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codeName="ThisWorkbook"/>
  <mc:AlternateContent xmlns:mc="http://schemas.openxmlformats.org/markup-compatibility/2006">
    <mc:Choice Requires="x15">
      <x15ac:absPath xmlns:x15ac="http://schemas.microsoft.com/office/spreadsheetml/2010/11/ac" url="https://gemehv-my.sharepoint.com/personal/barry_verbeek_eindhoven_nl/Documents/#2. Projecten/f. Aanschaf, onderhoud en keuring Sportinventaris/07. Nvi/"/>
    </mc:Choice>
  </mc:AlternateContent>
  <xr:revisionPtr revIDLastSave="148" documentId="8_{A0CC5F3C-CB14-42A1-8E03-051EDEA292EC}" xr6:coauthVersionLast="47" xr6:coauthVersionMax="47" xr10:uidLastSave="{637040CE-8C84-4A04-8FCE-02FCFE1FA2E0}"/>
  <bookViews>
    <workbookView xWindow="-110" yWindow="-110" windowWidth="38620" windowHeight="21220" tabRatio="775" activeTab="1" xr2:uid="{00000000-000D-0000-FFFF-FFFF00000000}"/>
  </bookViews>
  <sheets>
    <sheet name="invulformulier" sheetId="21" r:id="rId1"/>
    <sheet name="bewijslast" sheetId="24" r:id="rId2"/>
    <sheet name="logboek overzicht" sheetId="27" r:id="rId3"/>
    <sheet name="logboek jr1" sheetId="31" r:id="rId4"/>
    <sheet name="logboek jr2" sheetId="36" r:id="rId5"/>
    <sheet name="logboek jr3" sheetId="37" r:id="rId6"/>
    <sheet name="logboek jr4" sheetId="38" r:id="rId7"/>
  </sheets>
  <definedNames>
    <definedName name="_xlnm.Print_Area" localSheetId="1">bewijslast!$A$1:$I$34</definedName>
    <definedName name="_xlnm.Print_Area" localSheetId="0">invulformulier!$B$1:$M$47</definedName>
    <definedName name="_xlnm.Print_Area" localSheetId="3">'logboek jr1'!$A$1:$I$33</definedName>
    <definedName name="_xlnm.Print_Area" localSheetId="4">'logboek jr2'!$A$1:$I$35</definedName>
    <definedName name="_xlnm.Print_Area" localSheetId="5">'logboek jr3'!$A$1:$I$33</definedName>
    <definedName name="_xlnm.Print_Area" localSheetId="6">'logboek jr4'!$A$1:$I$33</definedName>
    <definedName name="_xlnm.Print_Area" localSheetId="2">'logboek overzicht'!$A$1:$H$33</definedName>
    <definedName name="asfaltMAXkorting">#REF!</definedName>
    <definedName name="bandenCIRCdrempel">#REF!</definedName>
    <definedName name="bandenCIRCfactor">#REF!</definedName>
    <definedName name="bandenCIRCkorting">#REF!</definedName>
    <definedName name="bandenCIRCplafond">#REF!</definedName>
    <definedName name="bandenMAXkorting">#REF!</definedName>
    <definedName name="bandenMKIdrempel">#REF!</definedName>
    <definedName name="bandenMKIfactor">#REF!</definedName>
    <definedName name="bandenMKIkorting">#REF!</definedName>
    <definedName name="bandenMKIplafond">#REF!</definedName>
    <definedName name="bandMKIdrempel">#REF!</definedName>
    <definedName name="bandMKIplafond">#REF!</definedName>
    <definedName name="betonMAXkorting">#REF!</definedName>
    <definedName name="buizenCIRCdrempel">#REF!</definedName>
    <definedName name="buizenCIRCfactor">#REF!</definedName>
    <definedName name="buizenCIRCkorting">#REF!</definedName>
    <definedName name="buizenCIRCplafond">#REF!</definedName>
    <definedName name="buizenMAXkorting">#REF!</definedName>
    <definedName name="buizenMKIdrempel">#REF!</definedName>
    <definedName name="buizenMKIfactor">#REF!</definedName>
    <definedName name="buizenMKIkorting">#REF!</definedName>
    <definedName name="buizenMKIplafond">#REF!</definedName>
    <definedName name="deklaagCIRCdrempel">#REF!</definedName>
    <definedName name="deklaagCIRCfactor">#REF!</definedName>
    <definedName name="deklaagCIRCkorting">#REF!</definedName>
    <definedName name="deklaagCIRCplafond">#REF!</definedName>
    <definedName name="deklaagGARdrempel">#REF!</definedName>
    <definedName name="deklaagGARkorting">#REF!</definedName>
    <definedName name="deklaagGARplafond">#REF!</definedName>
    <definedName name="deklaagMAXkorting">#REF!</definedName>
    <definedName name="deklaagMKIdrempel">#REF!</definedName>
    <definedName name="deklaagMKIfactor">#REF!</definedName>
    <definedName name="deklaagMKIkorting">#REF!</definedName>
    <definedName name="deklaagMKIplafond">#REF!</definedName>
    <definedName name="kortingGS">#REF!</definedName>
    <definedName name="kortingTOTAAL">#REF!</definedName>
    <definedName name="kortingVT">#REF!</definedName>
    <definedName name="kortingWT">#REF!</definedName>
    <definedName name="onderCIRCdrempel">#REF!</definedName>
    <definedName name="onderCIRCfactor">#REF!</definedName>
    <definedName name="onderCIRCkorting">#REF!</definedName>
    <definedName name="onderCIRCplafond">#REF!</definedName>
    <definedName name="onderGARdrempel">#REF!</definedName>
    <definedName name="onderGARkorting">#REF!</definedName>
    <definedName name="onderGARplafond">#REF!</definedName>
    <definedName name="onderMAXkorting">#REF!</definedName>
    <definedName name="onderMKIdrempel">#REF!</definedName>
    <definedName name="onderMKIfactor">#REF!</definedName>
    <definedName name="onderMKIkorting">#REF!</definedName>
    <definedName name="onderMKIplafond">#REF!</definedName>
    <definedName name="roodCIRCdrempel">#REF!</definedName>
    <definedName name="roodCIRCkorting">#REF!</definedName>
    <definedName name="roodCIRCplafond">#REF!</definedName>
    <definedName name="roodGARdrempel">#REF!</definedName>
    <definedName name="roodGARkorting">#REF!</definedName>
    <definedName name="roodGARplafond">#REF!</definedName>
    <definedName name="roodMKIdrempel">#REF!</definedName>
    <definedName name="roodMKIkorting">#REF!</definedName>
    <definedName name="roodMKIplafond">#REF!</definedName>
    <definedName name="stenenCIRdrempel">#REF!</definedName>
    <definedName name="stenenCIRkorting">#REF!</definedName>
    <definedName name="stenenCIRplafond">#REF!</definedName>
    <definedName name="stenenMAXkorting">#REF!</definedName>
    <definedName name="stenenMKIdrempel">#REF!</definedName>
    <definedName name="stenenMKIkorting">#REF!</definedName>
    <definedName name="stenenMKIplafond">#REF!</definedName>
    <definedName name="tegelsCIRdrempel">#REF!</definedName>
    <definedName name="tegelsCIRkorting">#REF!</definedName>
    <definedName name="tegelsCIRplafond">#REF!</definedName>
    <definedName name="tegelsMAXkorting">#REF!</definedName>
    <definedName name="tegelsMKIdrempel">#REF!</definedName>
    <definedName name="tegelsMKIkoritng">#REF!</definedName>
    <definedName name="tegelsMKIkorting">#REF!</definedName>
    <definedName name="tegelsMKIplafond">#REF!</definedName>
    <definedName name="tussenCIRCdrempel">#REF!</definedName>
    <definedName name="tussenCIRCfactor">#REF!</definedName>
    <definedName name="tussenCIRCkorting">#REF!</definedName>
    <definedName name="tussenCIRCplafond">#REF!</definedName>
    <definedName name="tussenGARdrempel">#REF!</definedName>
    <definedName name="tussenGARkorting">#REF!</definedName>
    <definedName name="tussenGARplafond">#REF!</definedName>
    <definedName name="tussenMAXkorting">#REF!</definedName>
    <definedName name="tussenMKIdrempel">#REF!</definedName>
    <definedName name="tussenMKIkorting">#REF!</definedName>
    <definedName name="tussenMKIplafon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3" i="24" l="1"/>
  <c r="R13" i="24" l="1"/>
  <c r="H14" i="21" s="1"/>
  <c r="F14" i="21"/>
  <c r="E14" i="21" l="1"/>
  <c r="C1" i="36"/>
  <c r="C8" i="38"/>
  <c r="C8" i="37"/>
  <c r="C8" i="36"/>
  <c r="C8" i="31"/>
  <c r="I8" i="27"/>
  <c r="T11" i="24"/>
  <c r="N11" i="27" s="1"/>
  <c r="S11" i="24"/>
  <c r="R11" i="24"/>
  <c r="L11" i="27" s="1"/>
  <c r="Q11" i="24"/>
  <c r="M11" i="24"/>
  <c r="L11" i="24"/>
  <c r="K11" i="24"/>
  <c r="J11" i="24"/>
  <c r="C17" i="31"/>
  <c r="D17" i="31"/>
  <c r="E17" i="31"/>
  <c r="F17" i="31"/>
  <c r="G17" i="31"/>
  <c r="H17" i="31"/>
  <c r="I17" i="31"/>
  <c r="J17" i="31"/>
  <c r="C18" i="31"/>
  <c r="D18" i="31"/>
  <c r="E18" i="31"/>
  <c r="F18" i="31"/>
  <c r="G18" i="31"/>
  <c r="H18" i="31"/>
  <c r="I18" i="31"/>
  <c r="J18" i="31"/>
  <c r="C19" i="31"/>
  <c r="D19" i="31"/>
  <c r="E19" i="31"/>
  <c r="F19" i="31"/>
  <c r="G19" i="31"/>
  <c r="H19" i="31"/>
  <c r="I19" i="31"/>
  <c r="J19" i="31"/>
  <c r="C20" i="31"/>
  <c r="D20" i="31"/>
  <c r="E20" i="31"/>
  <c r="F20" i="31"/>
  <c r="G20" i="31"/>
  <c r="H20" i="31"/>
  <c r="I20" i="31"/>
  <c r="J20" i="31"/>
  <c r="C21" i="31"/>
  <c r="D21" i="31"/>
  <c r="E21" i="31"/>
  <c r="F21" i="31"/>
  <c r="G21" i="31"/>
  <c r="H21" i="31"/>
  <c r="I21" i="31"/>
  <c r="J21" i="31"/>
  <c r="C22" i="31"/>
  <c r="D22" i="31"/>
  <c r="E22" i="31"/>
  <c r="F22" i="31"/>
  <c r="G22" i="31"/>
  <c r="H22" i="31"/>
  <c r="I22" i="31"/>
  <c r="J22" i="31"/>
  <c r="C23" i="31"/>
  <c r="D23" i="31"/>
  <c r="E23" i="31"/>
  <c r="F23" i="31"/>
  <c r="G23" i="31"/>
  <c r="H23" i="31"/>
  <c r="I23" i="31"/>
  <c r="J23" i="31"/>
  <c r="C24" i="31"/>
  <c r="D24" i="31"/>
  <c r="E24" i="31"/>
  <c r="F24" i="31"/>
  <c r="G24" i="31"/>
  <c r="H24" i="31"/>
  <c r="I24" i="31"/>
  <c r="J24" i="31"/>
  <c r="C25" i="31"/>
  <c r="D25" i="31"/>
  <c r="E25" i="31"/>
  <c r="F25" i="31"/>
  <c r="G25" i="31"/>
  <c r="H25" i="31"/>
  <c r="I25" i="31"/>
  <c r="J25" i="31"/>
  <c r="C26" i="31"/>
  <c r="D26" i="31"/>
  <c r="E26" i="31"/>
  <c r="F26" i="31"/>
  <c r="G26" i="31"/>
  <c r="H26" i="31"/>
  <c r="I26" i="31"/>
  <c r="J26" i="31"/>
  <c r="C27" i="31"/>
  <c r="D27" i="31"/>
  <c r="E27" i="31"/>
  <c r="F27" i="31"/>
  <c r="G27" i="31"/>
  <c r="H27" i="31"/>
  <c r="I27" i="31"/>
  <c r="J27" i="31"/>
  <c r="C28" i="31"/>
  <c r="D28" i="31"/>
  <c r="E28" i="31"/>
  <c r="F28" i="31"/>
  <c r="G28" i="31"/>
  <c r="H28" i="31"/>
  <c r="I28" i="31"/>
  <c r="J28" i="31"/>
  <c r="C29" i="31"/>
  <c r="D29" i="31"/>
  <c r="E29" i="31"/>
  <c r="F29" i="31"/>
  <c r="G29" i="31"/>
  <c r="H29" i="31"/>
  <c r="I29" i="31"/>
  <c r="J29" i="31"/>
  <c r="C30" i="31"/>
  <c r="D30" i="31"/>
  <c r="E30" i="31"/>
  <c r="F30" i="31"/>
  <c r="G30" i="31"/>
  <c r="H30" i="31"/>
  <c r="I30" i="31"/>
  <c r="J30" i="31"/>
  <c r="C31" i="31"/>
  <c r="D31" i="31"/>
  <c r="E31" i="31"/>
  <c r="F31" i="31"/>
  <c r="G31" i="31"/>
  <c r="H31" i="31"/>
  <c r="I31" i="31"/>
  <c r="J31" i="31"/>
  <c r="K11" i="27"/>
  <c r="C13" i="38"/>
  <c r="D13" i="38"/>
  <c r="E13" i="38"/>
  <c r="F13" i="38"/>
  <c r="G13" i="38"/>
  <c r="H13" i="38"/>
  <c r="I13" i="38"/>
  <c r="C14" i="38"/>
  <c r="D14" i="38"/>
  <c r="E14" i="38"/>
  <c r="F14" i="38"/>
  <c r="G14" i="38"/>
  <c r="H14" i="38"/>
  <c r="I14" i="38"/>
  <c r="C15" i="38"/>
  <c r="D15" i="38"/>
  <c r="E15" i="38"/>
  <c r="F15" i="38"/>
  <c r="G15" i="38"/>
  <c r="H15" i="38"/>
  <c r="I15" i="38"/>
  <c r="C16" i="38"/>
  <c r="D16" i="38"/>
  <c r="E16" i="38"/>
  <c r="F16" i="38"/>
  <c r="G16" i="38"/>
  <c r="H16" i="38"/>
  <c r="I16" i="38"/>
  <c r="C17" i="38"/>
  <c r="D17" i="38"/>
  <c r="E17" i="38"/>
  <c r="F17" i="38"/>
  <c r="G17" i="38"/>
  <c r="H17" i="38"/>
  <c r="I17" i="38"/>
  <c r="C18" i="38"/>
  <c r="D18" i="38"/>
  <c r="E18" i="38"/>
  <c r="F18" i="38"/>
  <c r="G18" i="38"/>
  <c r="H18" i="38"/>
  <c r="I18" i="38"/>
  <c r="C19" i="38"/>
  <c r="D19" i="38"/>
  <c r="E19" i="38"/>
  <c r="F19" i="38"/>
  <c r="G19" i="38"/>
  <c r="H19" i="38"/>
  <c r="I19" i="38"/>
  <c r="C20" i="38"/>
  <c r="D20" i="38"/>
  <c r="E20" i="38"/>
  <c r="F20" i="38"/>
  <c r="G20" i="38"/>
  <c r="H20" i="38"/>
  <c r="I20" i="38"/>
  <c r="C21" i="38"/>
  <c r="D21" i="38"/>
  <c r="E21" i="38"/>
  <c r="F21" i="38"/>
  <c r="G21" i="38"/>
  <c r="H21" i="38"/>
  <c r="I21" i="38"/>
  <c r="C22" i="38"/>
  <c r="D22" i="38"/>
  <c r="E22" i="38"/>
  <c r="F22" i="38"/>
  <c r="G22" i="38"/>
  <c r="H22" i="38"/>
  <c r="I22" i="38"/>
  <c r="C23" i="38"/>
  <c r="D23" i="38"/>
  <c r="E23" i="38"/>
  <c r="F23" i="38"/>
  <c r="G23" i="38"/>
  <c r="H23" i="38"/>
  <c r="I23" i="38"/>
  <c r="C24" i="38"/>
  <c r="D24" i="38"/>
  <c r="E24" i="38"/>
  <c r="F24" i="38"/>
  <c r="G24" i="38"/>
  <c r="H24" i="38"/>
  <c r="I24" i="38"/>
  <c r="C25" i="38"/>
  <c r="D25" i="38"/>
  <c r="E25" i="38"/>
  <c r="F25" i="38"/>
  <c r="G25" i="38"/>
  <c r="H25" i="38"/>
  <c r="I25" i="38"/>
  <c r="C26" i="38"/>
  <c r="D26" i="38"/>
  <c r="E26" i="38"/>
  <c r="F26" i="38"/>
  <c r="G26" i="38"/>
  <c r="H26" i="38"/>
  <c r="I26" i="38"/>
  <c r="C27" i="38"/>
  <c r="D27" i="38"/>
  <c r="E27" i="38"/>
  <c r="F27" i="38"/>
  <c r="G27" i="38"/>
  <c r="H27" i="38"/>
  <c r="I27" i="38"/>
  <c r="C28" i="38"/>
  <c r="D28" i="38"/>
  <c r="E28" i="38"/>
  <c r="F28" i="38"/>
  <c r="G28" i="38"/>
  <c r="H28" i="38"/>
  <c r="I28" i="38"/>
  <c r="C29" i="38"/>
  <c r="D29" i="38"/>
  <c r="E29" i="38"/>
  <c r="F29" i="38"/>
  <c r="G29" i="38"/>
  <c r="H29" i="38"/>
  <c r="I29" i="38"/>
  <c r="C30" i="38"/>
  <c r="D30" i="38"/>
  <c r="E30" i="38"/>
  <c r="F30" i="38"/>
  <c r="G30" i="38"/>
  <c r="H30" i="38"/>
  <c r="I30" i="38"/>
  <c r="C31" i="38"/>
  <c r="D31" i="38"/>
  <c r="E31" i="38"/>
  <c r="F31" i="38"/>
  <c r="G31" i="38"/>
  <c r="H31" i="38"/>
  <c r="I31" i="38"/>
  <c r="D12" i="38"/>
  <c r="E12" i="38"/>
  <c r="F12" i="38"/>
  <c r="G12" i="38"/>
  <c r="H12" i="38"/>
  <c r="I12" i="38"/>
  <c r="C13" i="37"/>
  <c r="D13" i="37"/>
  <c r="E13" i="37"/>
  <c r="F13" i="37"/>
  <c r="G13" i="37"/>
  <c r="H13" i="37"/>
  <c r="I13" i="37"/>
  <c r="C14" i="37"/>
  <c r="D14" i="37"/>
  <c r="E14" i="37"/>
  <c r="F14" i="37"/>
  <c r="G14" i="37"/>
  <c r="H14" i="37"/>
  <c r="I14" i="37"/>
  <c r="C15" i="37"/>
  <c r="D15" i="37"/>
  <c r="E15" i="37"/>
  <c r="F15" i="37"/>
  <c r="G15" i="37"/>
  <c r="H15" i="37"/>
  <c r="I15" i="37"/>
  <c r="C16" i="37"/>
  <c r="D16" i="37"/>
  <c r="E16" i="37"/>
  <c r="F16" i="37"/>
  <c r="G16" i="37"/>
  <c r="H16" i="37"/>
  <c r="I16" i="37"/>
  <c r="C17" i="37"/>
  <c r="D17" i="37"/>
  <c r="E17" i="37"/>
  <c r="F17" i="37"/>
  <c r="G17" i="37"/>
  <c r="H17" i="37"/>
  <c r="I17" i="37"/>
  <c r="C18" i="37"/>
  <c r="D18" i="37"/>
  <c r="E18" i="37"/>
  <c r="F18" i="37"/>
  <c r="G18" i="37"/>
  <c r="H18" i="37"/>
  <c r="I18" i="37"/>
  <c r="C19" i="37"/>
  <c r="D19" i="37"/>
  <c r="E19" i="37"/>
  <c r="F19" i="37"/>
  <c r="G19" i="37"/>
  <c r="H19" i="37"/>
  <c r="I19" i="37"/>
  <c r="C20" i="37"/>
  <c r="D20" i="37"/>
  <c r="E20" i="37"/>
  <c r="F20" i="37"/>
  <c r="G20" i="37"/>
  <c r="H20" i="37"/>
  <c r="I20" i="37"/>
  <c r="C21" i="37"/>
  <c r="D21" i="37"/>
  <c r="E21" i="37"/>
  <c r="F21" i="37"/>
  <c r="G21" i="37"/>
  <c r="H21" i="37"/>
  <c r="I21" i="37"/>
  <c r="C22" i="37"/>
  <c r="D22" i="37"/>
  <c r="E22" i="37"/>
  <c r="F22" i="37"/>
  <c r="G22" i="37"/>
  <c r="H22" i="37"/>
  <c r="I22" i="37"/>
  <c r="C23" i="37"/>
  <c r="D23" i="37"/>
  <c r="E23" i="37"/>
  <c r="F23" i="37"/>
  <c r="G23" i="37"/>
  <c r="H23" i="37"/>
  <c r="I23" i="37"/>
  <c r="C24" i="37"/>
  <c r="D24" i="37"/>
  <c r="E24" i="37"/>
  <c r="F24" i="37"/>
  <c r="G24" i="37"/>
  <c r="H24" i="37"/>
  <c r="I24" i="37"/>
  <c r="C25" i="37"/>
  <c r="D25" i="37"/>
  <c r="E25" i="37"/>
  <c r="F25" i="37"/>
  <c r="G25" i="37"/>
  <c r="H25" i="37"/>
  <c r="I25" i="37"/>
  <c r="C26" i="37"/>
  <c r="D26" i="37"/>
  <c r="E26" i="37"/>
  <c r="F26" i="37"/>
  <c r="G26" i="37"/>
  <c r="H26" i="37"/>
  <c r="I26" i="37"/>
  <c r="C27" i="37"/>
  <c r="D27" i="37"/>
  <c r="E27" i="37"/>
  <c r="F27" i="37"/>
  <c r="G27" i="37"/>
  <c r="H27" i="37"/>
  <c r="I27" i="37"/>
  <c r="C28" i="37"/>
  <c r="D28" i="37"/>
  <c r="E28" i="37"/>
  <c r="F28" i="37"/>
  <c r="G28" i="37"/>
  <c r="H28" i="37"/>
  <c r="I28" i="37"/>
  <c r="C29" i="37"/>
  <c r="D29" i="37"/>
  <c r="E29" i="37"/>
  <c r="F29" i="37"/>
  <c r="G29" i="37"/>
  <c r="H29" i="37"/>
  <c r="I29" i="37"/>
  <c r="C30" i="37"/>
  <c r="D30" i="37"/>
  <c r="E30" i="37"/>
  <c r="F30" i="37"/>
  <c r="G30" i="37"/>
  <c r="H30" i="37"/>
  <c r="I30" i="37"/>
  <c r="C31" i="37"/>
  <c r="D31" i="37"/>
  <c r="E31" i="37"/>
  <c r="F31" i="37"/>
  <c r="G31" i="37"/>
  <c r="H31" i="37"/>
  <c r="I31" i="37"/>
  <c r="D12" i="37"/>
  <c r="E12" i="37"/>
  <c r="F12" i="37"/>
  <c r="G12" i="37"/>
  <c r="H12" i="37"/>
  <c r="I12" i="37"/>
  <c r="C15" i="36"/>
  <c r="D15" i="36"/>
  <c r="E15" i="36"/>
  <c r="F15" i="36"/>
  <c r="G15" i="36"/>
  <c r="H15" i="36"/>
  <c r="I15" i="36"/>
  <c r="C16" i="36"/>
  <c r="D16" i="36"/>
  <c r="E16" i="36"/>
  <c r="F16" i="36"/>
  <c r="G16" i="36"/>
  <c r="H16" i="36"/>
  <c r="I16" i="36"/>
  <c r="C17" i="36"/>
  <c r="D17" i="36"/>
  <c r="E17" i="36"/>
  <c r="F17" i="36"/>
  <c r="G17" i="36"/>
  <c r="H17" i="36"/>
  <c r="I17" i="36"/>
  <c r="C18" i="36"/>
  <c r="D18" i="36"/>
  <c r="E18" i="36"/>
  <c r="F18" i="36"/>
  <c r="G18" i="36"/>
  <c r="H18" i="36"/>
  <c r="I18" i="36"/>
  <c r="C19" i="36"/>
  <c r="D19" i="36"/>
  <c r="E19" i="36"/>
  <c r="F19" i="36"/>
  <c r="G19" i="36"/>
  <c r="H19" i="36"/>
  <c r="I19" i="36"/>
  <c r="C20" i="36"/>
  <c r="D20" i="36"/>
  <c r="E20" i="36"/>
  <c r="F20" i="36"/>
  <c r="G20" i="36"/>
  <c r="H20" i="36"/>
  <c r="I20" i="36"/>
  <c r="C21" i="36"/>
  <c r="D21" i="36"/>
  <c r="E21" i="36"/>
  <c r="F21" i="36"/>
  <c r="G21" i="36"/>
  <c r="H21" i="36"/>
  <c r="I21" i="36"/>
  <c r="C22" i="36"/>
  <c r="D22" i="36"/>
  <c r="E22" i="36"/>
  <c r="F22" i="36"/>
  <c r="G22" i="36"/>
  <c r="H22" i="36"/>
  <c r="I22" i="36"/>
  <c r="C23" i="36"/>
  <c r="D23" i="36"/>
  <c r="E23" i="36"/>
  <c r="F23" i="36"/>
  <c r="G23" i="36"/>
  <c r="H23" i="36"/>
  <c r="I23" i="36"/>
  <c r="C24" i="36"/>
  <c r="D24" i="36"/>
  <c r="E24" i="36"/>
  <c r="F24" i="36"/>
  <c r="G24" i="36"/>
  <c r="H24" i="36"/>
  <c r="I24" i="36"/>
  <c r="C25" i="36"/>
  <c r="D25" i="36"/>
  <c r="E25" i="36"/>
  <c r="F25" i="36"/>
  <c r="G25" i="36"/>
  <c r="H25" i="36"/>
  <c r="I25" i="36"/>
  <c r="C26" i="36"/>
  <c r="D26" i="36"/>
  <c r="E26" i="36"/>
  <c r="F26" i="36"/>
  <c r="G26" i="36"/>
  <c r="H26" i="36"/>
  <c r="I26" i="36"/>
  <c r="C27" i="36"/>
  <c r="D27" i="36"/>
  <c r="E27" i="36"/>
  <c r="F27" i="36"/>
  <c r="G27" i="36"/>
  <c r="H27" i="36"/>
  <c r="I27" i="36"/>
  <c r="C28" i="36"/>
  <c r="D28" i="36"/>
  <c r="E28" i="36"/>
  <c r="F28" i="36"/>
  <c r="G28" i="36"/>
  <c r="H28" i="36"/>
  <c r="I28" i="36"/>
  <c r="C29" i="36"/>
  <c r="D29" i="36"/>
  <c r="E29" i="36"/>
  <c r="F29" i="36"/>
  <c r="G29" i="36"/>
  <c r="H29" i="36"/>
  <c r="I29" i="36"/>
  <c r="C30" i="36"/>
  <c r="D30" i="36"/>
  <c r="E30" i="36"/>
  <c r="F30" i="36"/>
  <c r="G30" i="36"/>
  <c r="H30" i="36"/>
  <c r="I30" i="36"/>
  <c r="C31" i="36"/>
  <c r="D31" i="36"/>
  <c r="E31" i="36"/>
  <c r="F31" i="36"/>
  <c r="G31" i="36"/>
  <c r="H31" i="36"/>
  <c r="I31" i="36"/>
  <c r="C32" i="36"/>
  <c r="D32" i="36"/>
  <c r="E32" i="36"/>
  <c r="F32" i="36"/>
  <c r="G32" i="36"/>
  <c r="H32" i="36"/>
  <c r="I32" i="36"/>
  <c r="C33" i="36"/>
  <c r="D33" i="36"/>
  <c r="E33" i="36"/>
  <c r="F33" i="36"/>
  <c r="G33" i="36"/>
  <c r="H33" i="36"/>
  <c r="I33" i="36"/>
  <c r="D14" i="36"/>
  <c r="E14" i="36"/>
  <c r="F14" i="36"/>
  <c r="G14" i="36"/>
  <c r="H14" i="36"/>
  <c r="I14" i="36"/>
  <c r="C13" i="31"/>
  <c r="D13" i="31"/>
  <c r="E13" i="31"/>
  <c r="F13" i="31"/>
  <c r="G13" i="31"/>
  <c r="C14" i="31"/>
  <c r="D14" i="31"/>
  <c r="E14" i="31"/>
  <c r="F14" i="31"/>
  <c r="G14" i="31"/>
  <c r="C15" i="31"/>
  <c r="D15" i="31"/>
  <c r="E15" i="31"/>
  <c r="F15" i="31"/>
  <c r="G15" i="31"/>
  <c r="C16" i="31"/>
  <c r="D16" i="31"/>
  <c r="E16" i="31"/>
  <c r="F16" i="31"/>
  <c r="G16" i="31"/>
  <c r="D12" i="31"/>
  <c r="E12" i="31"/>
  <c r="F12" i="31"/>
  <c r="G12" i="31"/>
  <c r="G11" i="27"/>
  <c r="F11" i="27"/>
  <c r="D11" i="27"/>
  <c r="J31" i="38"/>
  <c r="J30" i="38"/>
  <c r="J29" i="38"/>
  <c r="J28" i="38"/>
  <c r="J27" i="38"/>
  <c r="J26" i="38"/>
  <c r="J25" i="38"/>
  <c r="J24" i="38"/>
  <c r="J23" i="38"/>
  <c r="J22" i="38"/>
  <c r="J21" i="38"/>
  <c r="J20" i="38"/>
  <c r="J19" i="38"/>
  <c r="J18" i="38"/>
  <c r="J17" i="38"/>
  <c r="J16" i="38"/>
  <c r="J15" i="38"/>
  <c r="J14" i="38"/>
  <c r="J13" i="38"/>
  <c r="J12" i="38"/>
  <c r="C12" i="38"/>
  <c r="J31" i="37"/>
  <c r="J30" i="37"/>
  <c r="J29" i="37"/>
  <c r="J28" i="37"/>
  <c r="J27" i="37"/>
  <c r="J26" i="37"/>
  <c r="J25" i="37"/>
  <c r="J24" i="37"/>
  <c r="J23" i="37"/>
  <c r="J22" i="37"/>
  <c r="J21" i="37"/>
  <c r="J20" i="37"/>
  <c r="J19" i="37"/>
  <c r="J18" i="37"/>
  <c r="J17" i="37"/>
  <c r="J16" i="37"/>
  <c r="J15" i="37"/>
  <c r="J14" i="37"/>
  <c r="J13" i="37"/>
  <c r="J12" i="37"/>
  <c r="C12" i="37"/>
  <c r="T14" i="24"/>
  <c r="T15" i="24"/>
  <c r="T16" i="24"/>
  <c r="T17" i="24"/>
  <c r="T18" i="24"/>
  <c r="T19" i="24"/>
  <c r="T20" i="24"/>
  <c r="T21" i="24"/>
  <c r="T22" i="24"/>
  <c r="T23" i="24"/>
  <c r="T24" i="24"/>
  <c r="T25" i="24"/>
  <c r="T26" i="24"/>
  <c r="T27" i="24"/>
  <c r="S14" i="24"/>
  <c r="J15" i="21" s="1"/>
  <c r="S15" i="24"/>
  <c r="J16" i="21" s="1"/>
  <c r="S16" i="24"/>
  <c r="S17" i="24"/>
  <c r="S18" i="24"/>
  <c r="S19" i="24"/>
  <c r="S20" i="24"/>
  <c r="S21" i="24"/>
  <c r="S22" i="24"/>
  <c r="S23" i="24"/>
  <c r="S24" i="24"/>
  <c r="S25" i="24"/>
  <c r="S26" i="24"/>
  <c r="S27" i="24"/>
  <c r="R14" i="24"/>
  <c r="H15" i="21" s="1"/>
  <c r="R15" i="24"/>
  <c r="H16" i="21" s="1"/>
  <c r="R16" i="24"/>
  <c r="R17" i="24"/>
  <c r="R18" i="24"/>
  <c r="R19" i="24"/>
  <c r="R20" i="24"/>
  <c r="R21" i="24"/>
  <c r="R22" i="24"/>
  <c r="R23" i="24"/>
  <c r="R24" i="24"/>
  <c r="R25" i="24"/>
  <c r="R26" i="24"/>
  <c r="R27" i="24"/>
  <c r="C1" i="37" l="1"/>
  <c r="C1" i="38"/>
  <c r="E11" i="27"/>
  <c r="M11" i="27"/>
  <c r="M31" i="21" l="1"/>
  <c r="C9" i="21" s="1"/>
  <c r="T13" i="24"/>
  <c r="S13" i="24"/>
  <c r="Q14" i="24"/>
  <c r="F15" i="21" s="1"/>
  <c r="Q15" i="24"/>
  <c r="F16" i="21" s="1"/>
  <c r="Q16" i="24"/>
  <c r="F17" i="21" s="1"/>
  <c r="Q17" i="24"/>
  <c r="F18" i="21" s="1"/>
  <c r="Q18" i="24"/>
  <c r="F19" i="21" s="1"/>
  <c r="Q19" i="24"/>
  <c r="F20" i="21" s="1"/>
  <c r="Q20" i="24"/>
  <c r="F21" i="21" s="1"/>
  <c r="Q21" i="24"/>
  <c r="F22" i="21" s="1"/>
  <c r="Q22" i="24"/>
  <c r="F23" i="21" s="1"/>
  <c r="Q23" i="24"/>
  <c r="F24" i="21" s="1"/>
  <c r="Q24" i="24"/>
  <c r="F25" i="21" s="1"/>
  <c r="Q25" i="24"/>
  <c r="F26" i="21" s="1"/>
  <c r="Q26" i="24"/>
  <c r="F27" i="21" s="1"/>
  <c r="Q27" i="24"/>
  <c r="F28" i="21" s="1"/>
  <c r="I15" i="21"/>
  <c r="L15" i="21"/>
  <c r="K15" i="21" s="1"/>
  <c r="I16" i="21"/>
  <c r="L16" i="21"/>
  <c r="K16" i="21" s="1"/>
  <c r="H17" i="21"/>
  <c r="L17" i="21"/>
  <c r="K17" i="21" s="1"/>
  <c r="H18" i="21"/>
  <c r="J18" i="21"/>
  <c r="I18" i="21" s="1"/>
  <c r="L18" i="21"/>
  <c r="K18" i="21" s="1"/>
  <c r="H19" i="21"/>
  <c r="J19" i="21"/>
  <c r="I19" i="21" s="1"/>
  <c r="L19" i="21"/>
  <c r="K19" i="21" s="1"/>
  <c r="H20" i="21"/>
  <c r="J20" i="21"/>
  <c r="I20" i="21" s="1"/>
  <c r="L20" i="21"/>
  <c r="K20" i="21" s="1"/>
  <c r="H21" i="21"/>
  <c r="L21" i="21"/>
  <c r="K21" i="21" s="1"/>
  <c r="H22" i="21"/>
  <c r="G22" i="21" s="1"/>
  <c r="J22" i="21"/>
  <c r="I22" i="21" s="1"/>
  <c r="L22" i="21"/>
  <c r="K22" i="21" s="1"/>
  <c r="H23" i="21"/>
  <c r="J23" i="21"/>
  <c r="I23" i="21" s="1"/>
  <c r="L23" i="21"/>
  <c r="K23" i="21" s="1"/>
  <c r="H24" i="21"/>
  <c r="J24" i="21"/>
  <c r="I24" i="21" s="1"/>
  <c r="L24" i="21"/>
  <c r="K24" i="21" s="1"/>
  <c r="H25" i="21"/>
  <c r="G25" i="21" s="1"/>
  <c r="J25" i="21"/>
  <c r="I25" i="21" s="1"/>
  <c r="L25" i="21"/>
  <c r="K25" i="21" s="1"/>
  <c r="H26" i="21"/>
  <c r="J26" i="21"/>
  <c r="I26" i="21" s="1"/>
  <c r="L26" i="21"/>
  <c r="K26" i="21" s="1"/>
  <c r="H27" i="21"/>
  <c r="J27" i="21"/>
  <c r="I27" i="21" s="1"/>
  <c r="L27" i="21"/>
  <c r="K27" i="21" s="1"/>
  <c r="H28" i="21"/>
  <c r="J28" i="21"/>
  <c r="I28" i="21" s="1"/>
  <c r="L28" i="21"/>
  <c r="K28" i="21" s="1"/>
  <c r="J14" i="21" l="1"/>
  <c r="I14" i="21" s="1"/>
  <c r="L14" i="21"/>
  <c r="K14" i="21" s="1"/>
  <c r="K29" i="21" s="1"/>
  <c r="H29" i="21"/>
  <c r="G21" i="21"/>
  <c r="J21" i="21"/>
  <c r="I21" i="21" s="1"/>
  <c r="G26" i="21"/>
  <c r="G18" i="21"/>
  <c r="G17" i="21"/>
  <c r="J17" i="21"/>
  <c r="I17" i="21" s="1"/>
  <c r="G19" i="21"/>
  <c r="G27" i="21"/>
  <c r="G24" i="21"/>
  <c r="G15" i="21"/>
  <c r="G23" i="21"/>
  <c r="G28" i="21"/>
  <c r="G20" i="21"/>
  <c r="G14" i="21"/>
  <c r="T28" i="24"/>
  <c r="S28" i="24"/>
  <c r="R28" i="24"/>
  <c r="G16" i="21"/>
  <c r="L29" i="21" l="1"/>
  <c r="L30" i="21" s="1"/>
  <c r="I29" i="21"/>
  <c r="J29" i="21"/>
  <c r="G29" i="21"/>
  <c r="H30" i="21" s="1"/>
  <c r="J30" i="21" l="1"/>
  <c r="J33" i="36"/>
  <c r="J32" i="36"/>
  <c r="J31" i="36"/>
  <c r="J30" i="36"/>
  <c r="J29" i="36"/>
  <c r="J28" i="36"/>
  <c r="J27" i="36"/>
  <c r="J26" i="36"/>
  <c r="J25" i="36"/>
  <c r="J24" i="36"/>
  <c r="J23" i="36"/>
  <c r="J22" i="36"/>
  <c r="J21" i="36"/>
  <c r="J20" i="36"/>
  <c r="J19" i="36"/>
  <c r="J18" i="36"/>
  <c r="J17" i="36"/>
  <c r="J16" i="36"/>
  <c r="J15" i="36"/>
  <c r="J14" i="36"/>
  <c r="C14" i="36"/>
  <c r="J13" i="31"/>
  <c r="J14" i="31"/>
  <c r="J15" i="31"/>
  <c r="J16" i="31"/>
  <c r="J12" i="31"/>
  <c r="H12" i="31"/>
  <c r="E15" i="21"/>
  <c r="C8" i="24"/>
  <c r="E16" i="21" l="1"/>
  <c r="E17" i="21" l="1"/>
  <c r="E18" i="21"/>
  <c r="E19" i="21" l="1"/>
  <c r="E20" i="21" l="1"/>
  <c r="I16" i="31" l="1"/>
  <c r="H16" i="31"/>
  <c r="I15" i="31"/>
  <c r="H15" i="31"/>
  <c r="I14" i="31"/>
  <c r="H14" i="31"/>
  <c r="I13" i="31"/>
  <c r="H13" i="31"/>
  <c r="I12" i="31"/>
  <c r="C12" i="31"/>
  <c r="C1" i="31"/>
  <c r="E21" i="21" l="1"/>
  <c r="E22" i="21"/>
  <c r="I1" i="27"/>
  <c r="C1" i="24"/>
  <c r="E23" i="21" l="1"/>
  <c r="E16" i="27" l="1"/>
  <c r="L16" i="27" s="1"/>
  <c r="E24" i="27"/>
  <c r="L24" i="27" s="1"/>
  <c r="E17" i="27"/>
  <c r="L17" i="27" s="1"/>
  <c r="E25" i="27"/>
  <c r="L25" i="27" s="1"/>
  <c r="E18" i="27"/>
  <c r="L18" i="27" s="1"/>
  <c r="E26" i="27"/>
  <c r="L26" i="27" s="1"/>
  <c r="E19" i="27"/>
  <c r="L19" i="27" s="1"/>
  <c r="E27" i="27"/>
  <c r="L27" i="27" s="1"/>
  <c r="E20" i="27"/>
  <c r="L20" i="27" s="1"/>
  <c r="E13" i="27"/>
  <c r="L13" i="27" s="1"/>
  <c r="E21" i="27"/>
  <c r="L21" i="27" s="1"/>
  <c r="E14" i="27"/>
  <c r="L14" i="27" s="1"/>
  <c r="E22" i="27"/>
  <c r="L22" i="27" s="1"/>
  <c r="E15" i="27"/>
  <c r="L15" i="27" s="1"/>
  <c r="E23" i="27"/>
  <c r="L23" i="27" s="1"/>
  <c r="D17" i="27"/>
  <c r="K17" i="27" s="1"/>
  <c r="D25" i="27"/>
  <c r="D18" i="27"/>
  <c r="K18" i="27" s="1"/>
  <c r="D26" i="27"/>
  <c r="D19" i="27"/>
  <c r="K19" i="27" s="1"/>
  <c r="D27" i="27"/>
  <c r="D20" i="27"/>
  <c r="K20" i="27" s="1"/>
  <c r="D13" i="27"/>
  <c r="K13" i="27" s="1"/>
  <c r="D21" i="27"/>
  <c r="K21" i="27" s="1"/>
  <c r="D14" i="27"/>
  <c r="K14" i="27" s="1"/>
  <c r="D22" i="27"/>
  <c r="K22" i="27" s="1"/>
  <c r="D15" i="27"/>
  <c r="K15" i="27" s="1"/>
  <c r="D23" i="27"/>
  <c r="K23" i="27" s="1"/>
  <c r="D16" i="27"/>
  <c r="K16" i="27" s="1"/>
  <c r="D24" i="27"/>
  <c r="K24" i="27" s="1"/>
  <c r="G14" i="27"/>
  <c r="N14" i="27" s="1"/>
  <c r="G22" i="27"/>
  <c r="N22" i="27" s="1"/>
  <c r="G15" i="27"/>
  <c r="N15" i="27" s="1"/>
  <c r="G23" i="27"/>
  <c r="N23" i="27" s="1"/>
  <c r="G16" i="27"/>
  <c r="N16" i="27" s="1"/>
  <c r="G24" i="27"/>
  <c r="N24" i="27" s="1"/>
  <c r="G17" i="27"/>
  <c r="N17" i="27" s="1"/>
  <c r="G25" i="27"/>
  <c r="N25" i="27" s="1"/>
  <c r="G18" i="27"/>
  <c r="N18" i="27" s="1"/>
  <c r="G26" i="27"/>
  <c r="N26" i="27" s="1"/>
  <c r="G19" i="27"/>
  <c r="N19" i="27" s="1"/>
  <c r="G27" i="27"/>
  <c r="N27" i="27" s="1"/>
  <c r="G20" i="27"/>
  <c r="N20" i="27" s="1"/>
  <c r="G13" i="27"/>
  <c r="N13" i="27" s="1"/>
  <c r="G21" i="27"/>
  <c r="N21" i="27" s="1"/>
  <c r="F15" i="27"/>
  <c r="M15" i="27" s="1"/>
  <c r="F23" i="27"/>
  <c r="M23" i="27" s="1"/>
  <c r="F16" i="27"/>
  <c r="M16" i="27" s="1"/>
  <c r="F24" i="27"/>
  <c r="M24" i="27" s="1"/>
  <c r="F17" i="27"/>
  <c r="M17" i="27" s="1"/>
  <c r="F25" i="27"/>
  <c r="M25" i="27" s="1"/>
  <c r="F18" i="27"/>
  <c r="M18" i="27" s="1"/>
  <c r="F26" i="27"/>
  <c r="M26" i="27" s="1"/>
  <c r="F19" i="27"/>
  <c r="M19" i="27" s="1"/>
  <c r="F27" i="27"/>
  <c r="M27" i="27" s="1"/>
  <c r="F20" i="27"/>
  <c r="M20" i="27" s="1"/>
  <c r="F13" i="27"/>
  <c r="M13" i="27" s="1"/>
  <c r="F21" i="27"/>
  <c r="M21" i="27" s="1"/>
  <c r="F14" i="27"/>
  <c r="M14" i="27" s="1"/>
  <c r="F22" i="27"/>
  <c r="M22" i="27" s="1"/>
  <c r="E24" i="21"/>
  <c r="E25" i="21" l="1"/>
  <c r="K25" i="27"/>
  <c r="E26" i="21" l="1"/>
  <c r="K26" i="27"/>
  <c r="E27" i="21" l="1"/>
  <c r="K27" i="27" l="1"/>
  <c r="Q28" i="24"/>
  <c r="E28" i="21" l="1"/>
  <c r="E29" i="21" s="1"/>
  <c r="F29" i="21"/>
  <c r="F30" i="21" l="1"/>
  <c r="M30" i="21" s="1"/>
  <c r="C8" i="21" s="1"/>
</calcChain>
</file>

<file path=xl/sharedStrings.xml><?xml version="1.0" encoding="utf-8"?>
<sst xmlns="http://schemas.openxmlformats.org/spreadsheetml/2006/main" count="489" uniqueCount="126">
  <si>
    <t>‘Aanschaf, onderhoud en inspectie sportinventaris’</t>
  </si>
  <si>
    <t>Invulformulier Schoon- en Emissieloos Materieel</t>
  </si>
  <si>
    <t xml:space="preserve">Inschrijver </t>
  </si>
  <si>
    <t>Maximale score (in punten)</t>
  </si>
  <si>
    <t>behaald</t>
  </si>
  <si>
    <t>te behalen</t>
  </si>
  <si>
    <t>VOERTUIGEN</t>
  </si>
  <si>
    <t>contractjaar 1</t>
  </si>
  <si>
    <t>contractjaar 2</t>
  </si>
  <si>
    <t>contractjaar 3</t>
  </si>
  <si>
    <t>contractjaar 4</t>
  </si>
  <si>
    <t>categorie</t>
  </si>
  <si>
    <t>brandstof</t>
  </si>
  <si>
    <t>weegfactor</t>
  </si>
  <si>
    <t xml:space="preserve">waardering </t>
  </si>
  <si>
    <t>top 5 inzet</t>
  </si>
  <si>
    <t>Totale score</t>
  </si>
  <si>
    <t>emissieloos</t>
  </si>
  <si>
    <t>groene stroom</t>
  </si>
  <si>
    <t>groene waterstof</t>
  </si>
  <si>
    <t>verbrandingsmotor</t>
  </si>
  <si>
    <t>biodiesel (HVO100)</t>
  </si>
  <si>
    <t>plug-in hybride</t>
  </si>
  <si>
    <t>groen gas (BNG/LBG)</t>
  </si>
  <si>
    <t>aardgas (CNG/LNG)</t>
  </si>
  <si>
    <t>biodieselblend/GTL</t>
  </si>
  <si>
    <t>benzine/diesel</t>
  </si>
  <si>
    <t>hybride</t>
  </si>
  <si>
    <t>totaal</t>
  </si>
  <si>
    <t xml:space="preserve"> behaalde score (in punten)</t>
  </si>
  <si>
    <t>te behalen score (in punten)</t>
  </si>
  <si>
    <t>Inschrijver</t>
  </si>
  <si>
    <t>gevestigd te</t>
  </si>
  <si>
    <t>KVK-nummer</t>
  </si>
  <si>
    <r>
      <rPr>
        <i/>
        <sz val="11"/>
        <color theme="1"/>
        <rFont val="Calibri"/>
        <family val="2"/>
        <scheme val="minor"/>
      </rPr>
      <t xml:space="preserve">(Bij een natuurlijk persoon naam en voornamen voluit, bij een rechtspersoon de statutaire naam; bij een natuurlijk persoon de woonplaats, bij een rechtspersoon de vestigingsplaats.)
</t>
    </r>
    <r>
      <rPr>
        <sz val="11"/>
        <color theme="1"/>
        <rFont val="Calibri"/>
        <family val="2"/>
        <scheme val="minor"/>
      </rPr>
      <t xml:space="preserve">Inschrijver verklaart zich door ondertekening dezes bereid de verplichtingen uit te zullen voeren welke behoren bij de aangeboden waarden uit bovenstaande tabel.
(De inschrijver(s) (zie inschrijvingsbiljet) wijzen als gemachtigde om hen voor alle zaken van de opdracht betreffende te vertegenwoordigen aan, de hierboven genoemde inschrijver.)
De inschrijver verklaart deze aanbieding te doen met inachtneming van de bepalingen (inclusief de boetebepalingen en garantiebepalingen) en gegevens zoals deze zijn omschreven in de voor de inschrijving relevante stukken. </t>
    </r>
  </si>
  <si>
    <t>gedaan op (datum)</t>
  </si>
  <si>
    <t>te (plaats)</t>
  </si>
  <si>
    <t>handtekening</t>
  </si>
  <si>
    <t xml:space="preserve">naam </t>
  </si>
  <si>
    <t>functie</t>
  </si>
  <si>
    <t>Dit Invulformulier geheel invullen, ondertekenen en bij de inschrijving voegen.</t>
  </si>
  <si>
    <t>De inschrijver draagt het risico van aanwezigheid van dit Invulformulier bij de inschrijving.</t>
  </si>
  <si>
    <t>Bewijslast</t>
  </si>
  <si>
    <t>Instructie</t>
  </si>
  <si>
    <t>Alle blauwe velden invullen</t>
  </si>
  <si>
    <t>belofte per categorie</t>
  </si>
  <si>
    <t>omschrijving materieelstuk</t>
  </si>
  <si>
    <t>merk</t>
  </si>
  <si>
    <t>kenteken</t>
  </si>
  <si>
    <t>categorie*</t>
  </si>
  <si>
    <t>bouwjaar</t>
  </si>
  <si>
    <t>kWh</t>
  </si>
  <si>
    <t>brandstof*</t>
  </si>
  <si>
    <t>inzet ja (1) of nee (0)</t>
  </si>
  <si>
    <t>totale inzet</t>
  </si>
  <si>
    <t>biodiesel</t>
  </si>
  <si>
    <t>groen gas</t>
  </si>
  <si>
    <t>aardgas</t>
  </si>
  <si>
    <t>n.v.t.</t>
  </si>
  <si>
    <t>biodieselblend</t>
  </si>
  <si>
    <t>* keuzemenu, gelieve juiste categorie te selecteren</t>
  </si>
  <si>
    <t xml:space="preserve">Logboek overzicht </t>
  </si>
  <si>
    <t>VOERTUIGEN - inzet per categorie</t>
  </si>
  <si>
    <t>VOERTUIGEN - verschil belofte vs inzet</t>
  </si>
  <si>
    <t>totale verschil</t>
  </si>
  <si>
    <t>Logboek</t>
  </si>
  <si>
    <t>startdatum contractjaar 1:</t>
  </si>
  <si>
    <t>inzet</t>
  </si>
  <si>
    <t>weekinzet</t>
  </si>
  <si>
    <t>totale dagen</t>
  </si>
  <si>
    <t>wk 01</t>
  </si>
  <si>
    <t>wk 02</t>
  </si>
  <si>
    <t>wk 03</t>
  </si>
  <si>
    <t>wk 04</t>
  </si>
  <si>
    <t>wk 05</t>
  </si>
  <si>
    <t>wk 06</t>
  </si>
  <si>
    <t>wk 07</t>
  </si>
  <si>
    <t>wk 08</t>
  </si>
  <si>
    <t>wk 09</t>
  </si>
  <si>
    <t>wk 10</t>
  </si>
  <si>
    <t>wk 11</t>
  </si>
  <si>
    <t>wk 12</t>
  </si>
  <si>
    <t>wk 13</t>
  </si>
  <si>
    <t>wk 14</t>
  </si>
  <si>
    <t>wk 15</t>
  </si>
  <si>
    <t>wk 16</t>
  </si>
  <si>
    <t>wk 17</t>
  </si>
  <si>
    <t>wk 18</t>
  </si>
  <si>
    <t>wk 19</t>
  </si>
  <si>
    <t>wk 20</t>
  </si>
  <si>
    <t>wk 21</t>
  </si>
  <si>
    <t>wk 22</t>
  </si>
  <si>
    <t>wk 23</t>
  </si>
  <si>
    <t>wk 24</t>
  </si>
  <si>
    <t>wk 25</t>
  </si>
  <si>
    <t>wk 26</t>
  </si>
  <si>
    <t>wk 27</t>
  </si>
  <si>
    <t>wk 28</t>
  </si>
  <si>
    <t>wk 29</t>
  </si>
  <si>
    <t>wk 30</t>
  </si>
  <si>
    <t>wk 31</t>
  </si>
  <si>
    <t>wk 32</t>
  </si>
  <si>
    <t>wk 33</t>
  </si>
  <si>
    <t>wk 34</t>
  </si>
  <si>
    <t>wk 35</t>
  </si>
  <si>
    <t>wk 36</t>
  </si>
  <si>
    <t>wk 37</t>
  </si>
  <si>
    <t>wk 38</t>
  </si>
  <si>
    <t>wk 39</t>
  </si>
  <si>
    <t>wk 40</t>
  </si>
  <si>
    <t>wk 41</t>
  </si>
  <si>
    <t>wk 42</t>
  </si>
  <si>
    <t>wk 43</t>
  </si>
  <si>
    <t>wk 44</t>
  </si>
  <si>
    <t>wk 45</t>
  </si>
  <si>
    <t>wk 46</t>
  </si>
  <si>
    <t>wk 47</t>
  </si>
  <si>
    <t>wk 48</t>
  </si>
  <si>
    <t>wk 49</t>
  </si>
  <si>
    <t>wk 50</t>
  </si>
  <si>
    <t>wk 51</t>
  </si>
  <si>
    <t>wk 52</t>
  </si>
  <si>
    <t>wk 53</t>
  </si>
  <si>
    <t>startdatum contractjaar 2:</t>
  </si>
  <si>
    <t>startdatum contractjaar 3:</t>
  </si>
  <si>
    <t>startdatum contractjaar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</si>
</sst>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 &quot;€&quot;\ * #,##0_ ;_ &quot;€&quot;\ * \-#,##0_ ;_ &quot;€&quot;\ * &quot;-&quot;??_ ;_ @_ "/>
    <numFmt numFmtId="165" formatCode="0.0"/>
    <numFmt numFmtId="166" formatCode="#,##0.00_ ;\-#,##0.00\ "/>
  </numFmts>
  <fonts count="25">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tint="-0.499984740745262"/>
      <name val="Calibri"/>
      <family val="2"/>
      <scheme val="minor"/>
    </font>
    <font>
      <sz val="11"/>
      <name val="Calibri"/>
      <family val="2"/>
      <scheme val="minor"/>
    </font>
    <font>
      <sz val="11"/>
      <color theme="1"/>
      <name val="Calibri "/>
    </font>
    <font>
      <sz val="11"/>
      <color theme="0" tint="-0.249977111117893"/>
      <name val="Calibri"/>
      <family val="2"/>
      <scheme val="minor"/>
    </font>
    <font>
      <b/>
      <sz val="14"/>
      <color theme="0"/>
      <name val="Calibri"/>
      <family val="2"/>
      <scheme val="minor"/>
    </font>
    <font>
      <b/>
      <sz val="14"/>
      <color indexed="8"/>
      <name val="Calibri"/>
      <family val="2"/>
    </font>
    <font>
      <b/>
      <sz val="14"/>
      <name val="Calibri"/>
      <family val="2"/>
      <scheme val="minor"/>
    </font>
    <font>
      <i/>
      <u/>
      <sz val="11"/>
      <name val="Calibri"/>
      <family val="2"/>
      <scheme val="minor"/>
    </font>
    <font>
      <b/>
      <sz val="14"/>
      <color theme="0" tint="-0.499984740745262"/>
      <name val="Calibri"/>
      <family val="2"/>
      <scheme val="minor"/>
    </font>
    <font>
      <b/>
      <sz val="11"/>
      <name val="Calibri"/>
      <family val="2"/>
      <scheme val="minor"/>
    </font>
    <font>
      <sz val="11"/>
      <color theme="0" tint="-0.34998626667073579"/>
      <name val="Calibri"/>
      <family val="2"/>
      <scheme val="minor"/>
    </font>
    <font>
      <i/>
      <sz val="11"/>
      <color theme="1"/>
      <name val="Calibri"/>
      <family val="2"/>
      <scheme val="minor"/>
    </font>
    <font>
      <i/>
      <sz val="8"/>
      <color theme="1"/>
      <name val="Calibri"/>
      <family val="2"/>
      <scheme val="minor"/>
    </font>
    <font>
      <b/>
      <sz val="12"/>
      <color theme="1"/>
      <name val="Calibri"/>
      <family val="2"/>
      <scheme val="minor"/>
    </font>
    <font>
      <sz val="12"/>
      <name val="Calibri"/>
      <family val="2"/>
      <scheme val="minor"/>
    </font>
    <font>
      <b/>
      <sz val="12"/>
      <name val="Calibri"/>
      <family val="2"/>
      <scheme val="minor"/>
    </font>
    <font>
      <sz val="12"/>
      <name val="Calibri"/>
      <family val="2"/>
    </font>
    <font>
      <sz val="8"/>
      <name val="Calibri"/>
      <family val="2"/>
      <scheme val="minor"/>
    </font>
    <font>
      <b/>
      <sz val="14"/>
      <color theme="4"/>
      <name val="Calibri"/>
      <family val="2"/>
      <scheme val="minor"/>
    </font>
    <font>
      <sz val="11"/>
      <color theme="4"/>
      <name val="Calibri"/>
      <family val="2"/>
      <scheme val="minor"/>
    </font>
    <font>
      <b/>
      <sz val="11"/>
      <color theme="4"/>
      <name val="Calibri"/>
      <family val="2"/>
      <scheme val="minor"/>
    </font>
  </fonts>
  <fills count="8">
    <fill>
      <patternFill patternType="none"/>
    </fill>
    <fill>
      <patternFill patternType="gray125"/>
    </fill>
    <fill>
      <patternFill patternType="solid">
        <fgColor rgb="FFFF0000"/>
        <bgColor indexed="64"/>
      </patternFill>
    </fill>
    <fill>
      <patternFill patternType="solid">
        <fgColor theme="3"/>
        <bgColor indexed="64"/>
      </patternFill>
    </fill>
    <fill>
      <patternFill patternType="solid">
        <fgColor theme="4" tint="0.79998168889431442"/>
        <bgColor indexed="64"/>
      </patternFill>
    </fill>
    <fill>
      <patternFill patternType="solid">
        <fgColor theme="0"/>
        <bgColor indexed="64"/>
      </patternFill>
    </fill>
    <fill>
      <patternFill patternType="solid">
        <fgColor rgb="FFDDEBF7"/>
        <bgColor rgb="FF000000"/>
      </patternFill>
    </fill>
    <fill>
      <patternFill patternType="solid">
        <fgColor theme="0"/>
        <bgColor rgb="FF000000"/>
      </patternFill>
    </fill>
  </fills>
  <borders count="62">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n">
        <color auto="1"/>
      </bottom>
      <diagonal/>
    </border>
    <border>
      <left style="medium">
        <color indexed="64"/>
      </left>
      <right style="thin">
        <color indexed="64"/>
      </right>
      <top style="medium">
        <color indexed="64"/>
      </top>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hair">
        <color indexed="64"/>
      </top>
      <bottom/>
      <diagonal/>
    </border>
    <border>
      <left style="medium">
        <color indexed="64"/>
      </left>
      <right/>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medium">
        <color indexed="64"/>
      </left>
      <right/>
      <top style="hair">
        <color indexed="64"/>
      </top>
      <bottom style="medium">
        <color indexed="64"/>
      </bottom>
      <diagonal/>
    </border>
    <border>
      <left/>
      <right/>
      <top style="medium">
        <color indexed="64"/>
      </top>
      <bottom style="hair">
        <color indexed="64"/>
      </bottom>
      <diagonal/>
    </border>
    <border>
      <left/>
      <right/>
      <top style="hair">
        <color indexed="64"/>
      </top>
      <bottom style="hair">
        <color indexed="64"/>
      </bottom>
      <diagonal/>
    </border>
    <border>
      <left/>
      <right/>
      <top style="hair">
        <color indexed="64"/>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hair">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right style="thin">
        <color indexed="64"/>
      </right>
      <top/>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cellStyleXfs>
  <cellXfs count="205">
    <xf numFmtId="0" fontId="0" fillId="0" borderId="0" xfId="0"/>
    <xf numFmtId="0" fontId="9" fillId="0" borderId="0" xfId="0" applyFont="1"/>
    <xf numFmtId="0" fontId="10" fillId="0" borderId="0" xfId="0" applyFont="1"/>
    <xf numFmtId="0" fontId="5" fillId="0" borderId="0" xfId="0" applyFont="1"/>
    <xf numFmtId="0" fontId="5" fillId="0" borderId="0" xfId="0" applyFont="1" applyAlignment="1">
      <alignment horizontal="center"/>
    </xf>
    <xf numFmtId="0" fontId="5" fillId="0" borderId="0" xfId="0" applyFont="1" applyAlignment="1">
      <alignment vertical="top" wrapText="1"/>
    </xf>
    <xf numFmtId="0" fontId="5" fillId="0" borderId="0" xfId="0" applyFont="1" applyAlignment="1">
      <alignment horizontal="left"/>
    </xf>
    <xf numFmtId="0" fontId="11" fillId="0" borderId="0" xfId="0" applyFont="1"/>
    <xf numFmtId="0" fontId="6" fillId="0" borderId="0" xfId="0" applyFont="1" applyAlignment="1">
      <alignment horizontal="center"/>
    </xf>
    <xf numFmtId="0" fontId="7" fillId="0" borderId="0" xfId="0" applyFont="1"/>
    <xf numFmtId="164" fontId="12" fillId="0" borderId="0" xfId="1" applyNumberFormat="1" applyFont="1" applyBorder="1" applyAlignment="1" applyProtection="1">
      <alignment horizontal="center" vertical="center"/>
    </xf>
    <xf numFmtId="44" fontId="5" fillId="0" borderId="0" xfId="1" applyFont="1" applyProtection="1"/>
    <xf numFmtId="165" fontId="5" fillId="0" borderId="9" xfId="1" applyNumberFormat="1" applyFont="1" applyBorder="1" applyAlignment="1" applyProtection="1">
      <alignment horizontal="center"/>
    </xf>
    <xf numFmtId="1" fontId="3" fillId="0" borderId="12" xfId="1" applyNumberFormat="1" applyFont="1" applyBorder="1" applyAlignment="1" applyProtection="1">
      <alignment horizontal="center"/>
    </xf>
    <xf numFmtId="164" fontId="5" fillId="0" borderId="0" xfId="0" applyNumberFormat="1" applyFont="1"/>
    <xf numFmtId="0" fontId="13" fillId="0" borderId="0" xfId="0" applyFont="1"/>
    <xf numFmtId="164" fontId="12" fillId="0" borderId="0" xfId="1" applyNumberFormat="1" applyFont="1" applyFill="1" applyBorder="1" applyAlignment="1" applyProtection="1">
      <alignment horizontal="center" vertical="center"/>
    </xf>
    <xf numFmtId="164" fontId="12" fillId="0" borderId="0" xfId="1" applyNumberFormat="1" applyFont="1" applyFill="1" applyBorder="1" applyAlignment="1" applyProtection="1">
      <alignment vertical="center"/>
    </xf>
    <xf numFmtId="0" fontId="8" fillId="3" borderId="13" xfId="0" applyFont="1" applyFill="1" applyBorder="1" applyAlignment="1">
      <alignment horizontal="left" vertical="center"/>
    </xf>
    <xf numFmtId="0" fontId="8" fillId="3" borderId="14" xfId="0" applyFont="1" applyFill="1" applyBorder="1" applyAlignment="1">
      <alignment horizontal="left" vertical="center"/>
    </xf>
    <xf numFmtId="0" fontId="17" fillId="0" borderId="0" xfId="0" applyFont="1"/>
    <xf numFmtId="0" fontId="8" fillId="2" borderId="35" xfId="0" applyFont="1" applyFill="1" applyBorder="1" applyAlignment="1">
      <alignment vertical="center" wrapText="1"/>
    </xf>
    <xf numFmtId="0" fontId="8" fillId="2" borderId="16" xfId="0" applyFont="1" applyFill="1" applyBorder="1" applyAlignment="1">
      <alignment vertical="center" wrapText="1"/>
    </xf>
    <xf numFmtId="0" fontId="8" fillId="2" borderId="36" xfId="0" applyFont="1" applyFill="1" applyBorder="1" applyAlignment="1">
      <alignment vertical="center" wrapText="1"/>
    </xf>
    <xf numFmtId="0" fontId="8" fillId="3" borderId="15" xfId="0" applyFont="1" applyFill="1" applyBorder="1" applyAlignment="1">
      <alignment horizontal="center" vertical="center"/>
    </xf>
    <xf numFmtId="0" fontId="8" fillId="2" borderId="26" xfId="0" applyFont="1" applyFill="1" applyBorder="1" applyAlignment="1">
      <alignment vertical="center" wrapText="1"/>
    </xf>
    <xf numFmtId="0" fontId="18" fillId="5" borderId="31" xfId="0" applyFont="1" applyFill="1" applyBorder="1" applyAlignment="1">
      <alignment horizontal="left" vertical="top" wrapText="1"/>
    </xf>
    <xf numFmtId="0" fontId="18" fillId="5" borderId="9" xfId="0" applyFont="1" applyFill="1" applyBorder="1" applyAlignment="1">
      <alignment horizontal="left" vertical="top" wrapText="1"/>
    </xf>
    <xf numFmtId="0" fontId="8" fillId="2" borderId="6" xfId="0" applyFont="1" applyFill="1" applyBorder="1" applyAlignment="1">
      <alignment vertical="center" wrapText="1"/>
    </xf>
    <xf numFmtId="0" fontId="18" fillId="5" borderId="33" xfId="0" applyFont="1" applyFill="1" applyBorder="1" applyAlignment="1">
      <alignment horizontal="left" vertical="top" wrapText="1"/>
    </xf>
    <xf numFmtId="0" fontId="18" fillId="5" borderId="32" xfId="0" applyFont="1" applyFill="1" applyBorder="1" applyAlignment="1">
      <alignment horizontal="left" vertical="top" wrapText="1"/>
    </xf>
    <xf numFmtId="0" fontId="18" fillId="5" borderId="10" xfId="0" applyFont="1" applyFill="1" applyBorder="1" applyAlignment="1">
      <alignment horizontal="left" vertical="top" wrapText="1"/>
    </xf>
    <xf numFmtId="0" fontId="18" fillId="5" borderId="34" xfId="0" applyFont="1" applyFill="1" applyBorder="1" applyAlignment="1">
      <alignment horizontal="left" vertical="top" wrapText="1"/>
    </xf>
    <xf numFmtId="0" fontId="18" fillId="5" borderId="37" xfId="0" applyFont="1" applyFill="1" applyBorder="1" applyAlignment="1">
      <alignment horizontal="left" vertical="top" wrapText="1"/>
    </xf>
    <xf numFmtId="0" fontId="0" fillId="0" borderId="0" xfId="0" applyAlignment="1">
      <alignment vertical="top" wrapText="1"/>
    </xf>
    <xf numFmtId="0" fontId="8" fillId="2" borderId="35" xfId="0" applyFont="1" applyFill="1" applyBorder="1" applyAlignment="1">
      <alignment horizontal="center" vertical="center" wrapText="1"/>
    </xf>
    <xf numFmtId="0" fontId="8" fillId="2" borderId="16" xfId="0" applyFont="1" applyFill="1" applyBorder="1" applyAlignment="1">
      <alignment horizontal="center" vertical="center" wrapText="1"/>
    </xf>
    <xf numFmtId="0" fontId="8" fillId="2" borderId="26" xfId="0" applyFont="1" applyFill="1" applyBorder="1" applyAlignment="1">
      <alignment horizontal="center" vertical="center" wrapText="1"/>
    </xf>
    <xf numFmtId="1" fontId="18" fillId="4" borderId="31" xfId="0" applyNumberFormat="1" applyFont="1" applyFill="1" applyBorder="1" applyAlignment="1" applyProtection="1">
      <alignment horizontal="center" vertical="top"/>
      <protection locked="0"/>
    </xf>
    <xf numFmtId="1" fontId="18" fillId="4" borderId="32" xfId="0" applyNumberFormat="1" applyFont="1" applyFill="1" applyBorder="1" applyAlignment="1" applyProtection="1">
      <alignment horizontal="center" vertical="top"/>
      <protection locked="0"/>
    </xf>
    <xf numFmtId="1" fontId="18" fillId="4" borderId="9" xfId="0" applyNumberFormat="1" applyFont="1" applyFill="1" applyBorder="1" applyAlignment="1" applyProtection="1">
      <alignment horizontal="center" vertical="top"/>
      <protection locked="0"/>
    </xf>
    <xf numFmtId="1" fontId="18" fillId="4" borderId="10" xfId="0" applyNumberFormat="1" applyFont="1" applyFill="1" applyBorder="1" applyAlignment="1" applyProtection="1">
      <alignment horizontal="center" vertical="top"/>
      <protection locked="0"/>
    </xf>
    <xf numFmtId="0" fontId="8" fillId="3" borderId="13" xfId="0" applyFont="1" applyFill="1" applyBorder="1" applyAlignment="1">
      <alignment vertical="center"/>
    </xf>
    <xf numFmtId="0" fontId="8" fillId="3" borderId="15" xfId="0" applyFont="1" applyFill="1" applyBorder="1" applyAlignment="1">
      <alignment vertical="center"/>
    </xf>
    <xf numFmtId="1" fontId="18" fillId="4" borderId="41" xfId="0" applyNumberFormat="1" applyFont="1" applyFill="1" applyBorder="1" applyAlignment="1" applyProtection="1">
      <alignment horizontal="center" vertical="top"/>
      <protection locked="0"/>
    </xf>
    <xf numFmtId="1" fontId="18" fillId="4" borderId="30" xfId="0" applyNumberFormat="1" applyFont="1" applyFill="1" applyBorder="1" applyAlignment="1" applyProtection="1">
      <alignment horizontal="center" vertical="top"/>
      <protection locked="0"/>
    </xf>
    <xf numFmtId="0" fontId="0" fillId="0" borderId="0" xfId="0" applyAlignment="1">
      <alignment horizontal="left" vertical="top" wrapText="1"/>
    </xf>
    <xf numFmtId="49" fontId="5" fillId="0" borderId="0" xfId="0" applyNumberFormat="1" applyFont="1" applyAlignment="1">
      <alignment horizontal="left"/>
    </xf>
    <xf numFmtId="0" fontId="18" fillId="4" borderId="9" xfId="0" applyFont="1" applyFill="1" applyBorder="1" applyAlignment="1" applyProtection="1">
      <alignment horizontal="left" vertical="top"/>
      <protection locked="0"/>
    </xf>
    <xf numFmtId="0" fontId="18" fillId="4" borderId="10" xfId="0" applyFont="1" applyFill="1" applyBorder="1" applyAlignment="1" applyProtection="1">
      <alignment horizontal="left" vertical="top"/>
      <protection locked="0"/>
    </xf>
    <xf numFmtId="1" fontId="18" fillId="4" borderId="10" xfId="0" applyNumberFormat="1" applyFont="1" applyFill="1" applyBorder="1" applyAlignment="1" applyProtection="1">
      <alignment horizontal="left" vertical="top"/>
      <protection locked="0"/>
    </xf>
    <xf numFmtId="0" fontId="2" fillId="2" borderId="1" xfId="0" applyFont="1" applyFill="1" applyBorder="1" applyAlignment="1">
      <alignment vertical="center" wrapText="1"/>
    </xf>
    <xf numFmtId="0" fontId="2" fillId="2" borderId="3" xfId="0" applyFont="1" applyFill="1" applyBorder="1" applyAlignment="1">
      <alignment vertical="center" wrapText="1"/>
    </xf>
    <xf numFmtId="0" fontId="2" fillId="0" borderId="0" xfId="0" applyFont="1" applyAlignment="1">
      <alignment vertical="top" wrapText="1"/>
    </xf>
    <xf numFmtId="0" fontId="8" fillId="3" borderId="15" xfId="0" applyFont="1" applyFill="1" applyBorder="1" applyAlignment="1">
      <alignment horizontal="left" vertical="center"/>
    </xf>
    <xf numFmtId="0" fontId="2" fillId="2" borderId="13" xfId="0" applyFont="1" applyFill="1" applyBorder="1" applyAlignment="1">
      <alignment vertical="center" wrapText="1"/>
    </xf>
    <xf numFmtId="0" fontId="2" fillId="2" borderId="16" xfId="0" applyFont="1" applyFill="1" applyBorder="1" applyAlignment="1">
      <alignment vertical="center" wrapText="1"/>
    </xf>
    <xf numFmtId="0" fontId="2" fillId="2" borderId="14" xfId="0" applyFont="1" applyFill="1" applyBorder="1" applyAlignment="1">
      <alignment vertical="center"/>
    </xf>
    <xf numFmtId="0" fontId="2" fillId="2" borderId="15" xfId="0" applyFont="1" applyFill="1" applyBorder="1" applyAlignment="1">
      <alignment horizontal="left" wrapText="1"/>
    </xf>
    <xf numFmtId="0" fontId="5" fillId="0" borderId="17" xfId="0" applyFont="1" applyBorder="1"/>
    <xf numFmtId="0" fontId="13" fillId="0" borderId="7" xfId="0" applyFont="1" applyBorder="1"/>
    <xf numFmtId="0" fontId="13" fillId="0" borderId="19" xfId="0" applyFont="1" applyBorder="1"/>
    <xf numFmtId="0" fontId="13" fillId="0" borderId="19" xfId="0" applyFont="1" applyBorder="1" applyAlignment="1">
      <alignment horizontal="right"/>
    </xf>
    <xf numFmtId="0" fontId="5" fillId="0" borderId="46" xfId="0" applyFont="1" applyBorder="1"/>
    <xf numFmtId="0" fontId="13" fillId="0" borderId="8" xfId="0" applyFont="1" applyBorder="1"/>
    <xf numFmtId="0" fontId="13" fillId="0" borderId="20" xfId="0" applyFont="1" applyBorder="1" applyAlignment="1">
      <alignment horizontal="right"/>
    </xf>
    <xf numFmtId="0" fontId="13" fillId="0" borderId="11" xfId="0" applyFont="1" applyBorder="1"/>
    <xf numFmtId="0" fontId="13" fillId="0" borderId="18" xfId="0" applyFont="1" applyBorder="1"/>
    <xf numFmtId="0" fontId="4" fillId="0" borderId="21" xfId="0" applyFont="1" applyBorder="1"/>
    <xf numFmtId="0" fontId="14" fillId="0" borderId="21" xfId="0" applyFont="1" applyBorder="1" applyAlignment="1">
      <alignment horizontal="right"/>
    </xf>
    <xf numFmtId="0" fontId="13" fillId="0" borderId="22" xfId="0" applyFont="1" applyBorder="1"/>
    <xf numFmtId="0" fontId="5" fillId="0" borderId="2" xfId="0" applyFont="1" applyBorder="1"/>
    <xf numFmtId="0" fontId="5" fillId="0" borderId="23" xfId="0" applyFont="1" applyBorder="1" applyAlignment="1">
      <alignment wrapText="1"/>
    </xf>
    <xf numFmtId="0" fontId="5" fillId="0" borderId="10" xfId="0" applyFont="1" applyBorder="1" applyAlignment="1">
      <alignment wrapText="1"/>
    </xf>
    <xf numFmtId="0" fontId="5" fillId="0" borderId="20" xfId="0" applyFont="1" applyBorder="1"/>
    <xf numFmtId="0" fontId="0" fillId="0" borderId="0" xfId="0" applyAlignment="1">
      <alignment horizontal="left"/>
    </xf>
    <xf numFmtId="0" fontId="0" fillId="0" borderId="0" xfId="0" applyAlignment="1">
      <alignment horizontal="left" wrapText="1"/>
    </xf>
    <xf numFmtId="0" fontId="16" fillId="0" borderId="0" xfId="0" applyFont="1" applyAlignment="1">
      <alignment vertical="center"/>
    </xf>
    <xf numFmtId="0" fontId="15" fillId="0" borderId="0" xfId="0" applyFont="1" applyAlignment="1">
      <alignment vertical="center"/>
    </xf>
    <xf numFmtId="0" fontId="18" fillId="5" borderId="40" xfId="0" applyFont="1" applyFill="1" applyBorder="1" applyAlignment="1">
      <alignment horizontal="center" vertical="top" wrapText="1"/>
    </xf>
    <xf numFmtId="0" fontId="8" fillId="2" borderId="16" xfId="0" applyFont="1" applyFill="1" applyBorder="1" applyAlignment="1">
      <alignment vertical="top" wrapText="1"/>
    </xf>
    <xf numFmtId="0" fontId="8" fillId="2" borderId="26" xfId="0" applyFont="1" applyFill="1" applyBorder="1" applyAlignment="1">
      <alignment vertical="top" wrapText="1"/>
    </xf>
    <xf numFmtId="0" fontId="8" fillId="2" borderId="35" xfId="0" applyFont="1" applyFill="1" applyBorder="1" applyAlignment="1">
      <alignment vertical="top" wrapText="1"/>
    </xf>
    <xf numFmtId="0" fontId="8" fillId="2" borderId="31" xfId="0" applyFont="1" applyFill="1" applyBorder="1" applyAlignment="1">
      <alignment vertical="center" wrapText="1"/>
    </xf>
    <xf numFmtId="0" fontId="9" fillId="5" borderId="0" xfId="0" applyFont="1" applyFill="1"/>
    <xf numFmtId="0" fontId="18" fillId="0" borderId="13" xfId="0" applyFont="1" applyBorder="1"/>
    <xf numFmtId="0" fontId="20" fillId="6" borderId="30" xfId="0" applyFont="1" applyFill="1" applyBorder="1" applyProtection="1">
      <protection locked="0"/>
    </xf>
    <xf numFmtId="0" fontId="5" fillId="0" borderId="51" xfId="0" applyFont="1" applyBorder="1" applyAlignment="1">
      <alignment wrapText="1"/>
    </xf>
    <xf numFmtId="0" fontId="5" fillId="0" borderId="32" xfId="0" applyFont="1" applyBorder="1" applyAlignment="1">
      <alignment wrapText="1"/>
    </xf>
    <xf numFmtId="0" fontId="5" fillId="0" borderId="34" xfId="0" applyFont="1" applyBorder="1" applyAlignment="1">
      <alignment wrapText="1"/>
    </xf>
    <xf numFmtId="1" fontId="5" fillId="0" borderId="28" xfId="2" applyNumberFormat="1" applyFont="1" applyBorder="1" applyAlignment="1" applyProtection="1">
      <alignment horizontal="center"/>
    </xf>
    <xf numFmtId="1" fontId="5" fillId="5" borderId="30" xfId="2" applyNumberFormat="1" applyFont="1" applyFill="1" applyBorder="1" applyAlignment="1" applyProtection="1">
      <alignment horizontal="center"/>
    </xf>
    <xf numFmtId="0" fontId="5" fillId="0" borderId="9" xfId="0" applyFont="1" applyBorder="1" applyAlignment="1">
      <alignment horizontal="left"/>
    </xf>
    <xf numFmtId="0" fontId="5" fillId="0" borderId="9" xfId="0" applyFont="1" applyBorder="1" applyAlignment="1">
      <alignment horizontal="left" vertical="top"/>
    </xf>
    <xf numFmtId="0" fontId="5" fillId="0" borderId="33" xfId="0" applyFont="1" applyBorder="1" applyAlignment="1">
      <alignment horizontal="left"/>
    </xf>
    <xf numFmtId="0" fontId="5" fillId="0" borderId="50" xfId="0" applyFont="1" applyBorder="1" applyAlignment="1">
      <alignment wrapText="1"/>
    </xf>
    <xf numFmtId="165" fontId="5" fillId="0" borderId="31" xfId="1" applyNumberFormat="1" applyFont="1" applyBorder="1" applyAlignment="1" applyProtection="1">
      <alignment horizontal="center"/>
    </xf>
    <xf numFmtId="0" fontId="5" fillId="0" borderId="23" xfId="0" applyFont="1" applyBorder="1" applyAlignment="1">
      <alignment vertical="top" wrapText="1"/>
    </xf>
    <xf numFmtId="165" fontId="5" fillId="0" borderId="25" xfId="0" applyNumberFormat="1" applyFont="1" applyBorder="1" applyAlignment="1">
      <alignment horizontal="center"/>
    </xf>
    <xf numFmtId="165" fontId="5" fillId="0" borderId="30" xfId="0" applyNumberFormat="1" applyFont="1" applyBorder="1" applyAlignment="1">
      <alignment horizontal="center" vertical="center"/>
    </xf>
    <xf numFmtId="165" fontId="5" fillId="0" borderId="33" xfId="1" applyNumberFormat="1" applyFont="1" applyBorder="1" applyAlignment="1" applyProtection="1">
      <alignment horizontal="center"/>
    </xf>
    <xf numFmtId="1" fontId="5" fillId="5" borderId="43" xfId="2" applyNumberFormat="1" applyFont="1" applyFill="1" applyBorder="1" applyAlignment="1" applyProtection="1">
      <alignment horizontal="center"/>
    </xf>
    <xf numFmtId="0" fontId="2" fillId="2" borderId="41" xfId="0" applyFont="1" applyFill="1" applyBorder="1" applyAlignment="1">
      <alignment vertical="center" wrapText="1"/>
    </xf>
    <xf numFmtId="0" fontId="8" fillId="3" borderId="14" xfId="0" applyFont="1" applyFill="1" applyBorder="1" applyAlignment="1">
      <alignment vertical="center"/>
    </xf>
    <xf numFmtId="0" fontId="19" fillId="0" borderId="14" xfId="0" applyFont="1" applyBorder="1" applyAlignment="1">
      <alignment horizontal="right"/>
    </xf>
    <xf numFmtId="0" fontId="18" fillId="5" borderId="52" xfId="0" applyFont="1" applyFill="1" applyBorder="1" applyAlignment="1">
      <alignment horizontal="center" vertical="top" wrapText="1"/>
    </xf>
    <xf numFmtId="0" fontId="19" fillId="0" borderId="16" xfId="0" applyFont="1" applyBorder="1" applyAlignment="1">
      <alignment horizontal="center"/>
    </xf>
    <xf numFmtId="0" fontId="19" fillId="0" borderId="26" xfId="0" applyFont="1" applyBorder="1" applyAlignment="1">
      <alignment horizontal="center"/>
    </xf>
    <xf numFmtId="0" fontId="8" fillId="2" borderId="55" xfId="0" applyFont="1" applyFill="1" applyBorder="1" applyAlignment="1">
      <alignment vertical="center" wrapText="1"/>
    </xf>
    <xf numFmtId="0" fontId="18" fillId="4" borderId="30" xfId="0" applyFont="1" applyFill="1" applyBorder="1" applyAlignment="1" applyProtection="1">
      <alignment horizontal="center" vertical="top" wrapText="1"/>
      <protection locked="0"/>
    </xf>
    <xf numFmtId="0" fontId="18" fillId="4" borderId="31" xfId="0" applyFont="1" applyFill="1" applyBorder="1" applyAlignment="1" applyProtection="1">
      <alignment horizontal="center" vertical="top" wrapText="1"/>
      <protection locked="0"/>
    </xf>
    <xf numFmtId="0" fontId="18" fillId="4" borderId="32" xfId="0" applyFont="1" applyFill="1" applyBorder="1" applyAlignment="1" applyProtection="1">
      <alignment horizontal="center" vertical="top" wrapText="1"/>
      <protection locked="0"/>
    </xf>
    <xf numFmtId="0" fontId="18" fillId="4" borderId="41" xfId="0" applyFont="1" applyFill="1" applyBorder="1" applyAlignment="1" applyProtection="1">
      <alignment horizontal="center" vertical="top" wrapText="1"/>
      <protection locked="0"/>
    </xf>
    <xf numFmtId="0" fontId="18" fillId="4" borderId="9" xfId="0" applyFont="1" applyFill="1" applyBorder="1" applyAlignment="1" applyProtection="1">
      <alignment horizontal="center" vertical="top" wrapText="1"/>
      <protection locked="0"/>
    </xf>
    <xf numFmtId="0" fontId="18" fillId="4" borderId="10" xfId="0" applyFont="1" applyFill="1" applyBorder="1" applyAlignment="1" applyProtection="1">
      <alignment horizontal="center" vertical="top" wrapText="1"/>
      <protection locked="0"/>
    </xf>
    <xf numFmtId="0" fontId="19" fillId="0" borderId="0" xfId="0" applyFont="1" applyAlignment="1">
      <alignment horizontal="center"/>
    </xf>
    <xf numFmtId="0" fontId="19" fillId="0" borderId="0" xfId="0" applyFont="1" applyAlignment="1">
      <alignment horizontal="right"/>
    </xf>
    <xf numFmtId="0" fontId="8" fillId="3" borderId="35" xfId="0" applyFont="1" applyFill="1" applyBorder="1" applyAlignment="1">
      <alignment horizontal="left" vertical="center" wrapText="1"/>
    </xf>
    <xf numFmtId="0" fontId="8" fillId="3" borderId="16" xfId="0" applyFont="1" applyFill="1" applyBorder="1" applyAlignment="1">
      <alignment horizontal="left" vertical="center" wrapText="1"/>
    </xf>
    <xf numFmtId="0" fontId="8" fillId="3" borderId="26" xfId="0" applyFont="1" applyFill="1" applyBorder="1" applyAlignment="1">
      <alignment horizontal="left" vertical="center" wrapText="1"/>
    </xf>
    <xf numFmtId="1" fontId="18" fillId="5" borderId="41" xfId="0" applyNumberFormat="1" applyFont="1" applyFill="1" applyBorder="1" applyAlignment="1">
      <alignment horizontal="center" vertical="top" wrapText="1"/>
    </xf>
    <xf numFmtId="1" fontId="18" fillId="5" borderId="30" xfId="0" applyNumberFormat="1" applyFont="1" applyFill="1" applyBorder="1" applyAlignment="1">
      <alignment horizontal="center" vertical="top" wrapText="1"/>
    </xf>
    <xf numFmtId="1" fontId="18" fillId="5" borderId="43" xfId="0" applyNumberFormat="1" applyFont="1" applyFill="1" applyBorder="1" applyAlignment="1">
      <alignment horizontal="center" vertical="top" wrapText="1"/>
    </xf>
    <xf numFmtId="0" fontId="8" fillId="2" borderId="15" xfId="0" applyFont="1" applyFill="1" applyBorder="1" applyAlignment="1">
      <alignment vertical="center" wrapText="1"/>
    </xf>
    <xf numFmtId="0" fontId="18" fillId="0" borderId="0" xfId="0" applyFont="1"/>
    <xf numFmtId="1" fontId="18" fillId="5" borderId="59" xfId="0" applyNumberFormat="1" applyFont="1" applyFill="1" applyBorder="1" applyAlignment="1">
      <alignment horizontal="center" vertical="top" wrapText="1"/>
    </xf>
    <xf numFmtId="1" fontId="18" fillId="5" borderId="56" xfId="0" applyNumberFormat="1" applyFont="1" applyFill="1" applyBorder="1" applyAlignment="1">
      <alignment horizontal="center" vertical="top" wrapText="1"/>
    </xf>
    <xf numFmtId="1" fontId="18" fillId="5" borderId="57" xfId="0" applyNumberFormat="1" applyFont="1" applyFill="1" applyBorder="1" applyAlignment="1">
      <alignment horizontal="center" vertical="top" wrapText="1"/>
    </xf>
    <xf numFmtId="0" fontId="8" fillId="3" borderId="14" xfId="0" applyFont="1" applyFill="1" applyBorder="1" applyAlignment="1">
      <alignment horizontal="center" vertical="center"/>
    </xf>
    <xf numFmtId="0" fontId="18" fillId="5" borderId="55" xfId="0" applyFont="1" applyFill="1" applyBorder="1" applyAlignment="1">
      <alignment horizontal="left" vertical="top" wrapText="1"/>
    </xf>
    <xf numFmtId="0" fontId="18" fillId="5" borderId="54" xfId="0" applyFont="1" applyFill="1" applyBorder="1" applyAlignment="1">
      <alignment horizontal="left" vertical="top" wrapText="1"/>
    </xf>
    <xf numFmtId="0" fontId="8" fillId="2" borderId="60" xfId="0" applyFont="1" applyFill="1" applyBorder="1" applyAlignment="1">
      <alignment vertical="top" wrapText="1"/>
    </xf>
    <xf numFmtId="0" fontId="18" fillId="4" borderId="24" xfId="0" applyFont="1" applyFill="1" applyBorder="1" applyAlignment="1" applyProtection="1">
      <alignment horizontal="left" vertical="top"/>
      <protection locked="0"/>
    </xf>
    <xf numFmtId="0" fontId="5" fillId="0" borderId="31" xfId="0" applyFont="1" applyBorder="1" applyAlignment="1">
      <alignment horizontal="left"/>
    </xf>
    <xf numFmtId="0" fontId="5" fillId="0" borderId="55" xfId="0" applyFont="1" applyBorder="1"/>
    <xf numFmtId="0" fontId="5" fillId="0" borderId="37" xfId="0" applyFont="1" applyBorder="1"/>
    <xf numFmtId="0" fontId="5" fillId="0" borderId="37" xfId="0" applyFont="1" applyBorder="1" applyAlignment="1">
      <alignment vertical="top"/>
    </xf>
    <xf numFmtId="0" fontId="5" fillId="0" borderId="54" xfId="0" applyFont="1" applyBorder="1"/>
    <xf numFmtId="0" fontId="8" fillId="2" borderId="36" xfId="0" applyFont="1" applyFill="1" applyBorder="1" applyAlignment="1">
      <alignment vertical="top" wrapText="1"/>
    </xf>
    <xf numFmtId="0" fontId="18" fillId="5" borderId="41" xfId="0" applyFont="1" applyFill="1" applyBorder="1" applyAlignment="1">
      <alignment horizontal="center" vertical="top" wrapText="1"/>
    </xf>
    <xf numFmtId="0" fontId="18" fillId="5" borderId="49" xfId="0" applyFont="1" applyFill="1" applyBorder="1" applyAlignment="1">
      <alignment horizontal="center" vertical="top" wrapText="1"/>
    </xf>
    <xf numFmtId="0" fontId="18" fillId="0" borderId="0" xfId="0" applyFont="1" applyAlignment="1">
      <alignment horizontal="center" vertical="top" wrapText="1"/>
    </xf>
    <xf numFmtId="0" fontId="5" fillId="0" borderId="44" xfId="0" applyFont="1" applyBorder="1" applyAlignment="1">
      <alignment horizontal="left"/>
    </xf>
    <xf numFmtId="0" fontId="5" fillId="0" borderId="52" xfId="0" applyFont="1" applyBorder="1" applyAlignment="1">
      <alignment wrapText="1"/>
    </xf>
    <xf numFmtId="0" fontId="18" fillId="5" borderId="32" xfId="0" applyFont="1" applyFill="1" applyBorder="1" applyAlignment="1">
      <alignment horizontal="center" vertical="top" wrapText="1"/>
    </xf>
    <xf numFmtId="0" fontId="5" fillId="0" borderId="10" xfId="0" applyFont="1" applyBorder="1" applyAlignment="1">
      <alignment vertical="top" wrapText="1"/>
    </xf>
    <xf numFmtId="0" fontId="18" fillId="5" borderId="58" xfId="0" applyFont="1" applyFill="1" applyBorder="1" applyAlignment="1">
      <alignment horizontal="center" vertical="top" wrapText="1"/>
    </xf>
    <xf numFmtId="0" fontId="18" fillId="5" borderId="10" xfId="0" applyFont="1" applyFill="1" applyBorder="1" applyAlignment="1">
      <alignment horizontal="center" vertical="top" wrapText="1"/>
    </xf>
    <xf numFmtId="0" fontId="18" fillId="5" borderId="30" xfId="0" applyFont="1" applyFill="1" applyBorder="1" applyAlignment="1">
      <alignment horizontal="center" vertical="top" wrapText="1"/>
    </xf>
    <xf numFmtId="0" fontId="8" fillId="2" borderId="60" xfId="0" applyFont="1" applyFill="1" applyBorder="1" applyAlignment="1">
      <alignment vertical="center" wrapText="1"/>
    </xf>
    <xf numFmtId="0" fontId="22" fillId="5" borderId="0" xfId="0" applyFont="1" applyFill="1" applyProtection="1">
      <protection locked="0"/>
    </xf>
    <xf numFmtId="0" fontId="24" fillId="0" borderId="22" xfId="0" applyFont="1" applyBorder="1"/>
    <xf numFmtId="0" fontId="18" fillId="5" borderId="9" xfId="0" applyFont="1" applyFill="1" applyBorder="1" applyAlignment="1" applyProtection="1">
      <alignment horizontal="left" vertical="top"/>
      <protection locked="0"/>
    </xf>
    <xf numFmtId="0" fontId="18" fillId="5" borderId="24" xfId="0" applyFont="1" applyFill="1" applyBorder="1" applyAlignment="1" applyProtection="1">
      <alignment horizontal="left" vertical="top"/>
      <protection locked="0"/>
    </xf>
    <xf numFmtId="0" fontId="18" fillId="5" borderId="10" xfId="0" applyFont="1" applyFill="1" applyBorder="1" applyAlignment="1" applyProtection="1">
      <alignment horizontal="left" vertical="top"/>
      <protection locked="0"/>
    </xf>
    <xf numFmtId="0" fontId="18" fillId="5" borderId="9" xfId="0" applyFont="1" applyFill="1" applyBorder="1" applyAlignment="1" applyProtection="1">
      <alignment horizontal="center" vertical="top" wrapText="1"/>
      <protection locked="0"/>
    </xf>
    <xf numFmtId="0" fontId="18" fillId="5" borderId="10" xfId="0" applyFont="1" applyFill="1" applyBorder="1" applyAlignment="1" applyProtection="1">
      <alignment horizontal="center" vertical="top" wrapText="1"/>
      <protection locked="0"/>
    </xf>
    <xf numFmtId="0" fontId="18" fillId="5" borderId="30" xfId="0" applyFont="1" applyFill="1" applyBorder="1" applyAlignment="1" applyProtection="1">
      <alignment horizontal="center" vertical="top" wrapText="1"/>
      <protection locked="0"/>
    </xf>
    <xf numFmtId="0" fontId="20" fillId="7" borderId="45" xfId="0" applyFont="1" applyFill="1" applyBorder="1" applyAlignment="1" applyProtection="1">
      <alignment wrapText="1"/>
      <protection locked="0"/>
    </xf>
    <xf numFmtId="0" fontId="18" fillId="5" borderId="10" xfId="0" applyFont="1" applyFill="1" applyBorder="1" applyAlignment="1" applyProtection="1">
      <alignment horizontal="left" vertical="top" wrapText="1"/>
      <protection locked="0"/>
    </xf>
    <xf numFmtId="0" fontId="20" fillId="7" borderId="61" xfId="0" applyFont="1" applyFill="1" applyBorder="1" applyAlignment="1" applyProtection="1">
      <alignment wrapText="1"/>
      <protection locked="0"/>
    </xf>
    <xf numFmtId="0" fontId="18" fillId="5" borderId="39" xfId="0" applyFont="1" applyFill="1" applyBorder="1" applyAlignment="1" applyProtection="1">
      <alignment horizontal="left" vertical="top"/>
      <protection locked="0"/>
    </xf>
    <xf numFmtId="0" fontId="18" fillId="5" borderId="33" xfId="0" applyFont="1" applyFill="1" applyBorder="1" applyAlignment="1" applyProtection="1">
      <alignment horizontal="left" vertical="top"/>
      <protection locked="0"/>
    </xf>
    <xf numFmtId="0" fontId="18" fillId="5" borderId="48" xfId="0" applyFont="1" applyFill="1" applyBorder="1" applyAlignment="1" applyProtection="1">
      <alignment horizontal="left" vertical="top"/>
      <protection locked="0"/>
    </xf>
    <xf numFmtId="0" fontId="18" fillId="5" borderId="34" xfId="0" applyFont="1" applyFill="1" applyBorder="1" applyAlignment="1" applyProtection="1">
      <alignment horizontal="left" vertical="top"/>
      <protection locked="0"/>
    </xf>
    <xf numFmtId="0" fontId="18" fillId="5" borderId="33" xfId="0" applyFont="1" applyFill="1" applyBorder="1" applyAlignment="1" applyProtection="1">
      <alignment horizontal="center" vertical="top" wrapText="1"/>
      <protection locked="0"/>
    </xf>
    <xf numFmtId="0" fontId="18" fillId="5" borderId="34" xfId="0" applyFont="1" applyFill="1" applyBorder="1" applyAlignment="1" applyProtection="1">
      <alignment horizontal="center" vertical="top" wrapText="1"/>
      <protection locked="0"/>
    </xf>
    <xf numFmtId="0" fontId="18" fillId="5" borderId="43" xfId="0" applyFont="1" applyFill="1" applyBorder="1" applyAlignment="1" applyProtection="1">
      <alignment horizontal="center" vertical="top" wrapText="1"/>
      <protection locked="0"/>
    </xf>
    <xf numFmtId="1" fontId="18" fillId="5" borderId="10" xfId="0" applyNumberFormat="1" applyFont="1" applyFill="1" applyBorder="1" applyAlignment="1" applyProtection="1">
      <alignment horizontal="left" vertical="top"/>
      <protection locked="0"/>
    </xf>
    <xf numFmtId="0" fontId="20" fillId="7" borderId="30" xfId="0" applyFont="1" applyFill="1" applyBorder="1" applyProtection="1">
      <protection locked="0"/>
    </xf>
    <xf numFmtId="1" fontId="18" fillId="5" borderId="34" xfId="0" applyNumberFormat="1" applyFont="1" applyFill="1" applyBorder="1" applyAlignment="1" applyProtection="1">
      <alignment horizontal="left" vertical="top"/>
      <protection locked="0"/>
    </xf>
    <xf numFmtId="0" fontId="20" fillId="7" borderId="43" xfId="0" applyFont="1" applyFill="1" applyBorder="1" applyProtection="1">
      <protection locked="0"/>
    </xf>
    <xf numFmtId="0" fontId="18" fillId="4" borderId="9" xfId="0" applyFont="1" applyFill="1" applyBorder="1" applyAlignment="1" applyProtection="1">
      <alignment horizontal="center" vertical="top"/>
      <protection locked="0"/>
    </xf>
    <xf numFmtId="0" fontId="18" fillId="4" borderId="10" xfId="0" applyFont="1" applyFill="1" applyBorder="1" applyAlignment="1" applyProtection="1">
      <alignment horizontal="center" vertical="top"/>
      <protection locked="0"/>
    </xf>
    <xf numFmtId="0" fontId="18" fillId="4" borderId="30" xfId="0" applyFont="1" applyFill="1" applyBorder="1" applyAlignment="1" applyProtection="1">
      <alignment horizontal="center" vertical="top"/>
      <protection locked="0"/>
    </xf>
    <xf numFmtId="0" fontId="18" fillId="4" borderId="38" xfId="0" applyFont="1" applyFill="1" applyBorder="1" applyAlignment="1" applyProtection="1">
      <alignment horizontal="center" vertical="top"/>
      <protection locked="0"/>
    </xf>
    <xf numFmtId="0" fontId="18" fillId="4" borderId="39" xfId="0" applyFont="1" applyFill="1" applyBorder="1" applyAlignment="1" applyProtection="1">
      <alignment horizontal="center" vertical="top"/>
      <protection locked="0"/>
    </xf>
    <xf numFmtId="0" fontId="18" fillId="4" borderId="42" xfId="0" applyFont="1" applyFill="1" applyBorder="1" applyAlignment="1" applyProtection="1">
      <alignment horizontal="center" vertical="top"/>
      <protection locked="0"/>
    </xf>
    <xf numFmtId="0" fontId="18" fillId="4" borderId="33" xfId="0" applyFont="1" applyFill="1" applyBorder="1" applyAlignment="1" applyProtection="1">
      <alignment horizontal="center" vertical="top"/>
      <protection locked="0"/>
    </xf>
    <xf numFmtId="0" fontId="18" fillId="4" borderId="34" xfId="0" applyFont="1" applyFill="1" applyBorder="1" applyAlignment="1" applyProtection="1">
      <alignment horizontal="center" vertical="top"/>
      <protection locked="0"/>
    </xf>
    <xf numFmtId="0" fontId="18" fillId="4" borderId="43" xfId="0" applyFont="1" applyFill="1" applyBorder="1" applyAlignment="1" applyProtection="1">
      <alignment horizontal="center" vertical="top"/>
      <protection locked="0"/>
    </xf>
    <xf numFmtId="0" fontId="18" fillId="7" borderId="44" xfId="0" applyFont="1" applyFill="1" applyBorder="1" applyAlignment="1" applyProtection="1">
      <alignment wrapText="1"/>
      <protection locked="0"/>
    </xf>
    <xf numFmtId="165" fontId="5" fillId="0" borderId="41" xfId="0" applyNumberFormat="1" applyFont="1" applyBorder="1" applyAlignment="1">
      <alignment horizontal="center" vertical="center"/>
    </xf>
    <xf numFmtId="165" fontId="5" fillId="0" borderId="53" xfId="0" applyNumberFormat="1" applyFont="1" applyBorder="1" applyAlignment="1">
      <alignment horizontal="center"/>
    </xf>
    <xf numFmtId="0" fontId="0" fillId="4" borderId="0" xfId="0" applyFill="1" applyAlignment="1">
      <alignment vertical="top" wrapText="1"/>
    </xf>
    <xf numFmtId="0" fontId="0" fillId="4" borderId="0" xfId="0" applyFill="1" applyAlignment="1">
      <alignment horizontal="left" vertical="top" wrapText="1"/>
    </xf>
    <xf numFmtId="14" fontId="0" fillId="4" borderId="0" xfId="0" applyNumberFormat="1" applyFill="1" applyAlignment="1" applyProtection="1">
      <alignment vertical="top"/>
      <protection locked="0"/>
    </xf>
    <xf numFmtId="4" fontId="5" fillId="0" borderId="27" xfId="1" applyNumberFormat="1" applyFont="1" applyBorder="1" applyAlignment="1" applyProtection="1">
      <alignment horizontal="right"/>
    </xf>
    <xf numFmtId="4" fontId="23" fillId="0" borderId="29" xfId="1" applyNumberFormat="1" applyFont="1" applyBorder="1" applyAlignment="1" applyProtection="1">
      <alignment horizontal="right"/>
      <protection locked="0"/>
    </xf>
    <xf numFmtId="166" fontId="10" fillId="0" borderId="2" xfId="1" applyNumberFormat="1" applyFont="1" applyBorder="1" applyAlignment="1" applyProtection="1">
      <alignment vertical="center"/>
      <protection locked="0"/>
    </xf>
    <xf numFmtId="166" fontId="12" fillId="0" borderId="4" xfId="1" applyNumberFormat="1" applyFont="1" applyBorder="1" applyAlignment="1" applyProtection="1">
      <alignment vertical="center"/>
      <protection locked="0"/>
    </xf>
    <xf numFmtId="4" fontId="10" fillId="0" borderId="17" xfId="0" applyNumberFormat="1" applyFont="1" applyBorder="1" applyAlignment="1">
      <alignment horizontal="right"/>
    </xf>
    <xf numFmtId="4" fontId="12" fillId="0" borderId="47" xfId="1" applyNumberFormat="1" applyFont="1" applyBorder="1" applyAlignment="1" applyProtection="1">
      <alignment horizontal="right"/>
    </xf>
    <xf numFmtId="0" fontId="20" fillId="6" borderId="45" xfId="0" applyFont="1" applyFill="1" applyBorder="1" applyAlignment="1" applyProtection="1">
      <alignment horizontal="left" wrapText="1"/>
      <protection locked="0"/>
    </xf>
    <xf numFmtId="49" fontId="5" fillId="4" borderId="0" xfId="0" applyNumberFormat="1" applyFont="1" applyFill="1" applyAlignment="1" applyProtection="1">
      <alignment horizontal="left"/>
      <protection locked="0"/>
    </xf>
    <xf numFmtId="0" fontId="5" fillId="4" borderId="0" xfId="0" applyFont="1" applyFill="1" applyAlignment="1" applyProtection="1">
      <alignment horizontal="left"/>
      <protection locked="0"/>
    </xf>
    <xf numFmtId="0" fontId="0" fillId="0" borderId="0" xfId="0" applyAlignment="1">
      <alignment horizontal="left" wrapText="1"/>
    </xf>
    <xf numFmtId="0" fontId="8" fillId="3" borderId="13" xfId="0" applyFont="1" applyFill="1" applyBorder="1" applyAlignment="1" applyProtection="1">
      <alignment horizontal="center" vertical="center"/>
      <protection locked="0"/>
    </xf>
    <xf numFmtId="0" fontId="8" fillId="3" borderId="15" xfId="0" applyFont="1" applyFill="1" applyBorder="1" applyAlignment="1" applyProtection="1">
      <alignment horizontal="center" vertical="center"/>
      <protection locked="0"/>
    </xf>
    <xf numFmtId="0" fontId="5" fillId="4" borderId="25" xfId="0" applyFont="1" applyFill="1" applyBorder="1" applyAlignment="1" applyProtection="1">
      <alignment horizontal="left"/>
      <protection locked="0"/>
    </xf>
    <xf numFmtId="0" fontId="5" fillId="4" borderId="5" xfId="0" applyFont="1" applyFill="1" applyBorder="1" applyAlignment="1" applyProtection="1">
      <alignment horizontal="left"/>
      <protection locked="0"/>
    </xf>
    <xf numFmtId="0" fontId="5" fillId="0" borderId="0" xfId="0" applyFont="1" applyAlignment="1">
      <alignment horizontal="left"/>
    </xf>
    <xf numFmtId="0" fontId="8" fillId="3" borderId="13" xfId="0" applyFont="1" applyFill="1" applyBorder="1" applyAlignment="1">
      <alignment vertical="center"/>
    </xf>
    <xf numFmtId="0" fontId="8" fillId="3" borderId="14" xfId="0" applyFont="1" applyFill="1" applyBorder="1" applyAlignment="1">
      <alignment vertical="center"/>
    </xf>
    <xf numFmtId="0" fontId="8" fillId="3" borderId="15" xfId="0" applyFont="1" applyFill="1" applyBorder="1" applyAlignment="1">
      <alignment vertical="center"/>
    </xf>
  </cellXfs>
  <cellStyles count="4">
    <cellStyle name="Procent" xfId="2" builtinId="5"/>
    <cellStyle name="Standaard" xfId="0" builtinId="0"/>
    <cellStyle name="Valuta" xfId="1" builtinId="4"/>
    <cellStyle name="Valuta 2" xfId="3" xr:uid="{18CA0A06-0E54-415F-9E1D-DE2C5F4CDE12}"/>
  </cellStyles>
  <dxfs count="7">
    <dxf>
      <font>
        <b/>
        <i val="0"/>
      </font>
    </dxf>
    <dxf>
      <font>
        <b/>
        <i val="0"/>
      </font>
    </dxf>
    <dxf>
      <font>
        <b/>
        <i val="0"/>
      </font>
    </dxf>
    <dxf>
      <font>
        <b/>
        <i val="0"/>
      </font>
    </dxf>
    <dxf>
      <font>
        <color rgb="FFFF0000"/>
      </font>
    </dxf>
    <dxf>
      <font>
        <b/>
        <i val="0"/>
      </font>
    </dxf>
    <dxf>
      <font>
        <b/>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356200</xdr:colOff>
      <xdr:row>0</xdr:row>
      <xdr:rowOff>73584</xdr:rowOff>
    </xdr:from>
    <xdr:to>
      <xdr:col>6</xdr:col>
      <xdr:colOff>1066007</xdr:colOff>
      <xdr:row>3</xdr:row>
      <xdr:rowOff>134956</xdr:rowOff>
    </xdr:to>
    <xdr:pic>
      <xdr:nvPicPr>
        <xdr:cNvPr id="2" name="Afbeelding 1">
          <a:extLst>
            <a:ext uri="{FF2B5EF4-FFF2-40B4-BE49-F238E27FC236}">
              <a16:creationId xmlns:a16="http://schemas.microsoft.com/office/drawing/2014/main" id="{8E938687-9201-427E-84F8-FBE455CF513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00922" y="73584"/>
          <a:ext cx="1975339" cy="6344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1057090</xdr:colOff>
      <xdr:row>0</xdr:row>
      <xdr:rowOff>115957</xdr:rowOff>
    </xdr:from>
    <xdr:to>
      <xdr:col>10</xdr:col>
      <xdr:colOff>583760</xdr:colOff>
      <xdr:row>3</xdr:row>
      <xdr:rowOff>161454</xdr:rowOff>
    </xdr:to>
    <xdr:pic>
      <xdr:nvPicPr>
        <xdr:cNvPr id="2" name="Afbeelding 1">
          <a:extLst>
            <a:ext uri="{FF2B5EF4-FFF2-40B4-BE49-F238E27FC236}">
              <a16:creationId xmlns:a16="http://schemas.microsoft.com/office/drawing/2014/main" id="{62D20258-85AF-4706-BF4C-7279E430229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59090" y="115957"/>
          <a:ext cx="1990469" cy="62652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409122</xdr:colOff>
      <xdr:row>1</xdr:row>
      <xdr:rowOff>235247</xdr:rowOff>
    </xdr:from>
    <xdr:to>
      <xdr:col>14</xdr:col>
      <xdr:colOff>198</xdr:colOff>
      <xdr:row>6</xdr:row>
      <xdr:rowOff>60308</xdr:rowOff>
    </xdr:to>
    <xdr:pic>
      <xdr:nvPicPr>
        <xdr:cNvPr id="2" name="Afbeelding 1">
          <a:extLst>
            <a:ext uri="{FF2B5EF4-FFF2-40B4-BE49-F238E27FC236}">
              <a16:creationId xmlns:a16="http://schemas.microsoft.com/office/drawing/2014/main" id="{4F149BE4-FB41-4B88-9AE3-4811C459133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56086" y="480176"/>
          <a:ext cx="1970512" cy="641489"/>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9752D-C760-4A8C-A509-54E81BF5865F}">
  <sheetPr codeName="Blad1">
    <tabColor rgb="FF0070C0"/>
    <pageSetUpPr fitToPage="1"/>
  </sheetPr>
  <dimension ref="B1:T48"/>
  <sheetViews>
    <sheetView showGridLines="0" zoomScale="85" zoomScaleNormal="85" workbookViewId="0">
      <selection activeCell="C39" sqref="C39:F39"/>
    </sheetView>
  </sheetViews>
  <sheetFormatPr defaultColWidth="9.26953125" defaultRowHeight="14.5"/>
  <cols>
    <col min="1" max="1" width="1.26953125" customWidth="1"/>
    <col min="2" max="2" width="19.7265625" customWidth="1"/>
    <col min="3" max="3" width="23" style="8" bestFit="1" customWidth="1"/>
    <col min="4" max="4" width="10.54296875" bestFit="1" customWidth="1"/>
    <col min="5" max="12" width="17.7265625" customWidth="1"/>
    <col min="13" max="13" width="16" customWidth="1"/>
    <col min="14" max="16" width="16" style="9" customWidth="1"/>
    <col min="17" max="17" width="16.453125" bestFit="1" customWidth="1"/>
    <col min="18" max="18" width="13.7265625" bestFit="1" customWidth="1"/>
    <col min="19" max="19" width="21.26953125" customWidth="1"/>
    <col min="20" max="37" width="11.54296875" customWidth="1"/>
    <col min="38" max="38" width="9.26953125" customWidth="1"/>
    <col min="39" max="39" width="10.7265625" customWidth="1"/>
    <col min="40" max="40" width="14.453125" customWidth="1"/>
    <col min="41" max="41" width="9.26953125" customWidth="1"/>
    <col min="42" max="42" width="13.26953125" customWidth="1"/>
  </cols>
  <sheetData>
    <row r="1" spans="2:20" s="1" customFormat="1" ht="18.5">
      <c r="B1" s="150" t="s">
        <v>0</v>
      </c>
      <c r="C1" s="84"/>
    </row>
    <row r="2" spans="2:20" s="3" customFormat="1" ht="18.5">
      <c r="B2" s="2" t="s">
        <v>1</v>
      </c>
      <c r="M2" s="4"/>
      <c r="N2" s="4"/>
      <c r="P2" s="4"/>
      <c r="Q2" s="4"/>
      <c r="S2" s="4"/>
      <c r="T2" s="4"/>
    </row>
    <row r="3" spans="2:20" s="3" customFormat="1" ht="8.65" customHeight="1">
      <c r="B3" s="2"/>
      <c r="M3" s="4"/>
      <c r="N3" s="4"/>
      <c r="P3" s="4"/>
      <c r="Q3" s="4"/>
      <c r="S3" s="4"/>
      <c r="T3" s="4"/>
    </row>
    <row r="4" spans="2:20" s="3" customFormat="1" ht="18.5">
      <c r="B4" s="20" t="s">
        <v>2</v>
      </c>
      <c r="M4" s="16"/>
      <c r="Q4" s="5"/>
      <c r="S4" s="4"/>
      <c r="T4" s="4"/>
    </row>
    <row r="5" spans="2:20" s="3" customFormat="1" ht="18.5">
      <c r="B5" s="194"/>
      <c r="C5" s="195"/>
      <c r="M5" s="16"/>
      <c r="Q5" s="5"/>
      <c r="S5" s="4"/>
      <c r="T5" s="4"/>
    </row>
    <row r="6" spans="2:20" s="3" customFormat="1" ht="7.5" customHeight="1">
      <c r="B6" s="47"/>
      <c r="C6" s="47"/>
      <c r="D6" s="47"/>
      <c r="E6" s="47"/>
      <c r="F6" s="47"/>
      <c r="G6" s="47"/>
      <c r="H6" s="47"/>
      <c r="I6" s="47"/>
      <c r="J6" s="47"/>
      <c r="K6" s="47"/>
      <c r="L6" s="47"/>
      <c r="M6" s="16"/>
      <c r="Q6" s="5"/>
      <c r="S6" s="4"/>
      <c r="T6" s="4"/>
    </row>
    <row r="7" spans="2:20" s="3" customFormat="1" ht="16" thickBot="1">
      <c r="B7" s="20" t="s">
        <v>3</v>
      </c>
      <c r="C7"/>
      <c r="D7"/>
      <c r="E7" s="20"/>
      <c r="F7" s="20"/>
      <c r="G7" s="20"/>
      <c r="H7" s="20"/>
      <c r="I7" s="20"/>
      <c r="J7" s="20"/>
      <c r="K7" s="20"/>
      <c r="L7" s="20"/>
      <c r="M7" s="20"/>
      <c r="Q7" s="5"/>
      <c r="S7" s="4"/>
      <c r="T7" s="4"/>
    </row>
    <row r="8" spans="2:20" s="3" customFormat="1" ht="30" customHeight="1">
      <c r="B8" s="51" t="s">
        <v>4</v>
      </c>
      <c r="C8" s="189">
        <f>$M$30</f>
        <v>0</v>
      </c>
      <c r="D8"/>
      <c r="E8" s="20"/>
      <c r="F8" s="20"/>
      <c r="G8" s="20"/>
      <c r="H8" s="20"/>
      <c r="I8" s="20"/>
      <c r="J8" s="20"/>
      <c r="K8" s="20"/>
      <c r="L8" s="20"/>
      <c r="M8" s="20"/>
      <c r="Q8" s="5"/>
      <c r="S8" s="4"/>
      <c r="T8" s="4"/>
    </row>
    <row r="9" spans="2:20" s="3" customFormat="1" ht="30" customHeight="1" thickBot="1">
      <c r="B9" s="52" t="s">
        <v>5</v>
      </c>
      <c r="C9" s="190">
        <f>$M$31</f>
        <v>75</v>
      </c>
      <c r="D9"/>
      <c r="E9" s="20"/>
      <c r="F9" s="20"/>
      <c r="G9" s="20"/>
      <c r="H9" s="20"/>
      <c r="I9" s="20"/>
      <c r="J9" s="20"/>
      <c r="K9" s="20"/>
      <c r="L9" s="20"/>
      <c r="M9" s="20"/>
      <c r="Q9" s="5"/>
      <c r="S9" s="4"/>
      <c r="T9" s="4"/>
    </row>
    <row r="10" spans="2:20" s="3" customFormat="1" ht="18.5">
      <c r="B10" s="53"/>
      <c r="C10" s="17"/>
      <c r="D10"/>
      <c r="E10"/>
      <c r="F10"/>
      <c r="G10"/>
      <c r="H10"/>
      <c r="I10"/>
      <c r="J10"/>
      <c r="K10"/>
      <c r="L10"/>
      <c r="M10" s="16"/>
      <c r="Q10" s="5"/>
      <c r="S10" s="4"/>
      <c r="T10" s="4"/>
    </row>
    <row r="11" spans="2:20" s="3" customFormat="1" ht="15" thickBot="1">
      <c r="D11" s="11"/>
      <c r="E11" s="11"/>
      <c r="F11" s="11"/>
      <c r="G11" s="11"/>
      <c r="H11" s="11"/>
      <c r="I11" s="11"/>
      <c r="J11" s="11"/>
      <c r="K11" s="11"/>
      <c r="L11" s="11"/>
      <c r="M11" s="14"/>
    </row>
    <row r="12" spans="2:20" s="6" customFormat="1" ht="42.75" customHeight="1" thickBot="1">
      <c r="B12" s="18" t="s">
        <v>6</v>
      </c>
      <c r="C12" s="19"/>
      <c r="D12" s="19"/>
      <c r="E12" s="197" t="s">
        <v>7</v>
      </c>
      <c r="F12" s="198"/>
      <c r="G12" s="197" t="s">
        <v>8</v>
      </c>
      <c r="H12" s="198"/>
      <c r="I12" s="197" t="s">
        <v>9</v>
      </c>
      <c r="J12" s="198"/>
      <c r="K12" s="197" t="s">
        <v>10</v>
      </c>
      <c r="L12" s="198"/>
      <c r="M12" s="54"/>
    </row>
    <row r="13" spans="2:20" s="3" customFormat="1" ht="15" thickBot="1">
      <c r="B13" s="55" t="s">
        <v>11</v>
      </c>
      <c r="C13" s="56" t="s">
        <v>12</v>
      </c>
      <c r="D13" s="57" t="s">
        <v>13</v>
      </c>
      <c r="E13" s="51" t="s">
        <v>14</v>
      </c>
      <c r="F13" s="102" t="s">
        <v>15</v>
      </c>
      <c r="G13" s="51" t="s">
        <v>14</v>
      </c>
      <c r="H13" s="102" t="s">
        <v>15</v>
      </c>
      <c r="I13" s="51" t="s">
        <v>14</v>
      </c>
      <c r="J13" s="102" t="s">
        <v>15</v>
      </c>
      <c r="K13" s="51" t="s">
        <v>14</v>
      </c>
      <c r="L13" s="102" t="s">
        <v>15</v>
      </c>
      <c r="M13" s="58" t="s">
        <v>16</v>
      </c>
    </row>
    <row r="14" spans="2:20" s="3" customFormat="1" ht="15" customHeight="1">
      <c r="B14" s="95" t="s">
        <v>17</v>
      </c>
      <c r="C14" s="88" t="s">
        <v>18</v>
      </c>
      <c r="D14" s="182">
        <v>10</v>
      </c>
      <c r="E14" s="96">
        <f>$D14*F14</f>
        <v>0</v>
      </c>
      <c r="F14" s="91">
        <f>bewijslast!Q13</f>
        <v>0</v>
      </c>
      <c r="G14" s="96">
        <f t="shared" ref="E14:G28" si="0">$D14*H14</f>
        <v>0</v>
      </c>
      <c r="H14" s="91">
        <f>bewijslast!R13</f>
        <v>0</v>
      </c>
      <c r="I14" s="96">
        <f t="shared" ref="I14" si="1">$D14*J14</f>
        <v>0</v>
      </c>
      <c r="J14" s="91">
        <f>bewijslast!S13</f>
        <v>0</v>
      </c>
      <c r="K14" s="96">
        <f t="shared" ref="K14" si="2">$D14*L14</f>
        <v>0</v>
      </c>
      <c r="L14" s="91">
        <f>bewijslast!T13</f>
        <v>0</v>
      </c>
      <c r="M14" s="71"/>
    </row>
    <row r="15" spans="2:20" s="3" customFormat="1" ht="15" customHeight="1">
      <c r="B15" s="72" t="s">
        <v>17</v>
      </c>
      <c r="C15" s="73" t="s">
        <v>19</v>
      </c>
      <c r="D15" s="99">
        <v>10</v>
      </c>
      <c r="E15" s="12">
        <f t="shared" si="0"/>
        <v>0</v>
      </c>
      <c r="F15" s="91">
        <f>bewijslast!Q14</f>
        <v>0</v>
      </c>
      <c r="G15" s="12">
        <f t="shared" si="0"/>
        <v>0</v>
      </c>
      <c r="H15" s="91">
        <f>bewijslast!R14</f>
        <v>0</v>
      </c>
      <c r="I15" s="12">
        <f t="shared" ref="I15" si="3">$D15*J15</f>
        <v>0</v>
      </c>
      <c r="J15" s="91">
        <f>bewijslast!S14</f>
        <v>0</v>
      </c>
      <c r="K15" s="12">
        <f t="shared" ref="K15" si="4">$D15*L15</f>
        <v>0</v>
      </c>
      <c r="L15" s="91">
        <f>bewijslast!T14</f>
        <v>0</v>
      </c>
      <c r="M15" s="59"/>
    </row>
    <row r="16" spans="2:20" s="3" customFormat="1" ht="15" customHeight="1">
      <c r="B16" s="72" t="s">
        <v>20</v>
      </c>
      <c r="C16" s="73" t="s">
        <v>21</v>
      </c>
      <c r="D16" s="98">
        <v>7</v>
      </c>
      <c r="E16" s="12">
        <f t="shared" si="0"/>
        <v>0</v>
      </c>
      <c r="F16" s="91">
        <f>bewijslast!Q15</f>
        <v>0</v>
      </c>
      <c r="G16" s="12">
        <f t="shared" si="0"/>
        <v>0</v>
      </c>
      <c r="H16" s="91">
        <f>bewijslast!R15</f>
        <v>0</v>
      </c>
      <c r="I16" s="12">
        <f t="shared" ref="I16" si="5">$D16*J16</f>
        <v>0</v>
      </c>
      <c r="J16" s="91">
        <f>bewijslast!S15</f>
        <v>0</v>
      </c>
      <c r="K16" s="12">
        <f t="shared" ref="K16" si="6">$D16*L16</f>
        <v>0</v>
      </c>
      <c r="L16" s="91">
        <f>bewijslast!T15</f>
        <v>0</v>
      </c>
      <c r="M16" s="59"/>
      <c r="N16" s="14"/>
    </row>
    <row r="17" spans="2:16" s="3" customFormat="1" ht="15" customHeight="1">
      <c r="B17" s="97" t="s">
        <v>22</v>
      </c>
      <c r="C17" s="73" t="s">
        <v>23</v>
      </c>
      <c r="D17" s="98">
        <v>5.5</v>
      </c>
      <c r="E17" s="12">
        <f t="shared" si="0"/>
        <v>0</v>
      </c>
      <c r="F17" s="91">
        <f>bewijslast!Q16</f>
        <v>0</v>
      </c>
      <c r="G17" s="12">
        <f t="shared" si="0"/>
        <v>0</v>
      </c>
      <c r="H17" s="91">
        <f>bewijslast!R16</f>
        <v>0</v>
      </c>
      <c r="I17" s="12">
        <f t="shared" ref="I17" si="7">$D17*J17</f>
        <v>0</v>
      </c>
      <c r="J17" s="91">
        <f>bewijslast!S16</f>
        <v>0</v>
      </c>
      <c r="K17" s="12">
        <f t="shared" ref="K17" si="8">$D17*L17</f>
        <v>0</v>
      </c>
      <c r="L17" s="91">
        <f>bewijslast!T16</f>
        <v>0</v>
      </c>
      <c r="M17" s="59"/>
      <c r="N17" s="14"/>
    </row>
    <row r="18" spans="2:16" s="3" customFormat="1" ht="15" customHeight="1">
      <c r="B18" s="72" t="s">
        <v>22</v>
      </c>
      <c r="C18" s="73" t="s">
        <v>24</v>
      </c>
      <c r="D18" s="99">
        <v>4.5</v>
      </c>
      <c r="E18" s="12">
        <f t="shared" si="0"/>
        <v>0</v>
      </c>
      <c r="F18" s="91">
        <f>bewijslast!Q17</f>
        <v>0</v>
      </c>
      <c r="G18" s="12">
        <f t="shared" si="0"/>
        <v>0</v>
      </c>
      <c r="H18" s="91">
        <f>bewijslast!R17</f>
        <v>0</v>
      </c>
      <c r="I18" s="12">
        <f t="shared" ref="I18" si="9">$D18*J18</f>
        <v>0</v>
      </c>
      <c r="J18" s="91">
        <f>bewijslast!S17</f>
        <v>0</v>
      </c>
      <c r="K18" s="12">
        <f t="shared" ref="K18" si="10">$D18*L18</f>
        <v>0</v>
      </c>
      <c r="L18" s="91">
        <f>bewijslast!T17</f>
        <v>0</v>
      </c>
      <c r="M18" s="59"/>
    </row>
    <row r="19" spans="2:16" s="3" customFormat="1" ht="15" customHeight="1">
      <c r="B19" s="72" t="s">
        <v>22</v>
      </c>
      <c r="C19" s="73" t="s">
        <v>25</v>
      </c>
      <c r="D19" s="99">
        <v>4.5</v>
      </c>
      <c r="E19" s="12">
        <f t="shared" si="0"/>
        <v>0</v>
      </c>
      <c r="F19" s="91">
        <f>bewijslast!Q18</f>
        <v>0</v>
      </c>
      <c r="G19" s="12">
        <f t="shared" si="0"/>
        <v>0</v>
      </c>
      <c r="H19" s="91">
        <f>bewijslast!R18</f>
        <v>0</v>
      </c>
      <c r="I19" s="12">
        <f t="shared" ref="I19" si="11">$D19*J19</f>
        <v>0</v>
      </c>
      <c r="J19" s="91">
        <f>bewijslast!S18</f>
        <v>0</v>
      </c>
      <c r="K19" s="12">
        <f t="shared" ref="K19" si="12">$D19*L19</f>
        <v>0</v>
      </c>
      <c r="L19" s="91">
        <f>bewijslast!T18</f>
        <v>0</v>
      </c>
      <c r="M19" s="59"/>
    </row>
    <row r="20" spans="2:16" s="3" customFormat="1" ht="15" customHeight="1">
      <c r="B20" s="72" t="s">
        <v>22</v>
      </c>
      <c r="C20" s="73" t="s">
        <v>26</v>
      </c>
      <c r="D20" s="98">
        <v>4</v>
      </c>
      <c r="E20" s="12">
        <f t="shared" si="0"/>
        <v>0</v>
      </c>
      <c r="F20" s="91">
        <f>bewijslast!Q19</f>
        <v>0</v>
      </c>
      <c r="G20" s="12">
        <f t="shared" si="0"/>
        <v>0</v>
      </c>
      <c r="H20" s="91">
        <f>bewijslast!R19</f>
        <v>0</v>
      </c>
      <c r="I20" s="12">
        <f t="shared" ref="I20" si="13">$D20*J20</f>
        <v>0</v>
      </c>
      <c r="J20" s="91">
        <f>bewijslast!S19</f>
        <v>0</v>
      </c>
      <c r="K20" s="12">
        <f t="shared" ref="K20" si="14">$D20*L20</f>
        <v>0</v>
      </c>
      <c r="L20" s="91">
        <f>bewijslast!T19</f>
        <v>0</v>
      </c>
      <c r="M20" s="59"/>
    </row>
    <row r="21" spans="2:16" s="3" customFormat="1" ht="15" customHeight="1">
      <c r="B21" s="97" t="s">
        <v>27</v>
      </c>
      <c r="C21" s="73" t="s">
        <v>23</v>
      </c>
      <c r="D21" s="98">
        <v>3.5</v>
      </c>
      <c r="E21" s="12">
        <f t="shared" si="0"/>
        <v>0</v>
      </c>
      <c r="F21" s="91">
        <f>bewijslast!Q20</f>
        <v>0</v>
      </c>
      <c r="G21" s="12">
        <f t="shared" si="0"/>
        <v>0</v>
      </c>
      <c r="H21" s="91">
        <f>bewijslast!R20</f>
        <v>0</v>
      </c>
      <c r="I21" s="12">
        <f t="shared" ref="I21" si="15">$D21*J21</f>
        <v>0</v>
      </c>
      <c r="J21" s="91">
        <f>bewijslast!S20</f>
        <v>0</v>
      </c>
      <c r="K21" s="12">
        <f t="shared" ref="K21" si="16">$D21*L21</f>
        <v>0</v>
      </c>
      <c r="L21" s="91">
        <f>bewijslast!T20</f>
        <v>0</v>
      </c>
      <c r="M21" s="59"/>
    </row>
    <row r="22" spans="2:16" s="3" customFormat="1" ht="15" customHeight="1">
      <c r="B22" s="72" t="s">
        <v>27</v>
      </c>
      <c r="C22" s="73" t="s">
        <v>24</v>
      </c>
      <c r="D22" s="99">
        <v>2.5</v>
      </c>
      <c r="E22" s="12">
        <f t="shared" si="0"/>
        <v>0</v>
      </c>
      <c r="F22" s="91">
        <f>bewijslast!Q21</f>
        <v>0</v>
      </c>
      <c r="G22" s="12">
        <f t="shared" si="0"/>
        <v>0</v>
      </c>
      <c r="H22" s="91">
        <f>bewijslast!R21</f>
        <v>0</v>
      </c>
      <c r="I22" s="12">
        <f t="shared" ref="I22" si="17">$D22*J22</f>
        <v>0</v>
      </c>
      <c r="J22" s="91">
        <f>bewijslast!S21</f>
        <v>0</v>
      </c>
      <c r="K22" s="12">
        <f t="shared" ref="K22" si="18">$D22*L22</f>
        <v>0</v>
      </c>
      <c r="L22" s="91">
        <f>bewijslast!T21</f>
        <v>0</v>
      </c>
      <c r="M22" s="59"/>
    </row>
    <row r="23" spans="2:16" s="3" customFormat="1" ht="15" customHeight="1">
      <c r="B23" s="72" t="s">
        <v>27</v>
      </c>
      <c r="C23" s="73" t="s">
        <v>25</v>
      </c>
      <c r="D23" s="99">
        <v>2.5</v>
      </c>
      <c r="E23" s="12">
        <f t="shared" si="0"/>
        <v>0</v>
      </c>
      <c r="F23" s="91">
        <f>bewijslast!Q22</f>
        <v>0</v>
      </c>
      <c r="G23" s="12">
        <f t="shared" si="0"/>
        <v>0</v>
      </c>
      <c r="H23" s="91">
        <f>bewijslast!R22</f>
        <v>0</v>
      </c>
      <c r="I23" s="12">
        <f t="shared" ref="I23" si="19">$D23*J23</f>
        <v>0</v>
      </c>
      <c r="J23" s="91">
        <f>bewijslast!S22</f>
        <v>0</v>
      </c>
      <c r="K23" s="12">
        <f t="shared" ref="K23" si="20">$D23*L23</f>
        <v>0</v>
      </c>
      <c r="L23" s="91">
        <f>bewijslast!T22</f>
        <v>0</v>
      </c>
      <c r="M23" s="59"/>
    </row>
    <row r="24" spans="2:16" s="3" customFormat="1" ht="15" customHeight="1">
      <c r="B24" s="72" t="s">
        <v>27</v>
      </c>
      <c r="C24" s="73" t="s">
        <v>26</v>
      </c>
      <c r="D24" s="98">
        <v>2</v>
      </c>
      <c r="E24" s="12">
        <f t="shared" si="0"/>
        <v>0</v>
      </c>
      <c r="F24" s="91">
        <f>bewijslast!Q23</f>
        <v>0</v>
      </c>
      <c r="G24" s="12">
        <f t="shared" si="0"/>
        <v>0</v>
      </c>
      <c r="H24" s="91">
        <f>bewijslast!R23</f>
        <v>0</v>
      </c>
      <c r="I24" s="12">
        <f t="shared" ref="I24" si="21">$D24*J24</f>
        <v>0</v>
      </c>
      <c r="J24" s="91">
        <f>bewijslast!S23</f>
        <v>0</v>
      </c>
      <c r="K24" s="12">
        <f t="shared" ref="K24" si="22">$D24*L24</f>
        <v>0</v>
      </c>
      <c r="L24" s="91">
        <f>bewijslast!T23</f>
        <v>0</v>
      </c>
      <c r="M24" s="59"/>
    </row>
    <row r="25" spans="2:16" s="3" customFormat="1" ht="15" customHeight="1">
      <c r="B25" s="72" t="s">
        <v>20</v>
      </c>
      <c r="C25" s="73" t="s">
        <v>23</v>
      </c>
      <c r="D25" s="98">
        <v>2</v>
      </c>
      <c r="E25" s="12">
        <f t="shared" si="0"/>
        <v>0</v>
      </c>
      <c r="F25" s="91">
        <f>bewijslast!Q24</f>
        <v>0</v>
      </c>
      <c r="G25" s="12">
        <f t="shared" si="0"/>
        <v>0</v>
      </c>
      <c r="H25" s="91">
        <f>bewijslast!R24</f>
        <v>0</v>
      </c>
      <c r="I25" s="12">
        <f t="shared" ref="I25" si="23">$D25*J25</f>
        <v>0</v>
      </c>
      <c r="J25" s="91">
        <f>bewijslast!S24</f>
        <v>0</v>
      </c>
      <c r="K25" s="12">
        <f t="shared" ref="K25" si="24">$D25*L25</f>
        <v>0</v>
      </c>
      <c r="L25" s="91">
        <f>bewijslast!T24</f>
        <v>0</v>
      </c>
      <c r="M25" s="59"/>
    </row>
    <row r="26" spans="2:16" s="3" customFormat="1" ht="15" customHeight="1">
      <c r="B26" s="72" t="s">
        <v>20</v>
      </c>
      <c r="C26" s="73" t="s">
        <v>24</v>
      </c>
      <c r="D26" s="99">
        <v>0.5</v>
      </c>
      <c r="E26" s="12">
        <f t="shared" si="0"/>
        <v>0</v>
      </c>
      <c r="F26" s="91">
        <f>bewijslast!Q25</f>
        <v>0</v>
      </c>
      <c r="G26" s="12">
        <f t="shared" si="0"/>
        <v>0</v>
      </c>
      <c r="H26" s="91">
        <f>bewijslast!R25</f>
        <v>0</v>
      </c>
      <c r="I26" s="12">
        <f t="shared" ref="I26" si="25">$D26*J26</f>
        <v>0</v>
      </c>
      <c r="J26" s="91">
        <f>bewijslast!S25</f>
        <v>0</v>
      </c>
      <c r="K26" s="12">
        <f t="shared" ref="K26" si="26">$D26*L26</f>
        <v>0</v>
      </c>
      <c r="L26" s="91">
        <f>bewijslast!T25</f>
        <v>0</v>
      </c>
      <c r="M26" s="59"/>
    </row>
    <row r="27" spans="2:16" s="3" customFormat="1" ht="15" customHeight="1">
      <c r="B27" s="72" t="s">
        <v>20</v>
      </c>
      <c r="C27" s="73" t="s">
        <v>25</v>
      </c>
      <c r="D27" s="99">
        <v>0.5</v>
      </c>
      <c r="E27" s="12">
        <f t="shared" si="0"/>
        <v>0</v>
      </c>
      <c r="F27" s="91">
        <f>bewijslast!Q26</f>
        <v>0</v>
      </c>
      <c r="G27" s="12">
        <f t="shared" si="0"/>
        <v>0</v>
      </c>
      <c r="H27" s="91">
        <f>bewijslast!R26</f>
        <v>0</v>
      </c>
      <c r="I27" s="12">
        <f t="shared" ref="I27" si="27">$D27*J27</f>
        <v>0</v>
      </c>
      <c r="J27" s="91">
        <f>bewijslast!S26</f>
        <v>0</v>
      </c>
      <c r="K27" s="12">
        <f t="shared" ref="K27" si="28">$D27*L27</f>
        <v>0</v>
      </c>
      <c r="L27" s="91">
        <f>bewijslast!T26</f>
        <v>0</v>
      </c>
      <c r="M27" s="59"/>
    </row>
    <row r="28" spans="2:16" s="3" customFormat="1" ht="15" customHeight="1" thickBot="1">
      <c r="B28" s="87" t="s">
        <v>20</v>
      </c>
      <c r="C28" s="89" t="s">
        <v>26</v>
      </c>
      <c r="D28" s="183">
        <v>0</v>
      </c>
      <c r="E28" s="100">
        <f t="shared" si="0"/>
        <v>0</v>
      </c>
      <c r="F28" s="101">
        <f>bewijslast!Q27</f>
        <v>0</v>
      </c>
      <c r="G28" s="100">
        <f t="shared" si="0"/>
        <v>0</v>
      </c>
      <c r="H28" s="101">
        <f>bewijslast!R27</f>
        <v>0</v>
      </c>
      <c r="I28" s="100">
        <f t="shared" ref="I28" si="29">$D28*J28</f>
        <v>0</v>
      </c>
      <c r="J28" s="101">
        <f>bewijslast!S27</f>
        <v>0</v>
      </c>
      <c r="K28" s="100">
        <f t="shared" ref="K28" si="30">$D28*L28</f>
        <v>0</v>
      </c>
      <c r="L28" s="101">
        <f>bewijslast!T27</f>
        <v>0</v>
      </c>
      <c r="M28" s="59"/>
    </row>
    <row r="29" spans="2:16" s="3" customFormat="1">
      <c r="B29" s="60"/>
      <c r="C29" s="61"/>
      <c r="D29" s="62" t="s">
        <v>28</v>
      </c>
      <c r="E29" s="13">
        <f t="shared" ref="E29" si="31">SUM(E14:E28)</f>
        <v>0</v>
      </c>
      <c r="F29" s="90">
        <f>SUM(F14:F28)</f>
        <v>0</v>
      </c>
      <c r="G29" s="13">
        <f t="shared" ref="G29:L29" si="32">SUM(G14:G28)</f>
        <v>0</v>
      </c>
      <c r="H29" s="90">
        <f>SUM(H14:H28)</f>
        <v>0</v>
      </c>
      <c r="I29" s="13">
        <f t="shared" si="32"/>
        <v>0</v>
      </c>
      <c r="J29" s="90">
        <f t="shared" si="32"/>
        <v>0</v>
      </c>
      <c r="K29" s="13">
        <f t="shared" si="32"/>
        <v>0</v>
      </c>
      <c r="L29" s="90">
        <f t="shared" si="32"/>
        <v>0</v>
      </c>
      <c r="M29" s="63"/>
    </row>
    <row r="30" spans="2:16" s="15" customFormat="1" ht="21" customHeight="1">
      <c r="B30" s="64"/>
      <c r="C30" s="74"/>
      <c r="D30" s="65" t="s">
        <v>29</v>
      </c>
      <c r="E30" s="66"/>
      <c r="F30" s="187">
        <f>IFERROR(((E29/F29)/10)*F31,0)</f>
        <v>0</v>
      </c>
      <c r="G30" s="66"/>
      <c r="H30" s="187">
        <f>IFERROR(((G29/H29)/10)*H31,0)</f>
        <v>0</v>
      </c>
      <c r="I30" s="66"/>
      <c r="J30" s="187">
        <f>IFERROR(((I29/J29)/10)*J31,0)</f>
        <v>0</v>
      </c>
      <c r="K30" s="66"/>
      <c r="L30" s="187">
        <f>IFERROR(((K29/L29)/10)*L31,0)</f>
        <v>0</v>
      </c>
      <c r="M30" s="191">
        <f>SUM(E30:L30)</f>
        <v>0</v>
      </c>
    </row>
    <row r="31" spans="2:16" s="15" customFormat="1" ht="21" customHeight="1" thickBot="1">
      <c r="B31" s="67"/>
      <c r="C31" s="68"/>
      <c r="D31" s="69" t="s">
        <v>30</v>
      </c>
      <c r="E31" s="70"/>
      <c r="F31" s="188">
        <v>20</v>
      </c>
      <c r="G31" s="151"/>
      <c r="H31" s="188">
        <v>20</v>
      </c>
      <c r="I31" s="151"/>
      <c r="J31" s="188">
        <v>18</v>
      </c>
      <c r="K31" s="151"/>
      <c r="L31" s="188">
        <v>17</v>
      </c>
      <c r="M31" s="192">
        <f>SUM(F31:L31)</f>
        <v>75</v>
      </c>
    </row>
    <row r="32" spans="2:16" s="3" customFormat="1">
      <c r="P32" s="4"/>
    </row>
    <row r="33" spans="2:18" s="3" customFormat="1" ht="26.25" customHeight="1">
      <c r="B33" s="75" t="s">
        <v>31</v>
      </c>
      <c r="C33" s="200"/>
      <c r="D33" s="200"/>
      <c r="E33" s="200"/>
      <c r="F33" s="200"/>
      <c r="P33" s="4"/>
      <c r="Q33" s="4"/>
      <c r="R33" s="4"/>
    </row>
    <row r="34" spans="2:18" s="3" customFormat="1" ht="26.25" customHeight="1">
      <c r="B34" s="75" t="s">
        <v>32</v>
      </c>
      <c r="C34" s="199"/>
      <c r="D34" s="199"/>
      <c r="E34" s="199"/>
      <c r="F34" s="199"/>
    </row>
    <row r="35" spans="2:18" s="3" customFormat="1" ht="26.25" customHeight="1">
      <c r="B35" s="75" t="s">
        <v>33</v>
      </c>
      <c r="C35" s="199"/>
      <c r="D35" s="199"/>
      <c r="E35" s="199"/>
      <c r="F35" s="199"/>
    </row>
    <row r="36" spans="2:18" s="3" customFormat="1">
      <c r="B36" s="75"/>
      <c r="C36" s="6"/>
      <c r="D36" s="6"/>
      <c r="E36" s="6"/>
      <c r="F36" s="6"/>
    </row>
    <row r="37" spans="2:18" s="3" customFormat="1" ht="133.5" customHeight="1">
      <c r="B37" s="196" t="s">
        <v>34</v>
      </c>
      <c r="C37" s="196"/>
      <c r="D37" s="196"/>
      <c r="E37" s="196"/>
      <c r="F37" s="196"/>
      <c r="P37" s="4"/>
    </row>
    <row r="38" spans="2:18" s="3" customFormat="1">
      <c r="B38" s="76"/>
      <c r="C38" s="76"/>
      <c r="D38" s="76"/>
      <c r="E38" s="76"/>
      <c r="F38" s="76"/>
      <c r="P38" s="4"/>
    </row>
    <row r="39" spans="2:18" s="3" customFormat="1" ht="26.25" customHeight="1">
      <c r="B39" s="75" t="s">
        <v>35</v>
      </c>
      <c r="C39" s="200"/>
      <c r="D39" s="200"/>
      <c r="E39" s="200"/>
      <c r="F39" s="200"/>
      <c r="P39" s="4"/>
    </row>
    <row r="40" spans="2:18" s="3" customFormat="1" ht="26.25" customHeight="1">
      <c r="B40" s="75" t="s">
        <v>36</v>
      </c>
      <c r="C40" s="199"/>
      <c r="D40" s="199"/>
      <c r="E40" s="199"/>
      <c r="F40" s="199"/>
      <c r="P40" s="4"/>
    </row>
    <row r="41" spans="2:18" s="3" customFormat="1">
      <c r="B41" s="75"/>
      <c r="C41" s="6"/>
      <c r="D41" s="6"/>
      <c r="E41" s="6"/>
      <c r="F41" s="6"/>
      <c r="P41" s="4"/>
    </row>
    <row r="42" spans="2:18" s="3" customFormat="1" ht="63.75" customHeight="1">
      <c r="B42" s="75" t="s">
        <v>37</v>
      </c>
      <c r="C42" s="200"/>
      <c r="D42" s="200"/>
      <c r="E42" s="200"/>
      <c r="F42" s="200"/>
      <c r="P42" s="4"/>
    </row>
    <row r="43" spans="2:18" s="3" customFormat="1" ht="26.25" customHeight="1">
      <c r="B43" s="75" t="s">
        <v>38</v>
      </c>
      <c r="C43" s="199"/>
      <c r="D43" s="199"/>
      <c r="E43" s="199"/>
      <c r="F43" s="199"/>
      <c r="P43" s="4"/>
    </row>
    <row r="44" spans="2:18" s="3" customFormat="1" ht="26.25" customHeight="1">
      <c r="B44" s="75" t="s">
        <v>39</v>
      </c>
      <c r="C44" s="199"/>
      <c r="D44" s="199"/>
      <c r="E44" s="199"/>
      <c r="F44" s="199"/>
      <c r="P44" s="4"/>
    </row>
    <row r="45" spans="2:18" s="3" customFormat="1">
      <c r="B45" s="77"/>
      <c r="C45"/>
      <c r="P45" s="4"/>
    </row>
    <row r="46" spans="2:18" s="3" customFormat="1">
      <c r="B46" s="78" t="s">
        <v>40</v>
      </c>
      <c r="C46"/>
      <c r="P46" s="4"/>
    </row>
    <row r="47" spans="2:18" s="3" customFormat="1">
      <c r="B47" s="78" t="s">
        <v>41</v>
      </c>
      <c r="C47"/>
      <c r="P47" s="4"/>
    </row>
    <row r="48" spans="2:18">
      <c r="G48" s="3"/>
      <c r="H48" s="3"/>
      <c r="I48" s="3"/>
      <c r="J48" s="3"/>
      <c r="K48" s="3"/>
      <c r="L48" s="3"/>
      <c r="M48" s="3"/>
    </row>
  </sheetData>
  <sheetProtection algorithmName="SHA-512" hashValue="PZtSkHX5OUFBr1F8j/nRYMzzzEQUatwgm98QzKj98B0kWWzuJApF7Ohu0kwl8d6Ei+HH91yRgKaJHR/ZnWpWHw==" saltValue="T011x2oZeXQgJhtDri9frA==" spinCount="100000" sheet="1" selectLockedCells="1"/>
  <mergeCells count="14">
    <mergeCell ref="G12:H12"/>
    <mergeCell ref="I12:J12"/>
    <mergeCell ref="K12:L12"/>
    <mergeCell ref="C35:F35"/>
    <mergeCell ref="C34:F34"/>
    <mergeCell ref="C33:F33"/>
    <mergeCell ref="B5:C5"/>
    <mergeCell ref="B37:F37"/>
    <mergeCell ref="E12:F12"/>
    <mergeCell ref="C44:F44"/>
    <mergeCell ref="C43:F43"/>
    <mergeCell ref="C42:F42"/>
    <mergeCell ref="C40:F40"/>
    <mergeCell ref="C39:F39"/>
  </mergeCells>
  <phoneticPr fontId="21" type="noConversion"/>
  <pageMargins left="0.7" right="0.7" top="0.75" bottom="0.75" header="0.3" footer="0.3"/>
  <pageSetup paperSize="8" scale="70" orientation="portrait" r:id="rId1"/>
  <ignoredErrors>
    <ignoredError sqref="G19:L19 G14 G21:L22 G20:L20 G24:L24 G23:L23 G27:L28 G25:L25 G15 G16 I14 I15 K15 G17 G18:L18 I16 K14 K16:L16 I17 K17:L17 G26:L26" formula="1"/>
    <ignoredError sqref="C10" unlocked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EDC69-1D9E-4C89-91CB-96152F6F2ADE}">
  <sheetPr codeName="Blad2">
    <tabColor theme="4" tint="-0.249977111117893"/>
    <pageSetUpPr fitToPage="1"/>
  </sheetPr>
  <dimension ref="B1:T34"/>
  <sheetViews>
    <sheetView showGridLines="0" tabSelected="1" zoomScale="85" zoomScaleNormal="85" workbookViewId="0">
      <selection activeCell="M25" sqref="M25"/>
    </sheetView>
  </sheetViews>
  <sheetFormatPr defaultColWidth="9.26953125" defaultRowHeight="14.5"/>
  <cols>
    <col min="1" max="1" width="1.26953125" customWidth="1"/>
    <col min="2" max="2" width="3.26953125" bestFit="1" customWidth="1"/>
    <col min="3" max="4" width="30.7265625" customWidth="1"/>
    <col min="5" max="5" width="17.7265625" style="8" customWidth="1"/>
    <col min="6" max="12" width="17.7265625" customWidth="1"/>
    <col min="13" max="13" width="17.7265625" style="8" customWidth="1"/>
    <col min="14" max="14" width="2.7265625" customWidth="1"/>
    <col min="15" max="15" width="17.1796875" bestFit="1" customWidth="1"/>
    <col min="16" max="16" width="21.7265625" customWidth="1"/>
    <col min="17" max="20" width="16.7265625" customWidth="1"/>
    <col min="21" max="30" width="11.54296875" customWidth="1"/>
    <col min="31" max="31" width="9.26953125" customWidth="1"/>
    <col min="32" max="32" width="10.7265625" customWidth="1"/>
    <col min="33" max="33" width="14.453125" customWidth="1"/>
    <col min="34" max="34" width="9.26953125" customWidth="1"/>
    <col min="35" max="35" width="13.26953125" customWidth="1"/>
  </cols>
  <sheetData>
    <row r="1" spans="2:20" s="1" customFormat="1" ht="18.5">
      <c r="C1" s="2" t="str">
        <f>invulformulier!B1</f>
        <v>‘Aanschaf, onderhoud en inspectie sportinventaris’</v>
      </c>
      <c r="D1" s="2"/>
    </row>
    <row r="2" spans="2:20" s="3" customFormat="1" ht="18.5">
      <c r="C2" s="2" t="s">
        <v>42</v>
      </c>
      <c r="D2" s="2"/>
    </row>
    <row r="3" spans="2:20" s="3" customFormat="1" ht="8.65" customHeight="1">
      <c r="C3" s="2"/>
      <c r="D3" s="2"/>
    </row>
    <row r="4" spans="2:20" s="3" customFormat="1" ht="15.5">
      <c r="C4" s="20" t="s">
        <v>43</v>
      </c>
      <c r="D4" s="20"/>
      <c r="E4"/>
      <c r="M4"/>
    </row>
    <row r="5" spans="2:20" s="3" customFormat="1">
      <c r="C5" s="185" t="s">
        <v>44</v>
      </c>
      <c r="D5" s="46"/>
      <c r="E5"/>
      <c r="M5"/>
    </row>
    <row r="6" spans="2:20" s="3" customFormat="1" ht="6" customHeight="1">
      <c r="E6"/>
      <c r="M6"/>
    </row>
    <row r="7" spans="2:20" s="3" customFormat="1" ht="15.5">
      <c r="C7" s="20" t="s">
        <v>2</v>
      </c>
      <c r="D7" s="20"/>
      <c r="E7"/>
      <c r="M7"/>
    </row>
    <row r="8" spans="2:20" s="3" customFormat="1">
      <c r="C8" s="6" t="str">
        <f>IF(invulformulier!B5="","",invulformulier!B5)</f>
        <v/>
      </c>
      <c r="D8" s="6"/>
      <c r="E8"/>
      <c r="M8"/>
    </row>
    <row r="9" spans="2:20" s="3" customFormat="1" ht="15" customHeight="1">
      <c r="C9"/>
      <c r="D9"/>
      <c r="E9" s="10"/>
      <c r="F9" s="10"/>
      <c r="G9" s="10"/>
      <c r="H9" s="10"/>
      <c r="I9" s="10"/>
      <c r="J9" s="10"/>
      <c r="K9" s="10"/>
      <c r="L9" s="10"/>
      <c r="M9" s="10"/>
    </row>
    <row r="10" spans="2:20" s="3" customFormat="1" ht="15" thickBot="1">
      <c r="F10" s="11"/>
      <c r="G10" s="11"/>
      <c r="H10" s="11"/>
      <c r="I10" s="11"/>
      <c r="J10" s="11"/>
      <c r="K10" s="11"/>
      <c r="L10" s="11"/>
    </row>
    <row r="11" spans="2:20" s="6" customFormat="1" ht="42.75" customHeight="1" thickBot="1">
      <c r="C11" s="18" t="s">
        <v>6</v>
      </c>
      <c r="D11" s="19"/>
      <c r="E11" s="19"/>
      <c r="F11" s="19"/>
      <c r="G11" s="19"/>
      <c r="H11" s="19"/>
      <c r="I11" s="24"/>
      <c r="J11" s="117" t="str">
        <f>invulformulier!E12</f>
        <v>contractjaar 1</v>
      </c>
      <c r="K11" s="118" t="str">
        <f>invulformulier!G12</f>
        <v>contractjaar 2</v>
      </c>
      <c r="L11" s="118" t="str">
        <f>invulformulier!I12</f>
        <v>contractjaar 3</v>
      </c>
      <c r="M11" s="119" t="str">
        <f>invulformulier!K12</f>
        <v>contractjaar 4</v>
      </c>
      <c r="O11" s="42" t="s">
        <v>45</v>
      </c>
      <c r="P11" s="103"/>
      <c r="Q11" s="118" t="str">
        <f>invulformulier!E12</f>
        <v>contractjaar 1</v>
      </c>
      <c r="R11" s="118" t="str">
        <f>invulformulier!G12</f>
        <v>contractjaar 2</v>
      </c>
      <c r="S11" s="118" t="str">
        <f>invulformulier!I12</f>
        <v>contractjaar 3</v>
      </c>
      <c r="T11" s="119" t="str">
        <f>invulformulier!K12</f>
        <v>contractjaar 4</v>
      </c>
    </row>
    <row r="12" spans="2:20" s="3" customFormat="1" ht="38.65" customHeight="1" thickBot="1">
      <c r="C12" s="82" t="s">
        <v>46</v>
      </c>
      <c r="D12" s="131" t="s">
        <v>47</v>
      </c>
      <c r="E12" s="80" t="s">
        <v>48</v>
      </c>
      <c r="F12" s="80" t="s">
        <v>49</v>
      </c>
      <c r="G12" s="138" t="s">
        <v>50</v>
      </c>
      <c r="H12" s="138" t="s">
        <v>51</v>
      </c>
      <c r="I12" s="81" t="s">
        <v>52</v>
      </c>
      <c r="J12" s="82" t="s">
        <v>53</v>
      </c>
      <c r="K12" s="80" t="s">
        <v>53</v>
      </c>
      <c r="L12" s="80" t="s">
        <v>53</v>
      </c>
      <c r="M12" s="80" t="s">
        <v>53</v>
      </c>
      <c r="O12" s="83" t="s">
        <v>11</v>
      </c>
      <c r="P12" s="108" t="s">
        <v>12</v>
      </c>
      <c r="Q12" s="22" t="s">
        <v>54</v>
      </c>
      <c r="R12" s="22" t="s">
        <v>54</v>
      </c>
      <c r="S12" s="22" t="s">
        <v>54</v>
      </c>
      <c r="T12" s="25" t="s">
        <v>54</v>
      </c>
    </row>
    <row r="13" spans="2:20" s="3" customFormat="1" ht="15" customHeight="1">
      <c r="B13" s="3">
        <v>1</v>
      </c>
      <c r="C13" s="48"/>
      <c r="D13" s="132"/>
      <c r="E13" s="49"/>
      <c r="F13" s="50"/>
      <c r="G13" s="49"/>
      <c r="H13" s="193"/>
      <c r="I13" s="86"/>
      <c r="J13" s="110">
        <v>0</v>
      </c>
      <c r="K13" s="111">
        <v>0</v>
      </c>
      <c r="L13" s="111">
        <v>0</v>
      </c>
      <c r="M13" s="112">
        <v>0</v>
      </c>
      <c r="O13" s="133" t="s">
        <v>17</v>
      </c>
      <c r="P13" s="134" t="s">
        <v>18</v>
      </c>
      <c r="Q13" s="105">
        <f>SUMIFS($J$13:$J$32,$F$13:$F$32,$O13,$I$13:$I$32,$P13)</f>
        <v>0</v>
      </c>
      <c r="R13" s="105">
        <f>SUMIFS($K$13:$K$32,$F$13:$F$32,$O13,$I$13:$I$32,$P13)</f>
        <v>0</v>
      </c>
      <c r="S13" s="105">
        <f t="shared" ref="S13:S27" si="0">SUMIFS($L$13:$L$32,$F$13:$F$32,$O13,$I$13:$I$32,$P13)</f>
        <v>0</v>
      </c>
      <c r="T13" s="79">
        <f t="shared" ref="T13:T27" si="1">SUMIFS($M$13:$M$32,$F$13:$F$32,$O13,$I$13:$I$32,$P13)</f>
        <v>0</v>
      </c>
    </row>
    <row r="14" spans="2:20" s="3" customFormat="1" ht="15" customHeight="1">
      <c r="B14" s="3">
        <v>2</v>
      </c>
      <c r="C14" s="48"/>
      <c r="D14" s="132"/>
      <c r="E14" s="49"/>
      <c r="F14" s="50"/>
      <c r="G14" s="49"/>
      <c r="H14" s="49"/>
      <c r="I14" s="86"/>
      <c r="J14" s="113">
        <v>0</v>
      </c>
      <c r="K14" s="114">
        <v>0</v>
      </c>
      <c r="L14" s="114">
        <v>0</v>
      </c>
      <c r="M14" s="109">
        <v>0</v>
      </c>
      <c r="O14" s="92" t="s">
        <v>17</v>
      </c>
      <c r="P14" s="135" t="s">
        <v>19</v>
      </c>
      <c r="Q14" s="105">
        <f t="shared" ref="Q14:Q27" si="2">SUMIFS($J$13:$J$32,$F$13:$F$32,$O14,$I$13:$I$32,$P14)</f>
        <v>0</v>
      </c>
      <c r="R14" s="105">
        <f t="shared" ref="R14:R27" si="3">SUMIFS($K$13:$K$32,$F$13:$F$32,$O14,$I$13:$I$32,$P14)</f>
        <v>0</v>
      </c>
      <c r="S14" s="105">
        <f t="shared" si="0"/>
        <v>0</v>
      </c>
      <c r="T14" s="79">
        <f t="shared" si="1"/>
        <v>0</v>
      </c>
    </row>
    <row r="15" spans="2:20" s="3" customFormat="1" ht="15" customHeight="1">
      <c r="B15" s="3">
        <v>3</v>
      </c>
      <c r="C15" s="48"/>
      <c r="D15" s="132"/>
      <c r="E15" s="49"/>
      <c r="F15" s="50"/>
      <c r="G15" s="49"/>
      <c r="H15" s="49"/>
      <c r="I15" s="86"/>
      <c r="J15" s="113">
        <v>0</v>
      </c>
      <c r="K15" s="114">
        <v>0</v>
      </c>
      <c r="L15" s="114">
        <v>0</v>
      </c>
      <c r="M15" s="109">
        <v>0</v>
      </c>
      <c r="O15" s="92" t="s">
        <v>20</v>
      </c>
      <c r="P15" s="135" t="s">
        <v>55</v>
      </c>
      <c r="Q15" s="105">
        <f t="shared" si="2"/>
        <v>0</v>
      </c>
      <c r="R15" s="105">
        <f t="shared" si="3"/>
        <v>0</v>
      </c>
      <c r="S15" s="105">
        <f t="shared" si="0"/>
        <v>0</v>
      </c>
      <c r="T15" s="79">
        <f t="shared" si="1"/>
        <v>0</v>
      </c>
    </row>
    <row r="16" spans="2:20" s="3" customFormat="1" ht="15" customHeight="1">
      <c r="B16" s="3">
        <v>4</v>
      </c>
      <c r="C16" s="48"/>
      <c r="D16" s="132"/>
      <c r="E16" s="49"/>
      <c r="F16" s="50"/>
      <c r="G16" s="49"/>
      <c r="H16" s="49"/>
      <c r="I16" s="86"/>
      <c r="J16" s="113">
        <v>0</v>
      </c>
      <c r="K16" s="114">
        <v>0</v>
      </c>
      <c r="L16" s="114">
        <v>0</v>
      </c>
      <c r="M16" s="109">
        <v>0</v>
      </c>
      <c r="O16" s="93" t="s">
        <v>22</v>
      </c>
      <c r="P16" s="136" t="s">
        <v>56</v>
      </c>
      <c r="Q16" s="105">
        <f t="shared" si="2"/>
        <v>0</v>
      </c>
      <c r="R16" s="105">
        <f t="shared" si="3"/>
        <v>0</v>
      </c>
      <c r="S16" s="105">
        <f t="shared" si="0"/>
        <v>0</v>
      </c>
      <c r="T16" s="79">
        <f t="shared" si="1"/>
        <v>0</v>
      </c>
    </row>
    <row r="17" spans="2:20" s="3" customFormat="1" ht="15" customHeight="1">
      <c r="B17" s="3">
        <v>5</v>
      </c>
      <c r="C17" s="48"/>
      <c r="D17" s="132"/>
      <c r="E17" s="49"/>
      <c r="F17" s="50"/>
      <c r="G17" s="49"/>
      <c r="H17" s="49"/>
      <c r="I17" s="86"/>
      <c r="J17" s="113">
        <v>0</v>
      </c>
      <c r="K17" s="114">
        <v>0</v>
      </c>
      <c r="L17" s="114">
        <v>0</v>
      </c>
      <c r="M17" s="109">
        <v>0</v>
      </c>
      <c r="O17" s="92" t="s">
        <v>22</v>
      </c>
      <c r="P17" s="135" t="s">
        <v>57</v>
      </c>
      <c r="Q17" s="105">
        <f t="shared" si="2"/>
        <v>0</v>
      </c>
      <c r="R17" s="105">
        <f t="shared" si="3"/>
        <v>0</v>
      </c>
      <c r="S17" s="105">
        <f t="shared" si="0"/>
        <v>0</v>
      </c>
      <c r="T17" s="79">
        <f t="shared" si="1"/>
        <v>0</v>
      </c>
    </row>
    <row r="18" spans="2:20" s="3" customFormat="1" ht="15" customHeight="1">
      <c r="B18" s="3">
        <v>6</v>
      </c>
      <c r="C18" s="152" t="s">
        <v>58</v>
      </c>
      <c r="D18" s="153"/>
      <c r="E18" s="154"/>
      <c r="F18" s="168"/>
      <c r="G18" s="154"/>
      <c r="H18" s="154"/>
      <c r="I18" s="169"/>
      <c r="J18" s="155"/>
      <c r="K18" s="156"/>
      <c r="L18" s="156"/>
      <c r="M18" s="157"/>
      <c r="O18" s="92" t="s">
        <v>22</v>
      </c>
      <c r="P18" s="135" t="s">
        <v>59</v>
      </c>
      <c r="Q18" s="105">
        <f t="shared" si="2"/>
        <v>0</v>
      </c>
      <c r="R18" s="105">
        <f t="shared" si="3"/>
        <v>0</v>
      </c>
      <c r="S18" s="105">
        <f t="shared" si="0"/>
        <v>0</v>
      </c>
      <c r="T18" s="79">
        <f t="shared" si="1"/>
        <v>0</v>
      </c>
    </row>
    <row r="19" spans="2:20" s="3" customFormat="1" ht="15" customHeight="1">
      <c r="B19" s="3">
        <v>7</v>
      </c>
      <c r="C19" s="181" t="s">
        <v>58</v>
      </c>
      <c r="D19" s="158"/>
      <c r="E19" s="154"/>
      <c r="F19" s="168"/>
      <c r="G19" s="154"/>
      <c r="H19" s="154"/>
      <c r="I19" s="169"/>
      <c r="J19" s="155"/>
      <c r="K19" s="156"/>
      <c r="L19" s="156"/>
      <c r="M19" s="157"/>
      <c r="O19" s="92" t="s">
        <v>22</v>
      </c>
      <c r="P19" s="135" t="s">
        <v>26</v>
      </c>
      <c r="Q19" s="105">
        <f t="shared" si="2"/>
        <v>0</v>
      </c>
      <c r="R19" s="105">
        <f t="shared" si="3"/>
        <v>0</v>
      </c>
      <c r="S19" s="105">
        <f t="shared" si="0"/>
        <v>0</v>
      </c>
      <c r="T19" s="79">
        <f t="shared" si="1"/>
        <v>0</v>
      </c>
    </row>
    <row r="20" spans="2:20" s="3" customFormat="1" ht="15" customHeight="1">
      <c r="B20" s="3">
        <v>8</v>
      </c>
      <c r="C20" s="152" t="s">
        <v>58</v>
      </c>
      <c r="D20" s="153"/>
      <c r="E20" s="154"/>
      <c r="F20" s="168"/>
      <c r="G20" s="154"/>
      <c r="H20" s="154"/>
      <c r="I20" s="169"/>
      <c r="J20" s="155"/>
      <c r="K20" s="156"/>
      <c r="L20" s="156"/>
      <c r="M20" s="157"/>
      <c r="O20" s="93" t="s">
        <v>27</v>
      </c>
      <c r="P20" s="136" t="s">
        <v>56</v>
      </c>
      <c r="Q20" s="105">
        <f t="shared" si="2"/>
        <v>0</v>
      </c>
      <c r="R20" s="105">
        <f t="shared" si="3"/>
        <v>0</v>
      </c>
      <c r="S20" s="105">
        <f t="shared" si="0"/>
        <v>0</v>
      </c>
      <c r="T20" s="79">
        <f t="shared" si="1"/>
        <v>0</v>
      </c>
    </row>
    <row r="21" spans="2:20" s="3" customFormat="1" ht="15" customHeight="1">
      <c r="B21" s="3">
        <v>9</v>
      </c>
      <c r="C21" s="152" t="s">
        <v>58</v>
      </c>
      <c r="D21" s="153"/>
      <c r="E21" s="154"/>
      <c r="F21" s="168"/>
      <c r="G21" s="154"/>
      <c r="H21" s="154"/>
      <c r="I21" s="169"/>
      <c r="J21" s="155"/>
      <c r="K21" s="156"/>
      <c r="L21" s="156"/>
      <c r="M21" s="157"/>
      <c r="O21" s="92" t="s">
        <v>27</v>
      </c>
      <c r="P21" s="135" t="s">
        <v>57</v>
      </c>
      <c r="Q21" s="105">
        <f t="shared" si="2"/>
        <v>0</v>
      </c>
      <c r="R21" s="105">
        <f t="shared" si="3"/>
        <v>0</v>
      </c>
      <c r="S21" s="105">
        <f t="shared" si="0"/>
        <v>0</v>
      </c>
      <c r="T21" s="79">
        <f t="shared" si="1"/>
        <v>0</v>
      </c>
    </row>
    <row r="22" spans="2:20" s="3" customFormat="1" ht="15" customHeight="1">
      <c r="B22" s="3">
        <v>10</v>
      </c>
      <c r="C22" s="181" t="s">
        <v>58</v>
      </c>
      <c r="D22" s="158"/>
      <c r="E22" s="154"/>
      <c r="F22" s="168"/>
      <c r="G22" s="154"/>
      <c r="H22" s="154"/>
      <c r="I22" s="169"/>
      <c r="J22" s="155"/>
      <c r="K22" s="156"/>
      <c r="L22" s="156"/>
      <c r="M22" s="157"/>
      <c r="O22" s="92" t="s">
        <v>27</v>
      </c>
      <c r="P22" s="135" t="s">
        <v>59</v>
      </c>
      <c r="Q22" s="105">
        <f t="shared" si="2"/>
        <v>0</v>
      </c>
      <c r="R22" s="105">
        <f t="shared" si="3"/>
        <v>0</v>
      </c>
      <c r="S22" s="105">
        <f t="shared" si="0"/>
        <v>0</v>
      </c>
      <c r="T22" s="79">
        <f t="shared" si="1"/>
        <v>0</v>
      </c>
    </row>
    <row r="23" spans="2:20" s="3" customFormat="1" ht="15" customHeight="1">
      <c r="B23" s="3">
        <v>11</v>
      </c>
      <c r="C23" s="152" t="s">
        <v>58</v>
      </c>
      <c r="D23" s="153"/>
      <c r="E23" s="154"/>
      <c r="F23" s="168"/>
      <c r="G23" s="154"/>
      <c r="H23" s="154"/>
      <c r="I23" s="169"/>
      <c r="J23" s="155"/>
      <c r="K23" s="156"/>
      <c r="L23" s="156"/>
      <c r="M23" s="157"/>
      <c r="O23" s="92" t="s">
        <v>27</v>
      </c>
      <c r="P23" s="135" t="s">
        <v>26</v>
      </c>
      <c r="Q23" s="105">
        <f t="shared" si="2"/>
        <v>0</v>
      </c>
      <c r="R23" s="105">
        <f t="shared" si="3"/>
        <v>0</v>
      </c>
      <c r="S23" s="105">
        <f t="shared" si="0"/>
        <v>0</v>
      </c>
      <c r="T23" s="79">
        <f t="shared" si="1"/>
        <v>0</v>
      </c>
    </row>
    <row r="24" spans="2:20" s="3" customFormat="1" ht="15" customHeight="1">
      <c r="B24" s="3">
        <v>12</v>
      </c>
      <c r="C24" s="152" t="s">
        <v>58</v>
      </c>
      <c r="D24" s="153"/>
      <c r="E24" s="154"/>
      <c r="F24" s="168"/>
      <c r="G24" s="154"/>
      <c r="H24" s="154"/>
      <c r="I24" s="169"/>
      <c r="J24" s="155"/>
      <c r="K24" s="156"/>
      <c r="L24" s="156"/>
      <c r="M24" s="157"/>
      <c r="O24" s="92" t="s">
        <v>20</v>
      </c>
      <c r="P24" s="135" t="s">
        <v>56</v>
      </c>
      <c r="Q24" s="105">
        <f t="shared" si="2"/>
        <v>0</v>
      </c>
      <c r="R24" s="105">
        <f t="shared" si="3"/>
        <v>0</v>
      </c>
      <c r="S24" s="105">
        <f t="shared" si="0"/>
        <v>0</v>
      </c>
      <c r="T24" s="79">
        <f t="shared" si="1"/>
        <v>0</v>
      </c>
    </row>
    <row r="25" spans="2:20" s="3" customFormat="1" ht="15" customHeight="1">
      <c r="B25" s="3">
        <v>13</v>
      </c>
      <c r="C25" s="181" t="s">
        <v>58</v>
      </c>
      <c r="D25" s="158"/>
      <c r="E25" s="154"/>
      <c r="F25" s="168"/>
      <c r="G25" s="154"/>
      <c r="H25" s="154"/>
      <c r="I25" s="169"/>
      <c r="J25" s="155"/>
      <c r="K25" s="156"/>
      <c r="L25" s="156"/>
      <c r="M25" s="157"/>
      <c r="O25" s="92" t="s">
        <v>20</v>
      </c>
      <c r="P25" s="135" t="s">
        <v>57</v>
      </c>
      <c r="Q25" s="105">
        <f t="shared" si="2"/>
        <v>0</v>
      </c>
      <c r="R25" s="105">
        <f t="shared" si="3"/>
        <v>0</v>
      </c>
      <c r="S25" s="105">
        <f t="shared" si="0"/>
        <v>0</v>
      </c>
      <c r="T25" s="79">
        <f t="shared" si="1"/>
        <v>0</v>
      </c>
    </row>
    <row r="26" spans="2:20" s="3" customFormat="1" ht="15" customHeight="1">
      <c r="B26" s="3">
        <v>14</v>
      </c>
      <c r="C26" s="152" t="s">
        <v>58</v>
      </c>
      <c r="D26" s="153"/>
      <c r="E26" s="159"/>
      <c r="F26" s="168"/>
      <c r="G26" s="159"/>
      <c r="H26" s="159"/>
      <c r="I26" s="169"/>
      <c r="J26" s="155"/>
      <c r="K26" s="156"/>
      <c r="L26" s="156"/>
      <c r="M26" s="157"/>
      <c r="O26" s="92" t="s">
        <v>20</v>
      </c>
      <c r="P26" s="135" t="s">
        <v>59</v>
      </c>
      <c r="Q26" s="105">
        <f t="shared" si="2"/>
        <v>0</v>
      </c>
      <c r="R26" s="105">
        <f t="shared" si="3"/>
        <v>0</v>
      </c>
      <c r="S26" s="105">
        <f t="shared" si="0"/>
        <v>0</v>
      </c>
      <c r="T26" s="79">
        <f t="shared" si="1"/>
        <v>0</v>
      </c>
    </row>
    <row r="27" spans="2:20" s="3" customFormat="1" ht="15" customHeight="1" thickBot="1">
      <c r="B27" s="3">
        <v>15</v>
      </c>
      <c r="C27" s="152" t="s">
        <v>58</v>
      </c>
      <c r="D27" s="153"/>
      <c r="E27" s="154"/>
      <c r="F27" s="168"/>
      <c r="G27" s="154"/>
      <c r="H27" s="154"/>
      <c r="I27" s="169"/>
      <c r="J27" s="155"/>
      <c r="K27" s="156"/>
      <c r="L27" s="156"/>
      <c r="M27" s="157"/>
      <c r="O27" s="94" t="s">
        <v>20</v>
      </c>
      <c r="P27" s="137" t="s">
        <v>26</v>
      </c>
      <c r="Q27" s="105">
        <f t="shared" si="2"/>
        <v>0</v>
      </c>
      <c r="R27" s="105">
        <f t="shared" si="3"/>
        <v>0</v>
      </c>
      <c r="S27" s="105">
        <f t="shared" si="0"/>
        <v>0</v>
      </c>
      <c r="T27" s="79">
        <f t="shared" si="1"/>
        <v>0</v>
      </c>
    </row>
    <row r="28" spans="2:20" s="3" customFormat="1" ht="15" customHeight="1" thickBot="1">
      <c r="B28" s="3">
        <v>16</v>
      </c>
      <c r="C28" s="181" t="s">
        <v>58</v>
      </c>
      <c r="D28" s="158"/>
      <c r="E28" s="154"/>
      <c r="F28" s="168"/>
      <c r="G28" s="154"/>
      <c r="H28" s="154"/>
      <c r="I28" s="169"/>
      <c r="J28" s="155"/>
      <c r="K28" s="156"/>
      <c r="L28" s="156"/>
      <c r="M28" s="157"/>
      <c r="O28" s="85"/>
      <c r="P28" s="104" t="s">
        <v>28</v>
      </c>
      <c r="Q28" s="106">
        <f>SUM(Q13:Q27)</f>
        <v>0</v>
      </c>
      <c r="R28" s="106">
        <f t="shared" ref="R28:T28" si="4">SUM(R13:R27)</f>
        <v>0</v>
      </c>
      <c r="S28" s="106">
        <f t="shared" si="4"/>
        <v>0</v>
      </c>
      <c r="T28" s="107">
        <f t="shared" si="4"/>
        <v>0</v>
      </c>
    </row>
    <row r="29" spans="2:20" s="3" customFormat="1" ht="15" customHeight="1">
      <c r="B29" s="3">
        <v>17</v>
      </c>
      <c r="C29" s="152" t="s">
        <v>58</v>
      </c>
      <c r="D29" s="153"/>
      <c r="E29" s="154"/>
      <c r="F29" s="168"/>
      <c r="G29" s="154"/>
      <c r="H29" s="154"/>
      <c r="I29" s="169"/>
      <c r="J29" s="155"/>
      <c r="K29" s="156"/>
      <c r="L29" s="156"/>
      <c r="M29" s="157"/>
    </row>
    <row r="30" spans="2:20" s="3" customFormat="1" ht="15" customHeight="1">
      <c r="B30" s="3">
        <v>18</v>
      </c>
      <c r="C30" s="152" t="s">
        <v>58</v>
      </c>
      <c r="D30" s="153"/>
      <c r="E30" s="154"/>
      <c r="F30" s="168"/>
      <c r="G30" s="154"/>
      <c r="H30" s="154"/>
      <c r="I30" s="169"/>
      <c r="J30" s="155"/>
      <c r="K30" s="156"/>
      <c r="L30" s="156"/>
      <c r="M30" s="157"/>
    </row>
    <row r="31" spans="2:20" s="3" customFormat="1" ht="15" customHeight="1">
      <c r="B31" s="3">
        <v>19</v>
      </c>
      <c r="C31" s="181" t="s">
        <v>58</v>
      </c>
      <c r="D31" s="160"/>
      <c r="E31" s="161"/>
      <c r="F31" s="168"/>
      <c r="G31" s="161"/>
      <c r="H31" s="161"/>
      <c r="I31" s="169"/>
      <c r="J31" s="155"/>
      <c r="K31" s="156"/>
      <c r="L31" s="156"/>
      <c r="M31" s="157"/>
    </row>
    <row r="32" spans="2:20" s="3" customFormat="1" ht="15" customHeight="1" thickBot="1">
      <c r="B32" s="3">
        <v>20</v>
      </c>
      <c r="C32" s="162" t="s">
        <v>58</v>
      </c>
      <c r="D32" s="163"/>
      <c r="E32" s="164"/>
      <c r="F32" s="170"/>
      <c r="G32" s="164"/>
      <c r="H32" s="164"/>
      <c r="I32" s="171"/>
      <c r="J32" s="165"/>
      <c r="K32" s="166"/>
      <c r="L32" s="166"/>
      <c r="M32" s="167"/>
    </row>
    <row r="33" spans="3:13" s="15" customFormat="1" ht="15.5">
      <c r="C33" s="124" t="s">
        <v>60</v>
      </c>
      <c r="D33" s="3"/>
      <c r="E33" s="3"/>
      <c r="F33" s="3"/>
      <c r="G33" s="3"/>
      <c r="H33" s="3"/>
      <c r="I33" s="116"/>
      <c r="J33" s="115"/>
      <c r="K33" s="115"/>
      <c r="L33" s="115"/>
      <c r="M33" s="115"/>
    </row>
    <row r="34" spans="3:13" s="3" customFormat="1"/>
  </sheetData>
  <sheetProtection algorithmName="SHA-512" hashValue="EVk//rNdTRhzzX/TdH1FFM2f1KhvxG0mmjmccNhfdqihitjEefl6tr2GH5EGOQw7606esxdsPDIv3zkctYIwXA==" saltValue="upj+bFMEuDlQ+kX6moaDjw==" spinCount="100000" sheet="1" selectLockedCells="1"/>
  <phoneticPr fontId="21" type="noConversion"/>
  <conditionalFormatting sqref="J13:M32">
    <cfRule type="cellIs" dxfId="6" priority="1" operator="greaterThan">
      <formula>0</formula>
    </cfRule>
  </conditionalFormatting>
  <dataValidations count="3">
    <dataValidation type="list" allowBlank="1" showInputMessage="1" showErrorMessage="1" sqref="F13:F32" xr:uid="{2B73158D-1D1C-4BA0-B9EC-4B9DCB675EB4}">
      <formula1>"verbrandingsmotor, hybride, plug-in hybride, emissieloos"</formula1>
    </dataValidation>
    <dataValidation type="list" allowBlank="1" showInputMessage="1" showErrorMessage="1" sqref="I13:I32" xr:uid="{D9910F66-9AFA-4CE7-B845-9704BD56A3A3}">
      <formula1>"benzine/diesel,biodieselblend,aardgas,groen gas,biodiesel,groene waterstof,groene stroom"</formula1>
    </dataValidation>
    <dataValidation type="list" allowBlank="1" showInputMessage="1" showErrorMessage="1" sqref="J13:M32" xr:uid="{E43DFC1A-56EF-4CD3-B973-E19249DEB571}">
      <formula1>"0,1"</formula1>
    </dataValidation>
  </dataValidations>
  <pageMargins left="0.7" right="0.7" top="0.75" bottom="0.75" header="0.3" footer="0.3"/>
  <pageSetup paperSize="8"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CD609-C101-45E7-ABC2-28649EDA3B1C}">
  <sheetPr codeName="Blad4">
    <tabColor rgb="FF00B050"/>
    <pageSetUpPr fitToPage="1"/>
  </sheetPr>
  <dimension ref="A1:N82"/>
  <sheetViews>
    <sheetView showGridLines="0" topLeftCell="H1" zoomScale="85" zoomScaleNormal="85" workbookViewId="0">
      <selection activeCell="K13" sqref="K13"/>
    </sheetView>
  </sheetViews>
  <sheetFormatPr defaultColWidth="9.26953125" defaultRowHeight="14.5"/>
  <cols>
    <col min="1" max="1" width="3.26953125" hidden="1" customWidth="1"/>
    <col min="2" max="2" width="22" hidden="1" customWidth="1"/>
    <col min="3" max="3" width="20.54296875" style="8" hidden="1" customWidth="1"/>
    <col min="4" max="4" width="17.26953125" style="8" hidden="1" customWidth="1"/>
    <col min="5" max="7" width="17.26953125" hidden="1" customWidth="1"/>
    <col min="8" max="8" width="3.453125" customWidth="1"/>
    <col min="9" max="9" width="22" style="9" customWidth="1"/>
    <col min="10" max="10" width="20.54296875" customWidth="1"/>
    <col min="11" max="14" width="17.26953125" customWidth="1"/>
    <col min="15" max="15" width="16.7265625" customWidth="1"/>
    <col min="16" max="16" width="3.54296875" customWidth="1"/>
    <col min="17" max="17" width="17.26953125" customWidth="1"/>
    <col min="18" max="18" width="23" customWidth="1"/>
    <col min="19" max="22" width="16.7265625" customWidth="1"/>
    <col min="23" max="23" width="18.54296875" customWidth="1"/>
    <col min="24" max="24" width="9.26953125" customWidth="1"/>
    <col min="25" max="25" width="10.7265625" customWidth="1"/>
    <col min="26" max="26" width="14.453125" customWidth="1"/>
    <col min="27" max="27" width="9.26953125" customWidth="1"/>
    <col min="28" max="28" width="13.26953125" customWidth="1"/>
  </cols>
  <sheetData>
    <row r="1" spans="2:14" s="1" customFormat="1" ht="18.5">
      <c r="I1" s="2" t="str">
        <f>invulformulier!B1</f>
        <v>‘Aanschaf, onderhoud en inspectie sportinventaris’</v>
      </c>
    </row>
    <row r="2" spans="2:14" s="3" customFormat="1" ht="18.5">
      <c r="I2" s="2" t="s">
        <v>61</v>
      </c>
      <c r="K2" s="4"/>
    </row>
    <row r="3" spans="2:14" s="3" customFormat="1" ht="8.65" customHeight="1">
      <c r="I3" s="2"/>
      <c r="K3" s="4"/>
    </row>
    <row r="4" spans="2:14" s="3" customFormat="1" ht="15.5">
      <c r="D4"/>
      <c r="I4" s="20"/>
      <c r="J4"/>
      <c r="K4" s="4"/>
    </row>
    <row r="5" spans="2:14" s="3" customFormat="1">
      <c r="I5" s="34"/>
      <c r="J5"/>
      <c r="K5" s="4"/>
    </row>
    <row r="6" spans="2:14" s="3" customFormat="1" ht="6" customHeight="1">
      <c r="D6"/>
      <c r="J6"/>
      <c r="K6" s="4"/>
    </row>
    <row r="7" spans="2:14" s="3" customFormat="1" ht="15.5">
      <c r="D7"/>
      <c r="I7" s="20" t="s">
        <v>31</v>
      </c>
      <c r="K7" s="4"/>
    </row>
    <row r="8" spans="2:14" s="3" customFormat="1">
      <c r="D8"/>
      <c r="I8" s="201" t="str">
        <f>IF(invulformulier!B5="","",invulformulier!B5)</f>
        <v/>
      </c>
      <c r="J8" s="201"/>
      <c r="K8" s="4"/>
    </row>
    <row r="9" spans="2:14" s="3" customFormat="1" ht="15" customHeight="1">
      <c r="B9"/>
      <c r="C9" s="10"/>
      <c r="D9" s="10"/>
      <c r="E9" s="10"/>
      <c r="F9" s="10"/>
      <c r="G9" s="10"/>
      <c r="H9" s="10"/>
      <c r="I9" s="16"/>
      <c r="J9" s="4"/>
      <c r="K9" s="4"/>
    </row>
    <row r="10" spans="2:14" s="3" customFormat="1" ht="15" customHeight="1" thickBot="1">
      <c r="B10" s="141"/>
      <c r="C10" s="141"/>
      <c r="D10" s="141"/>
    </row>
    <row r="11" spans="2:14" s="6" customFormat="1" ht="42.75" customHeight="1" thickBot="1">
      <c r="B11" s="42" t="s">
        <v>62</v>
      </c>
      <c r="C11" s="103"/>
      <c r="D11" s="118" t="e">
        <f>invulformulier!#REF!</f>
        <v>#REF!</v>
      </c>
      <c r="E11" s="118" t="e">
        <f>invulformulier!#REF!</f>
        <v>#REF!</v>
      </c>
      <c r="F11" s="118" t="e">
        <f>invulformulier!#REF!</f>
        <v>#REF!</v>
      </c>
      <c r="G11" s="118" t="e">
        <f>invulformulier!#REF!</f>
        <v>#REF!</v>
      </c>
      <c r="I11" s="42" t="s">
        <v>63</v>
      </c>
      <c r="J11" s="103"/>
      <c r="K11" s="118" t="str">
        <f>bewijslast!Q11</f>
        <v>contractjaar 1</v>
      </c>
      <c r="L11" s="118" t="str">
        <f>bewijslast!R11</f>
        <v>contractjaar 2</v>
      </c>
      <c r="M11" s="118" t="str">
        <f>bewijslast!S11</f>
        <v>contractjaar 3</v>
      </c>
      <c r="N11" s="118" t="str">
        <f>bewijslast!T11</f>
        <v>contractjaar 4</v>
      </c>
    </row>
    <row r="12" spans="2:14" s="3" customFormat="1" ht="38.65" customHeight="1" thickBot="1">
      <c r="B12" s="21" t="s">
        <v>11</v>
      </c>
      <c r="C12" s="22" t="s">
        <v>12</v>
      </c>
      <c r="D12" s="22" t="s">
        <v>54</v>
      </c>
      <c r="E12" s="22" t="s">
        <v>54</v>
      </c>
      <c r="F12" s="22" t="s">
        <v>54</v>
      </c>
      <c r="G12" s="25" t="s">
        <v>54</v>
      </c>
      <c r="H12" s="6"/>
      <c r="I12" s="21" t="s">
        <v>11</v>
      </c>
      <c r="J12" s="22" t="s">
        <v>12</v>
      </c>
      <c r="K12" s="22" t="s">
        <v>64</v>
      </c>
      <c r="L12" s="22" t="s">
        <v>64</v>
      </c>
      <c r="M12" s="22" t="s">
        <v>64</v>
      </c>
      <c r="N12" s="25" t="s">
        <v>64</v>
      </c>
    </row>
    <row r="13" spans="2:14" s="3" customFormat="1" ht="15" customHeight="1">
      <c r="B13" s="142" t="s">
        <v>17</v>
      </c>
      <c r="C13" s="143" t="s">
        <v>18</v>
      </c>
      <c r="D13" s="105">
        <f>SUMIFS('logboek jr1'!$J$12:$J$31,'logboek jr1'!$F$12:$F$31,$B13,'logboek jr1'!$I$12:$I$31,$C13)</f>
        <v>0</v>
      </c>
      <c r="E13" s="105">
        <f>SUMIFS('logboek jr2'!$J$14:$J$33,'logboek jr2'!$F$14:$F$33,$B13,'logboek jr2'!$I$14:$I$33,$C13)</f>
        <v>0</v>
      </c>
      <c r="F13" s="105">
        <f>SUMIFS('logboek jr3'!$J$12:$J$31,'logboek jr3'!$F$12:$F$31,$B13,'logboek jr3'!$I$12:$I$31,$C13)</f>
        <v>0</v>
      </c>
      <c r="G13" s="139">
        <f>SUMIFS('logboek jr4'!$J$12:$J$31,'logboek jr4'!$F$12:$F$31,$B13,'logboek jr4'!$I$12:$I$31,$C13)</f>
        <v>0</v>
      </c>
      <c r="H13" s="6"/>
      <c r="I13" s="142" t="s">
        <v>17</v>
      </c>
      <c r="J13" s="143" t="s">
        <v>18</v>
      </c>
      <c r="K13" s="144">
        <f>D13-bewijslast!Q13</f>
        <v>0</v>
      </c>
      <c r="L13" s="144">
        <f>E13-bewijslast!R13</f>
        <v>0</v>
      </c>
      <c r="M13" s="144">
        <f>F13-bewijslast!S13</f>
        <v>0</v>
      </c>
      <c r="N13" s="139">
        <f>G13-bewijslast!T13</f>
        <v>0</v>
      </c>
    </row>
    <row r="14" spans="2:14" s="3" customFormat="1" ht="15" customHeight="1">
      <c r="B14" s="92" t="s">
        <v>17</v>
      </c>
      <c r="C14" s="73" t="s">
        <v>19</v>
      </c>
      <c r="D14" s="105">
        <f>SUMIFS('logboek jr1'!$J$12:$J$31,'logboek jr1'!$F$12:$F$31,$B14,'logboek jr1'!$I$12:$I$31,$C14)</f>
        <v>0</v>
      </c>
      <c r="E14" s="105">
        <f>SUMIFS('logboek jr2'!$J$14:$J$33,'logboek jr2'!$F$14:$F$33,$B14,'logboek jr2'!$I$14:$I$33,$C14)</f>
        <v>0</v>
      </c>
      <c r="F14" s="105">
        <f>SUMIFS('logboek jr3'!$J$12:$J$31,'logboek jr3'!$F$12:$F$31,$B14,'logboek jr3'!$I$12:$I$31,$C14)</f>
        <v>0</v>
      </c>
      <c r="G14" s="79">
        <f>SUMIFS('logboek jr4'!$J$12:$J$31,'logboek jr4'!$F$12:$F$31,$B14,'logboek jr4'!$I$12:$I$31,$C14)</f>
        <v>0</v>
      </c>
      <c r="H14" s="6"/>
      <c r="I14" s="92" t="s">
        <v>17</v>
      </c>
      <c r="J14" s="73" t="s">
        <v>19</v>
      </c>
      <c r="K14" s="105">
        <f>D14-bewijslast!Q14</f>
        <v>0</v>
      </c>
      <c r="L14" s="105">
        <f>E14-bewijslast!R14</f>
        <v>0</v>
      </c>
      <c r="M14" s="105">
        <f>F14-bewijslast!S14</f>
        <v>0</v>
      </c>
      <c r="N14" s="79">
        <f>G14-bewijslast!T14</f>
        <v>0</v>
      </c>
    </row>
    <row r="15" spans="2:14" s="3" customFormat="1" ht="15" customHeight="1">
      <c r="B15" s="92" t="s">
        <v>20</v>
      </c>
      <c r="C15" s="73" t="s">
        <v>55</v>
      </c>
      <c r="D15" s="105">
        <f>SUMIFS('logboek jr1'!$J$12:$J$31,'logboek jr1'!$F$12:$F$31,$B15,'logboek jr1'!$I$12:$I$31,$C15)</f>
        <v>0</v>
      </c>
      <c r="E15" s="105">
        <f>SUMIFS('logboek jr2'!$J$14:$J$33,'logboek jr2'!$F$14:$F$33,$B15,'logboek jr2'!$I$14:$I$33,$C15)</f>
        <v>0</v>
      </c>
      <c r="F15" s="105">
        <f>SUMIFS('logboek jr3'!$J$12:$J$31,'logboek jr3'!$F$12:$F$31,$B15,'logboek jr3'!$I$12:$I$31,$C15)</f>
        <v>0</v>
      </c>
      <c r="G15" s="79">
        <f>SUMIFS('logboek jr4'!$J$12:$J$31,'logboek jr4'!$F$12:$F$31,$B15,'logboek jr4'!$I$12:$I$31,$C15)</f>
        <v>0</v>
      </c>
      <c r="H15" s="6"/>
      <c r="I15" s="92" t="s">
        <v>20</v>
      </c>
      <c r="J15" s="73" t="s">
        <v>55</v>
      </c>
      <c r="K15" s="105">
        <f>D15-bewijslast!Q15</f>
        <v>0</v>
      </c>
      <c r="L15" s="105">
        <f>E15-bewijslast!R15</f>
        <v>0</v>
      </c>
      <c r="M15" s="105">
        <f>F15-bewijslast!S15</f>
        <v>0</v>
      </c>
      <c r="N15" s="79">
        <f>G15-bewijslast!T15</f>
        <v>0</v>
      </c>
    </row>
    <row r="16" spans="2:14" s="3" customFormat="1" ht="15" customHeight="1">
      <c r="B16" s="93" t="s">
        <v>22</v>
      </c>
      <c r="C16" s="145" t="s">
        <v>56</v>
      </c>
      <c r="D16" s="105">
        <f>SUMIFS('logboek jr1'!$J$12:$J$31,'logboek jr1'!$F$12:$F$31,$B16,'logboek jr1'!$I$12:$I$31,$C16)</f>
        <v>0</v>
      </c>
      <c r="E16" s="105">
        <f>SUMIFS('logboek jr2'!$J$14:$J$33,'logboek jr2'!$F$14:$F$33,$B16,'logboek jr2'!$I$14:$I$33,$C16)</f>
        <v>0</v>
      </c>
      <c r="F16" s="105">
        <f>SUMIFS('logboek jr3'!$J$12:$J$31,'logboek jr3'!$F$12:$F$31,$B16,'logboek jr3'!$I$12:$I$31,$C16)</f>
        <v>0</v>
      </c>
      <c r="G16" s="79">
        <f>SUMIFS('logboek jr4'!$J$12:$J$31,'logboek jr4'!$F$12:$F$31,$B16,'logboek jr4'!$I$12:$I$31,$C16)</f>
        <v>0</v>
      </c>
      <c r="H16" s="6"/>
      <c r="I16" s="93" t="s">
        <v>22</v>
      </c>
      <c r="J16" s="145" t="s">
        <v>56</v>
      </c>
      <c r="K16" s="105">
        <f>D16-bewijslast!Q16</f>
        <v>0</v>
      </c>
      <c r="L16" s="105">
        <f>E16-bewijslast!R16</f>
        <v>0</v>
      </c>
      <c r="M16" s="105">
        <f>F16-bewijslast!S16</f>
        <v>0</v>
      </c>
      <c r="N16" s="79">
        <f>G16-bewijslast!T16</f>
        <v>0</v>
      </c>
    </row>
    <row r="17" spans="1:14" s="3" customFormat="1" ht="15" customHeight="1">
      <c r="B17" s="92" t="s">
        <v>22</v>
      </c>
      <c r="C17" s="73" t="s">
        <v>57</v>
      </c>
      <c r="D17" s="105">
        <f>SUMIFS('logboek jr1'!$J$12:$J$31,'logboek jr1'!$F$12:$F$31,$B17,'logboek jr1'!$I$12:$I$31,$C17)</f>
        <v>0</v>
      </c>
      <c r="E17" s="105">
        <f>SUMIFS('logboek jr2'!$J$14:$J$33,'logboek jr2'!$F$14:$F$33,$B17,'logboek jr2'!$I$14:$I$33,$C17)</f>
        <v>0</v>
      </c>
      <c r="F17" s="105">
        <f>SUMIFS('logboek jr3'!$J$12:$J$31,'logboek jr3'!$F$12:$F$31,$B17,'logboek jr3'!$I$12:$I$31,$C17)</f>
        <v>0</v>
      </c>
      <c r="G17" s="79">
        <f>SUMIFS('logboek jr4'!$J$12:$J$31,'logboek jr4'!$F$12:$F$31,$B17,'logboek jr4'!$I$12:$I$31,$C17)</f>
        <v>0</v>
      </c>
      <c r="H17" s="6"/>
      <c r="I17" s="92" t="s">
        <v>22</v>
      </c>
      <c r="J17" s="73" t="s">
        <v>57</v>
      </c>
      <c r="K17" s="105">
        <f>D17-bewijslast!Q17</f>
        <v>0</v>
      </c>
      <c r="L17" s="105">
        <f>E17-bewijslast!R17</f>
        <v>0</v>
      </c>
      <c r="M17" s="105">
        <f>F17-bewijslast!S17</f>
        <v>0</v>
      </c>
      <c r="N17" s="79">
        <f>G17-bewijslast!T17</f>
        <v>0</v>
      </c>
    </row>
    <row r="18" spans="1:14" s="3" customFormat="1" ht="15" customHeight="1">
      <c r="B18" s="92" t="s">
        <v>22</v>
      </c>
      <c r="C18" s="73" t="s">
        <v>59</v>
      </c>
      <c r="D18" s="105">
        <f>SUMIFS('logboek jr1'!$J$12:$J$31,'logboek jr1'!$F$12:$F$31,$B18,'logboek jr1'!$I$12:$I$31,$C18)</f>
        <v>0</v>
      </c>
      <c r="E18" s="105">
        <f>SUMIFS('logboek jr2'!$J$14:$J$33,'logboek jr2'!$F$14:$F$33,$B18,'logboek jr2'!$I$14:$I$33,$C18)</f>
        <v>0</v>
      </c>
      <c r="F18" s="105">
        <f>SUMIFS('logboek jr3'!$J$12:$J$31,'logboek jr3'!$F$12:$F$31,$B18,'logboek jr3'!$I$12:$I$31,$C18)</f>
        <v>0</v>
      </c>
      <c r="G18" s="79">
        <f>SUMIFS('logboek jr4'!$J$12:$J$31,'logboek jr4'!$F$12:$F$31,$B18,'logboek jr4'!$I$12:$I$31,$C18)</f>
        <v>0</v>
      </c>
      <c r="H18" s="6"/>
      <c r="I18" s="92" t="s">
        <v>22</v>
      </c>
      <c r="J18" s="73" t="s">
        <v>59</v>
      </c>
      <c r="K18" s="105">
        <f>D18-bewijslast!Q18</f>
        <v>0</v>
      </c>
      <c r="L18" s="105">
        <f>E18-bewijslast!R18</f>
        <v>0</v>
      </c>
      <c r="M18" s="105">
        <f>F18-bewijslast!S18</f>
        <v>0</v>
      </c>
      <c r="N18" s="79">
        <f>G18-bewijslast!T18</f>
        <v>0</v>
      </c>
    </row>
    <row r="19" spans="1:14" s="3" customFormat="1" ht="15" customHeight="1">
      <c r="B19" s="92" t="s">
        <v>22</v>
      </c>
      <c r="C19" s="73" t="s">
        <v>26</v>
      </c>
      <c r="D19" s="105">
        <f>SUMIFS('logboek jr1'!$J$12:$J$31,'logboek jr1'!$F$12:$F$31,$B19,'logboek jr1'!$I$12:$I$31,$C19)</f>
        <v>0</v>
      </c>
      <c r="E19" s="105">
        <f>SUMIFS('logboek jr2'!$J$14:$J$33,'logboek jr2'!$F$14:$F$33,$B19,'logboek jr2'!$I$14:$I$33,$C19)</f>
        <v>0</v>
      </c>
      <c r="F19" s="105">
        <f>SUMIFS('logboek jr3'!$J$12:$J$31,'logboek jr3'!$F$12:$F$31,$B19,'logboek jr3'!$I$12:$I$31,$C19)</f>
        <v>0</v>
      </c>
      <c r="G19" s="79">
        <f>SUMIFS('logboek jr4'!$J$12:$J$31,'logboek jr4'!$F$12:$F$31,$B19,'logboek jr4'!$I$12:$I$31,$C19)</f>
        <v>0</v>
      </c>
      <c r="H19" s="6"/>
      <c r="I19" s="92" t="s">
        <v>22</v>
      </c>
      <c r="J19" s="73" t="s">
        <v>26</v>
      </c>
      <c r="K19" s="105">
        <f>D19-bewijslast!Q19</f>
        <v>0</v>
      </c>
      <c r="L19" s="105">
        <f>E19-bewijslast!R19</f>
        <v>0</v>
      </c>
      <c r="M19" s="105">
        <f>F19-bewijslast!S19</f>
        <v>0</v>
      </c>
      <c r="N19" s="79">
        <f>G19-bewijslast!T19</f>
        <v>0</v>
      </c>
    </row>
    <row r="20" spans="1:14" s="3" customFormat="1" ht="15" customHeight="1">
      <c r="A20" s="6"/>
      <c r="B20" s="93" t="s">
        <v>27</v>
      </c>
      <c r="C20" s="145" t="s">
        <v>56</v>
      </c>
      <c r="D20" s="105">
        <f>SUMIFS('logboek jr1'!$J$12:$J$31,'logboek jr1'!$F$12:$F$31,$B20,'logboek jr1'!$I$12:$I$31,$C20)</f>
        <v>0</v>
      </c>
      <c r="E20" s="105">
        <f>SUMIFS('logboek jr2'!$J$14:$J$33,'logboek jr2'!$F$14:$F$33,$B20,'logboek jr2'!$I$14:$I$33,$C20)</f>
        <v>0</v>
      </c>
      <c r="F20" s="105">
        <f>SUMIFS('logboek jr3'!$J$12:$J$31,'logboek jr3'!$F$12:$F$31,$B20,'logboek jr3'!$I$12:$I$31,$C20)</f>
        <v>0</v>
      </c>
      <c r="G20" s="79">
        <f>SUMIFS('logboek jr4'!$J$12:$J$31,'logboek jr4'!$F$12:$F$31,$B20,'logboek jr4'!$I$12:$I$31,$C20)</f>
        <v>0</v>
      </c>
      <c r="H20" s="6"/>
      <c r="I20" s="93" t="s">
        <v>27</v>
      </c>
      <c r="J20" s="145" t="s">
        <v>56</v>
      </c>
      <c r="K20" s="105">
        <f>D20-bewijslast!Q20</f>
        <v>0</v>
      </c>
      <c r="L20" s="105">
        <f>E20-bewijslast!R20</f>
        <v>0</v>
      </c>
      <c r="M20" s="105">
        <f>F20-bewijslast!S20</f>
        <v>0</v>
      </c>
      <c r="N20" s="79">
        <f>G20-bewijslast!T20</f>
        <v>0</v>
      </c>
    </row>
    <row r="21" spans="1:14" s="3" customFormat="1" ht="15" customHeight="1">
      <c r="B21" s="92" t="s">
        <v>27</v>
      </c>
      <c r="C21" s="73" t="s">
        <v>57</v>
      </c>
      <c r="D21" s="105">
        <f>SUMIFS('logboek jr1'!$J$12:$J$31,'logboek jr1'!$F$12:$F$31,$B21,'logboek jr1'!$I$12:$I$31,$C21)</f>
        <v>0</v>
      </c>
      <c r="E21" s="105">
        <f>SUMIFS('logboek jr2'!$J$14:$J$33,'logboek jr2'!$F$14:$F$33,$B21,'logboek jr2'!$I$14:$I$33,$C21)</f>
        <v>0</v>
      </c>
      <c r="F21" s="105">
        <f>SUMIFS('logboek jr3'!$J$12:$J$31,'logboek jr3'!$F$12:$F$31,$B21,'logboek jr3'!$I$12:$I$31,$C21)</f>
        <v>0</v>
      </c>
      <c r="G21" s="79">
        <f>SUMIFS('logboek jr4'!$J$12:$J$31,'logboek jr4'!$F$12:$F$31,$B21,'logboek jr4'!$I$12:$I$31,$C21)</f>
        <v>0</v>
      </c>
      <c r="H21" s="6"/>
      <c r="I21" s="92" t="s">
        <v>27</v>
      </c>
      <c r="J21" s="73" t="s">
        <v>57</v>
      </c>
      <c r="K21" s="105">
        <f>D21-bewijslast!Q21</f>
        <v>0</v>
      </c>
      <c r="L21" s="105">
        <f>E21-bewijslast!R21</f>
        <v>0</v>
      </c>
      <c r="M21" s="105">
        <f>F21-bewijslast!S21</f>
        <v>0</v>
      </c>
      <c r="N21" s="79">
        <f>G21-bewijslast!T21</f>
        <v>0</v>
      </c>
    </row>
    <row r="22" spans="1:14" s="3" customFormat="1" ht="15" customHeight="1">
      <c r="B22" s="92" t="s">
        <v>27</v>
      </c>
      <c r="C22" s="73" t="s">
        <v>59</v>
      </c>
      <c r="D22" s="105">
        <f>SUMIFS('logboek jr1'!$J$12:$J$31,'logboek jr1'!$F$12:$F$31,$B22,'logboek jr1'!$I$12:$I$31,$C22)</f>
        <v>0</v>
      </c>
      <c r="E22" s="105">
        <f>SUMIFS('logboek jr2'!$J$14:$J$33,'logboek jr2'!$F$14:$F$33,$B22,'logboek jr2'!$I$14:$I$33,$C22)</f>
        <v>0</v>
      </c>
      <c r="F22" s="105">
        <f>SUMIFS('logboek jr3'!$J$12:$J$31,'logboek jr3'!$F$12:$F$31,$B22,'logboek jr3'!$I$12:$I$31,$C22)</f>
        <v>0</v>
      </c>
      <c r="G22" s="79">
        <f>SUMIFS('logboek jr4'!$J$12:$J$31,'logboek jr4'!$F$12:$F$31,$B22,'logboek jr4'!$I$12:$I$31,$C22)</f>
        <v>0</v>
      </c>
      <c r="H22" s="6"/>
      <c r="I22" s="92" t="s">
        <v>27</v>
      </c>
      <c r="J22" s="73" t="s">
        <v>59</v>
      </c>
      <c r="K22" s="105">
        <f>D22-bewijslast!Q22</f>
        <v>0</v>
      </c>
      <c r="L22" s="105">
        <f>E22-bewijslast!R22</f>
        <v>0</v>
      </c>
      <c r="M22" s="105">
        <f>F22-bewijslast!S22</f>
        <v>0</v>
      </c>
      <c r="N22" s="79">
        <f>G22-bewijslast!T22</f>
        <v>0</v>
      </c>
    </row>
    <row r="23" spans="1:14" s="3" customFormat="1" ht="15" customHeight="1">
      <c r="B23" s="92" t="s">
        <v>27</v>
      </c>
      <c r="C23" s="73" t="s">
        <v>26</v>
      </c>
      <c r="D23" s="105">
        <f>SUMIFS('logboek jr1'!$J$12:$J$31,'logboek jr1'!$F$12:$F$31,$B23,'logboek jr1'!$I$12:$I$31,$C23)</f>
        <v>0</v>
      </c>
      <c r="E23" s="105">
        <f>SUMIFS('logboek jr2'!$J$14:$J$33,'logboek jr2'!$F$14:$F$33,$B23,'logboek jr2'!$I$14:$I$33,$C23)</f>
        <v>0</v>
      </c>
      <c r="F23" s="105">
        <f>SUMIFS('logboek jr3'!$J$12:$J$31,'logboek jr3'!$F$12:$F$31,$B23,'logboek jr3'!$I$12:$I$31,$C23)</f>
        <v>0</v>
      </c>
      <c r="G23" s="79">
        <f>SUMIFS('logboek jr4'!$J$12:$J$31,'logboek jr4'!$F$12:$F$31,$B23,'logboek jr4'!$I$12:$I$31,$C23)</f>
        <v>0</v>
      </c>
      <c r="H23" s="6"/>
      <c r="I23" s="92" t="s">
        <v>27</v>
      </c>
      <c r="J23" s="73" t="s">
        <v>26</v>
      </c>
      <c r="K23" s="105">
        <f>D23-bewijslast!Q23</f>
        <v>0</v>
      </c>
      <c r="L23" s="105">
        <f>E23-bewijslast!R23</f>
        <v>0</v>
      </c>
      <c r="M23" s="105">
        <f>F23-bewijslast!S23</f>
        <v>0</v>
      </c>
      <c r="N23" s="79">
        <f>G23-bewijslast!T23</f>
        <v>0</v>
      </c>
    </row>
    <row r="24" spans="1:14" s="3" customFormat="1" ht="15" customHeight="1">
      <c r="B24" s="92" t="s">
        <v>20</v>
      </c>
      <c r="C24" s="73" t="s">
        <v>56</v>
      </c>
      <c r="D24" s="105">
        <f>SUMIFS('logboek jr1'!$J$12:$J$31,'logboek jr1'!$F$12:$F$31,$B24,'logboek jr1'!$I$12:$I$31,$C24)</f>
        <v>0</v>
      </c>
      <c r="E24" s="105">
        <f>SUMIFS('logboek jr2'!$J$14:$J$33,'logboek jr2'!$F$14:$F$33,$B24,'logboek jr2'!$I$14:$I$33,$C24)</f>
        <v>0</v>
      </c>
      <c r="F24" s="105">
        <f>SUMIFS('logboek jr3'!$J$12:$J$31,'logboek jr3'!$F$12:$F$31,$B24,'logboek jr3'!$I$12:$I$31,$C24)</f>
        <v>0</v>
      </c>
      <c r="G24" s="79">
        <f>SUMIFS('logboek jr4'!$J$12:$J$31,'logboek jr4'!$F$12:$F$31,$B24,'logboek jr4'!$I$12:$I$31,$C24)</f>
        <v>0</v>
      </c>
      <c r="H24" s="6"/>
      <c r="I24" s="92" t="s">
        <v>20</v>
      </c>
      <c r="J24" s="73" t="s">
        <v>56</v>
      </c>
      <c r="K24" s="105">
        <f>D24-bewijslast!Q24</f>
        <v>0</v>
      </c>
      <c r="L24" s="105">
        <f>E24-bewijslast!R24</f>
        <v>0</v>
      </c>
      <c r="M24" s="105">
        <f>F24-bewijslast!S24</f>
        <v>0</v>
      </c>
      <c r="N24" s="79">
        <f>G24-bewijslast!T24</f>
        <v>0</v>
      </c>
    </row>
    <row r="25" spans="1:14" s="3" customFormat="1" ht="15" customHeight="1">
      <c r="B25" s="92" t="s">
        <v>20</v>
      </c>
      <c r="C25" s="73" t="s">
        <v>57</v>
      </c>
      <c r="D25" s="105">
        <f>SUMIFS('logboek jr1'!$J$12:$J$31,'logboek jr1'!$F$12:$F$31,$B25,'logboek jr1'!$I$12:$I$31,$C25)</f>
        <v>0</v>
      </c>
      <c r="E25" s="105">
        <f>SUMIFS('logboek jr2'!$J$14:$J$33,'logboek jr2'!$F$14:$F$33,$B25,'logboek jr2'!$I$14:$I$33,$C25)</f>
        <v>0</v>
      </c>
      <c r="F25" s="105">
        <f>SUMIFS('logboek jr3'!$J$12:$J$31,'logboek jr3'!$F$12:$F$31,$B25,'logboek jr3'!$I$12:$I$31,$C25)</f>
        <v>0</v>
      </c>
      <c r="G25" s="79">
        <f>SUMIFS('logboek jr4'!$J$12:$J$31,'logboek jr4'!$F$12:$F$31,$B25,'logboek jr4'!$I$12:$I$31,$C25)</f>
        <v>0</v>
      </c>
      <c r="H25" s="6"/>
      <c r="I25" s="92" t="s">
        <v>20</v>
      </c>
      <c r="J25" s="73" t="s">
        <v>57</v>
      </c>
      <c r="K25" s="105">
        <f>D25-bewijslast!Q25</f>
        <v>0</v>
      </c>
      <c r="L25" s="105">
        <f>E25-bewijslast!R25</f>
        <v>0</v>
      </c>
      <c r="M25" s="105">
        <f>F25-bewijslast!S25</f>
        <v>0</v>
      </c>
      <c r="N25" s="79">
        <f>G25-bewijslast!T25</f>
        <v>0</v>
      </c>
    </row>
    <row r="26" spans="1:14" s="3" customFormat="1" ht="15" customHeight="1">
      <c r="B26" s="92" t="s">
        <v>20</v>
      </c>
      <c r="C26" s="73" t="s">
        <v>59</v>
      </c>
      <c r="D26" s="147">
        <f>SUMIFS('logboek jr1'!$J$12:$J$31,'logboek jr1'!$F$12:$F$31,$B26,'logboek jr1'!$I$12:$I$31,$C26)</f>
        <v>0</v>
      </c>
      <c r="E26" s="147">
        <f>SUMIFS('logboek jr2'!$J$14:$J$33,'logboek jr2'!$F$14:$F$33,$B26,'logboek jr2'!$I$14:$I$33,$C26)</f>
        <v>0</v>
      </c>
      <c r="F26" s="147">
        <f>SUMIFS('logboek jr3'!$J$12:$J$31,'logboek jr3'!$F$12:$F$31,$B26,'logboek jr3'!$I$12:$I$31,$C26)</f>
        <v>0</v>
      </c>
      <c r="G26" s="148">
        <f>SUMIFS('logboek jr4'!$J$12:$J$31,'logboek jr4'!$F$12:$F$31,$B26,'logboek jr4'!$I$12:$I$31,$C26)</f>
        <v>0</v>
      </c>
      <c r="I26" s="92" t="s">
        <v>20</v>
      </c>
      <c r="J26" s="73" t="s">
        <v>59</v>
      </c>
      <c r="K26" s="105">
        <f>D26-bewijslast!Q26</f>
        <v>0</v>
      </c>
      <c r="L26" s="105">
        <f>E26-bewijslast!R26</f>
        <v>0</v>
      </c>
      <c r="M26" s="105">
        <f>F26-bewijslast!S26</f>
        <v>0</v>
      </c>
      <c r="N26" s="79">
        <f>G26-bewijslast!T26</f>
        <v>0</v>
      </c>
    </row>
    <row r="27" spans="1:14" s="3" customFormat="1" ht="15" customHeight="1" thickBot="1">
      <c r="B27" s="94" t="s">
        <v>20</v>
      </c>
      <c r="C27" s="89" t="s">
        <v>26</v>
      </c>
      <c r="D27" s="146">
        <f>SUMIFS('logboek jr1'!$J$12:$J$31,'logboek jr1'!$F$12:$F$31,$B27,'logboek jr1'!$I$12:$I$31,$C27)</f>
        <v>0</v>
      </c>
      <c r="E27" s="146">
        <f>SUMIFS('logboek jr2'!$J$14:$J$33,'logboek jr2'!$F$14:$F$33,$B27,'logboek jr2'!$I$14:$I$33,$C27)</f>
        <v>0</v>
      </c>
      <c r="F27" s="146">
        <f>SUMIFS('logboek jr3'!$J$12:$J$31,'logboek jr3'!$F$12:$F$31,$B27,'logboek jr3'!$I$12:$I$31,$C27)</f>
        <v>0</v>
      </c>
      <c r="G27" s="140">
        <f>SUMIFS('logboek jr4'!$J$12:$J$31,'logboek jr4'!$F$12:$F$31,$B27,'logboek jr4'!$I$12:$I$31,$C27)</f>
        <v>0</v>
      </c>
      <c r="I27" s="94" t="s">
        <v>20</v>
      </c>
      <c r="J27" s="89" t="s">
        <v>26</v>
      </c>
      <c r="K27" s="146">
        <f>D27-bewijslast!Q27</f>
        <v>0</v>
      </c>
      <c r="L27" s="146">
        <f>E27-bewijslast!R27</f>
        <v>0</v>
      </c>
      <c r="M27" s="146">
        <f>F27-bewijslast!S27</f>
        <v>0</v>
      </c>
      <c r="N27" s="140">
        <f>G27-bewijslast!T27</f>
        <v>0</v>
      </c>
    </row>
    <row r="28" spans="1:14" s="3" customFormat="1" ht="15" customHeight="1"/>
    <row r="29" spans="1:14" s="3" customFormat="1" ht="15" customHeight="1"/>
    <row r="30" spans="1:14" s="3" customFormat="1" ht="15" customHeight="1"/>
    <row r="31" spans="1:14" s="3" customFormat="1" ht="15" customHeight="1"/>
    <row r="32" spans="1:14" s="15" customFormat="1"/>
    <row r="33" s="3" customFormat="1"/>
    <row r="34" customFormat="1"/>
    <row r="35" customFormat="1"/>
    <row r="36" customFormat="1"/>
    <row r="37" customFormat="1"/>
    <row r="38" customFormat="1"/>
    <row r="39" customFormat="1"/>
    <row r="40" customFormat="1"/>
    <row r="41" customFormat="1"/>
    <row r="42" customFormat="1"/>
    <row r="43" customFormat="1"/>
    <row r="44" customFormat="1"/>
    <row r="45" customFormat="1"/>
    <row r="46" customFormat="1"/>
    <row r="47" customFormat="1"/>
    <row r="48" customFormat="1"/>
    <row r="49" spans="2:9">
      <c r="C49"/>
      <c r="D49"/>
      <c r="I49"/>
    </row>
    <row r="50" spans="2:9">
      <c r="C50"/>
      <c r="D50"/>
      <c r="I50"/>
    </row>
    <row r="51" spans="2:9">
      <c r="C51"/>
      <c r="D51"/>
      <c r="I51"/>
    </row>
    <row r="52" spans="2:9">
      <c r="C52"/>
      <c r="D52"/>
      <c r="I52"/>
    </row>
    <row r="53" spans="2:9">
      <c r="B53" s="9"/>
      <c r="C53"/>
      <c r="D53"/>
      <c r="I53"/>
    </row>
    <row r="54" spans="2:9">
      <c r="B54" s="9"/>
      <c r="C54"/>
      <c r="D54"/>
      <c r="I54"/>
    </row>
    <row r="55" spans="2:9">
      <c r="B55" s="9"/>
      <c r="C55"/>
      <c r="D55"/>
      <c r="I55"/>
    </row>
    <row r="56" spans="2:9">
      <c r="B56" s="9"/>
      <c r="C56"/>
      <c r="D56"/>
      <c r="I56"/>
    </row>
    <row r="57" spans="2:9">
      <c r="B57" s="9"/>
      <c r="C57"/>
      <c r="D57"/>
      <c r="I57"/>
    </row>
    <row r="58" spans="2:9">
      <c r="B58" s="9"/>
      <c r="C58"/>
      <c r="D58"/>
      <c r="I58"/>
    </row>
    <row r="59" spans="2:9">
      <c r="B59" s="9"/>
      <c r="C59"/>
      <c r="D59"/>
      <c r="I59"/>
    </row>
    <row r="60" spans="2:9">
      <c r="B60" s="9"/>
      <c r="C60"/>
      <c r="D60"/>
      <c r="I60"/>
    </row>
    <row r="61" spans="2:9">
      <c r="B61" s="9"/>
      <c r="C61"/>
      <c r="D61"/>
      <c r="I61"/>
    </row>
    <row r="62" spans="2:9">
      <c r="B62" s="9"/>
      <c r="C62"/>
      <c r="D62"/>
      <c r="I62"/>
    </row>
    <row r="63" spans="2:9">
      <c r="B63" s="9"/>
      <c r="C63"/>
      <c r="D63"/>
      <c r="I63"/>
    </row>
    <row r="64" spans="2:9">
      <c r="B64" s="9"/>
      <c r="C64"/>
      <c r="D64"/>
      <c r="I64"/>
    </row>
    <row r="65" spans="2:9">
      <c r="B65" s="9"/>
      <c r="C65"/>
      <c r="D65"/>
      <c r="I65"/>
    </row>
    <row r="66" spans="2:9">
      <c r="B66" s="9"/>
      <c r="C66"/>
      <c r="D66"/>
      <c r="I66"/>
    </row>
    <row r="67" spans="2:9">
      <c r="B67" s="9"/>
      <c r="C67"/>
      <c r="D67"/>
      <c r="I67"/>
    </row>
    <row r="68" spans="2:9">
      <c r="B68" s="9"/>
      <c r="C68"/>
      <c r="D68"/>
      <c r="I68"/>
    </row>
    <row r="69" spans="2:9">
      <c r="B69" s="9"/>
      <c r="C69"/>
      <c r="D69"/>
      <c r="I69"/>
    </row>
    <row r="70" spans="2:9">
      <c r="B70" s="9"/>
      <c r="C70"/>
      <c r="D70"/>
      <c r="I70"/>
    </row>
    <row r="71" spans="2:9">
      <c r="B71" s="9"/>
      <c r="C71"/>
      <c r="D71"/>
      <c r="I71"/>
    </row>
    <row r="72" spans="2:9">
      <c r="B72" s="9"/>
      <c r="C72"/>
      <c r="D72"/>
      <c r="I72"/>
    </row>
    <row r="73" spans="2:9">
      <c r="B73" s="9"/>
      <c r="C73"/>
      <c r="D73"/>
      <c r="I73"/>
    </row>
    <row r="74" spans="2:9">
      <c r="B74" s="9"/>
      <c r="C74"/>
      <c r="D74"/>
      <c r="I74"/>
    </row>
    <row r="75" spans="2:9">
      <c r="B75" s="9"/>
      <c r="C75"/>
      <c r="D75"/>
      <c r="I75"/>
    </row>
    <row r="76" spans="2:9">
      <c r="B76" s="9"/>
      <c r="C76"/>
      <c r="D76"/>
      <c r="I76"/>
    </row>
    <row r="77" spans="2:9">
      <c r="B77" s="9"/>
      <c r="C77"/>
      <c r="D77"/>
      <c r="I77"/>
    </row>
    <row r="78" spans="2:9">
      <c r="B78" s="9"/>
      <c r="C78"/>
      <c r="D78"/>
      <c r="I78"/>
    </row>
    <row r="79" spans="2:9">
      <c r="B79" s="9"/>
      <c r="C79"/>
      <c r="D79"/>
      <c r="I79"/>
    </row>
    <row r="80" spans="2:9">
      <c r="B80" s="9"/>
      <c r="C80"/>
      <c r="D80"/>
      <c r="I80"/>
    </row>
    <row r="81" spans="2:9">
      <c r="B81" s="9"/>
      <c r="C81"/>
      <c r="D81"/>
      <c r="I81"/>
    </row>
    <row r="82" spans="2:9">
      <c r="B82" s="9"/>
      <c r="C82"/>
      <c r="D82"/>
      <c r="I82"/>
    </row>
  </sheetData>
  <sheetProtection selectLockedCells="1"/>
  <mergeCells count="1">
    <mergeCell ref="I8:J8"/>
  </mergeCells>
  <phoneticPr fontId="21" type="noConversion"/>
  <conditionalFormatting sqref="B10:D10">
    <cfRule type="cellIs" dxfId="5" priority="8" operator="greaterThan">
      <formula>0</formula>
    </cfRule>
  </conditionalFormatting>
  <conditionalFormatting sqref="K13:N27">
    <cfRule type="cellIs" dxfId="4" priority="1" operator="lessThan">
      <formula>0</formula>
    </cfRule>
  </conditionalFormatting>
  <pageMargins left="0.7" right="0.7" top="0.75" bottom="0.75" header="0.3" footer="0.3"/>
  <pageSetup paperSize="9" scale="6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7FE00-22FB-4547-B09F-A49D932B335C}">
  <sheetPr codeName="Blad6">
    <tabColor rgb="FF00B050"/>
    <pageSetUpPr fitToPage="1"/>
  </sheetPr>
  <dimension ref="B1:BK33"/>
  <sheetViews>
    <sheetView showGridLines="0" zoomScale="85" zoomScaleNormal="85" workbookViewId="0">
      <selection activeCell="H40" sqref="H40"/>
    </sheetView>
  </sheetViews>
  <sheetFormatPr defaultColWidth="9.26953125" defaultRowHeight="14.5"/>
  <cols>
    <col min="1" max="1" width="1.26953125" customWidth="1"/>
    <col min="2" max="2" width="3.26953125" bestFit="1" customWidth="1"/>
    <col min="3" max="3" width="30.7265625" customWidth="1"/>
    <col min="4" max="5" width="17.7265625" style="8" customWidth="1"/>
    <col min="6" max="6" width="18.26953125" style="8" customWidth="1"/>
    <col min="7" max="7" width="17.7265625" style="8" customWidth="1"/>
    <col min="8" max="9" width="17.7265625" customWidth="1"/>
    <col min="10" max="10" width="17.7265625" style="9" customWidth="1"/>
    <col min="11" max="12" width="4.26953125" style="9" bestFit="1" customWidth="1"/>
    <col min="13" max="63" width="4.26953125" bestFit="1" customWidth="1"/>
  </cols>
  <sheetData>
    <row r="1" spans="2:63" s="1" customFormat="1" ht="18.5">
      <c r="C1" s="2" t="str">
        <f>invulformulier!B1</f>
        <v>‘Aanschaf, onderhoud en inspectie sportinventaris’</v>
      </c>
    </row>
    <row r="2" spans="2:63" s="3" customFormat="1" ht="18.5">
      <c r="C2" s="2" t="s">
        <v>65</v>
      </c>
      <c r="J2" s="4"/>
      <c r="L2" s="4"/>
      <c r="M2" s="4"/>
      <c r="Q2" s="4"/>
      <c r="R2" s="4"/>
    </row>
    <row r="3" spans="2:63" s="3" customFormat="1" ht="8.65" customHeight="1">
      <c r="C3" s="2"/>
      <c r="J3" s="4"/>
      <c r="L3" s="4"/>
      <c r="M3" s="4"/>
      <c r="Q3" s="4"/>
      <c r="R3" s="4"/>
    </row>
    <row r="4" spans="2:63" s="3" customFormat="1" ht="15.5">
      <c r="C4" s="20" t="s">
        <v>43</v>
      </c>
      <c r="D4"/>
      <c r="E4"/>
      <c r="F4" t="s">
        <v>66</v>
      </c>
      <c r="G4"/>
      <c r="J4" s="4"/>
      <c r="L4" s="4"/>
      <c r="M4" s="4"/>
      <c r="Q4" s="4"/>
      <c r="R4" s="4"/>
    </row>
    <row r="5" spans="2:63" s="3" customFormat="1">
      <c r="C5" s="184" t="s">
        <v>44</v>
      </c>
      <c r="D5"/>
      <c r="F5" s="186"/>
      <c r="G5"/>
      <c r="J5" s="4"/>
      <c r="L5" s="4"/>
      <c r="M5" s="4"/>
      <c r="Q5" s="4"/>
      <c r="R5" s="4"/>
    </row>
    <row r="6" spans="2:63" s="3" customFormat="1" ht="6" customHeight="1">
      <c r="D6" s="7"/>
      <c r="E6"/>
      <c r="F6"/>
      <c r="G6"/>
      <c r="M6" s="5"/>
      <c r="Q6" s="4"/>
      <c r="R6" s="4"/>
    </row>
    <row r="7" spans="2:63" s="3" customFormat="1" ht="15.5">
      <c r="C7" s="20" t="s">
        <v>31</v>
      </c>
      <c r="E7"/>
      <c r="F7"/>
      <c r="G7"/>
      <c r="M7" s="5"/>
      <c r="Q7" s="4"/>
      <c r="R7" s="4"/>
    </row>
    <row r="8" spans="2:63" s="3" customFormat="1">
      <c r="C8" s="201" t="str">
        <f>IF(invulformulier!B5="","",invulformulier!B5)</f>
        <v/>
      </c>
      <c r="D8" s="201"/>
      <c r="E8"/>
      <c r="F8"/>
      <c r="G8"/>
      <c r="M8" s="5"/>
      <c r="Q8" s="4"/>
      <c r="R8" s="4"/>
    </row>
    <row r="9" spans="2:63" s="3" customFormat="1" ht="15" thickBot="1">
      <c r="H9" s="11"/>
      <c r="I9" s="11"/>
      <c r="J9" s="4"/>
      <c r="L9" s="4"/>
    </row>
    <row r="10" spans="2:63" s="6" customFormat="1" ht="42.75" customHeight="1" thickBot="1">
      <c r="C10" s="18" t="s">
        <v>6</v>
      </c>
      <c r="D10" s="19"/>
      <c r="E10" s="19"/>
      <c r="F10" s="19"/>
      <c r="G10" s="19"/>
      <c r="H10" s="19"/>
      <c r="I10" s="128"/>
      <c r="J10" s="43" t="s">
        <v>67</v>
      </c>
      <c r="K10" s="202" t="s">
        <v>68</v>
      </c>
      <c r="L10" s="203"/>
      <c r="M10" s="203"/>
      <c r="N10" s="203"/>
      <c r="O10" s="203"/>
      <c r="P10" s="203"/>
      <c r="Q10" s="203"/>
      <c r="R10" s="203"/>
      <c r="S10" s="203"/>
      <c r="T10" s="203"/>
      <c r="U10" s="203"/>
      <c r="V10" s="203"/>
      <c r="W10" s="203"/>
      <c r="X10" s="203"/>
      <c r="Y10" s="203"/>
      <c r="Z10" s="203"/>
      <c r="AA10" s="203"/>
      <c r="AB10" s="203"/>
      <c r="AC10" s="203"/>
      <c r="AD10" s="203"/>
      <c r="AE10" s="203"/>
      <c r="AF10" s="203"/>
      <c r="AG10" s="203"/>
      <c r="AH10" s="203"/>
      <c r="AI10" s="203"/>
      <c r="AJ10" s="203"/>
      <c r="AK10" s="203"/>
      <c r="AL10" s="203"/>
      <c r="AM10" s="203"/>
      <c r="AN10" s="203"/>
      <c r="AO10" s="203"/>
      <c r="AP10" s="203"/>
      <c r="AQ10" s="203"/>
      <c r="AR10" s="203"/>
      <c r="AS10" s="203"/>
      <c r="AT10" s="203"/>
      <c r="AU10" s="203"/>
      <c r="AV10" s="203"/>
      <c r="AW10" s="203"/>
      <c r="AX10" s="203"/>
      <c r="AY10" s="203"/>
      <c r="AZ10" s="203"/>
      <c r="BA10" s="203"/>
      <c r="BB10" s="203"/>
      <c r="BC10" s="203"/>
      <c r="BD10" s="203"/>
      <c r="BE10" s="203"/>
      <c r="BF10" s="203"/>
      <c r="BG10" s="203"/>
      <c r="BH10" s="203"/>
      <c r="BI10" s="203"/>
      <c r="BJ10" s="203"/>
      <c r="BK10" s="204"/>
    </row>
    <row r="11" spans="2:63" s="3" customFormat="1" ht="38.65" customHeight="1" thickBot="1">
      <c r="C11" s="28" t="s">
        <v>46</v>
      </c>
      <c r="D11" s="22" t="s">
        <v>47</v>
      </c>
      <c r="E11" s="22" t="s">
        <v>48</v>
      </c>
      <c r="F11" s="23" t="s">
        <v>11</v>
      </c>
      <c r="G11" s="23" t="s">
        <v>50</v>
      </c>
      <c r="H11" s="22" t="s">
        <v>51</v>
      </c>
      <c r="I11" s="23" t="s">
        <v>12</v>
      </c>
      <c r="J11" s="25" t="s">
        <v>69</v>
      </c>
      <c r="K11" s="35" t="s">
        <v>70</v>
      </c>
      <c r="L11" s="36" t="s">
        <v>71</v>
      </c>
      <c r="M11" s="36" t="s">
        <v>72</v>
      </c>
      <c r="N11" s="36" t="s">
        <v>73</v>
      </c>
      <c r="O11" s="36" t="s">
        <v>74</v>
      </c>
      <c r="P11" s="36" t="s">
        <v>75</v>
      </c>
      <c r="Q11" s="36" t="s">
        <v>76</v>
      </c>
      <c r="R11" s="36" t="s">
        <v>77</v>
      </c>
      <c r="S11" s="36" t="s">
        <v>78</v>
      </c>
      <c r="T11" s="36" t="s">
        <v>79</v>
      </c>
      <c r="U11" s="36" t="s">
        <v>80</v>
      </c>
      <c r="V11" s="36" t="s">
        <v>81</v>
      </c>
      <c r="W11" s="36" t="s">
        <v>82</v>
      </c>
      <c r="X11" s="36" t="s">
        <v>83</v>
      </c>
      <c r="Y11" s="36" t="s">
        <v>84</v>
      </c>
      <c r="Z11" s="36" t="s">
        <v>85</v>
      </c>
      <c r="AA11" s="36" t="s">
        <v>86</v>
      </c>
      <c r="AB11" s="36" t="s">
        <v>87</v>
      </c>
      <c r="AC11" s="36" t="s">
        <v>88</v>
      </c>
      <c r="AD11" s="36" t="s">
        <v>89</v>
      </c>
      <c r="AE11" s="36" t="s">
        <v>90</v>
      </c>
      <c r="AF11" s="36" t="s">
        <v>91</v>
      </c>
      <c r="AG11" s="36" t="s">
        <v>92</v>
      </c>
      <c r="AH11" s="36" t="s">
        <v>93</v>
      </c>
      <c r="AI11" s="36" t="s">
        <v>94</v>
      </c>
      <c r="AJ11" s="36" t="s">
        <v>95</v>
      </c>
      <c r="AK11" s="36" t="s">
        <v>96</v>
      </c>
      <c r="AL11" s="36" t="s">
        <v>97</v>
      </c>
      <c r="AM11" s="36" t="s">
        <v>98</v>
      </c>
      <c r="AN11" s="36" t="s">
        <v>99</v>
      </c>
      <c r="AO11" s="36" t="s">
        <v>100</v>
      </c>
      <c r="AP11" s="36" t="s">
        <v>101</v>
      </c>
      <c r="AQ11" s="36" t="s">
        <v>102</v>
      </c>
      <c r="AR11" s="36" t="s">
        <v>103</v>
      </c>
      <c r="AS11" s="36" t="s">
        <v>104</v>
      </c>
      <c r="AT11" s="36" t="s">
        <v>105</v>
      </c>
      <c r="AU11" s="36" t="s">
        <v>106</v>
      </c>
      <c r="AV11" s="36" t="s">
        <v>107</v>
      </c>
      <c r="AW11" s="36" t="s">
        <v>108</v>
      </c>
      <c r="AX11" s="36" t="s">
        <v>109</v>
      </c>
      <c r="AY11" s="36" t="s">
        <v>110</v>
      </c>
      <c r="AZ11" s="36" t="s">
        <v>111</v>
      </c>
      <c r="BA11" s="36" t="s">
        <v>112</v>
      </c>
      <c r="BB11" s="36" t="s">
        <v>113</v>
      </c>
      <c r="BC11" s="36" t="s">
        <v>114</v>
      </c>
      <c r="BD11" s="36" t="s">
        <v>115</v>
      </c>
      <c r="BE11" s="36" t="s">
        <v>116</v>
      </c>
      <c r="BF11" s="36" t="s">
        <v>117</v>
      </c>
      <c r="BG11" s="36" t="s">
        <v>118</v>
      </c>
      <c r="BH11" s="36" t="s">
        <v>119</v>
      </c>
      <c r="BI11" s="36" t="s">
        <v>120</v>
      </c>
      <c r="BJ11" s="36" t="s">
        <v>121</v>
      </c>
      <c r="BK11" s="37" t="s">
        <v>122</v>
      </c>
    </row>
    <row r="12" spans="2:63" s="3" customFormat="1" ht="15" customHeight="1">
      <c r="B12" s="3">
        <v>1</v>
      </c>
      <c r="C12" s="26" t="str">
        <f>IF(bewijslast!C13="","",bewijslast!C13)</f>
        <v/>
      </c>
      <c r="D12" s="30" t="str">
        <f>IF(bewijslast!D13="","",bewijslast!D13)</f>
        <v/>
      </c>
      <c r="E12" s="30" t="str">
        <f>IF(bewijslast!E13="","",bewijslast!E13)</f>
        <v/>
      </c>
      <c r="F12" s="30" t="str">
        <f>IF(bewijslast!F13="","",bewijslast!F13)</f>
        <v/>
      </c>
      <c r="G12" s="30" t="str">
        <f>IF(bewijslast!G13="","",bewijslast!G13)</f>
        <v/>
      </c>
      <c r="H12" s="31" t="str">
        <f>IF(bewijslast!F13="","",bewijslast!F13)</f>
        <v/>
      </c>
      <c r="I12" s="129" t="str">
        <f>IF(bewijslast!I13="","",bewijslast!I13)</f>
        <v/>
      </c>
      <c r="J12" s="120">
        <f>SUM(K12:BK12)</f>
        <v>0</v>
      </c>
      <c r="K12" s="38"/>
      <c r="L12" s="39"/>
      <c r="M12" s="39"/>
      <c r="N12" s="39"/>
      <c r="O12" s="39"/>
      <c r="P12" s="39"/>
      <c r="Q12" s="39"/>
      <c r="R12" s="39"/>
      <c r="S12" s="39"/>
      <c r="T12" s="39"/>
      <c r="U12" s="39"/>
      <c r="V12" s="39"/>
      <c r="W12" s="39"/>
      <c r="X12" s="39"/>
      <c r="Y12" s="39"/>
      <c r="Z12" s="39"/>
      <c r="AA12" s="39"/>
      <c r="AB12" s="39"/>
      <c r="AC12" s="39"/>
      <c r="AD12" s="39"/>
      <c r="AE12" s="39"/>
      <c r="AF12" s="39"/>
      <c r="AG12" s="39"/>
      <c r="AH12" s="39"/>
      <c r="AI12" s="39"/>
      <c r="AJ12" s="39"/>
      <c r="AK12" s="39"/>
      <c r="AL12" s="39"/>
      <c r="AM12" s="39"/>
      <c r="AN12" s="39"/>
      <c r="AO12" s="39"/>
      <c r="AP12" s="39"/>
      <c r="AQ12" s="39"/>
      <c r="AR12" s="39"/>
      <c r="AS12" s="39"/>
      <c r="AT12" s="39"/>
      <c r="AU12" s="39"/>
      <c r="AV12" s="39"/>
      <c r="AW12" s="39"/>
      <c r="AX12" s="39"/>
      <c r="AY12" s="39"/>
      <c r="AZ12" s="39"/>
      <c r="BA12" s="39"/>
      <c r="BB12" s="39"/>
      <c r="BC12" s="39"/>
      <c r="BD12" s="39"/>
      <c r="BE12" s="39"/>
      <c r="BF12" s="39"/>
      <c r="BG12" s="39"/>
      <c r="BH12" s="39"/>
      <c r="BI12" s="39"/>
      <c r="BJ12" s="39"/>
      <c r="BK12" s="44"/>
    </row>
    <row r="13" spans="2:63" s="3" customFormat="1" ht="15" customHeight="1">
      <c r="B13" s="3">
        <v>2</v>
      </c>
      <c r="C13" s="27" t="str">
        <f>IF(bewijslast!C14="","",bewijslast!C14)</f>
        <v/>
      </c>
      <c r="D13" s="31" t="str">
        <f>IF(bewijslast!D14="","",bewijslast!D14)</f>
        <v/>
      </c>
      <c r="E13" s="31" t="str">
        <f>IF(bewijslast!E14="","",bewijslast!E14)</f>
        <v/>
      </c>
      <c r="F13" s="31" t="str">
        <f>IF(bewijslast!F14="","",bewijslast!F14)</f>
        <v/>
      </c>
      <c r="G13" s="31" t="str">
        <f>IF(bewijslast!G14="","",bewijslast!G14)</f>
        <v/>
      </c>
      <c r="H13" s="31" t="str">
        <f>IF(bewijslast!F14="","",bewijslast!F14)</f>
        <v/>
      </c>
      <c r="I13" s="33" t="str">
        <f>IF(bewijslast!I14="","",bewijslast!I14)</f>
        <v/>
      </c>
      <c r="J13" s="121">
        <f t="shared" ref="J13:J31" si="0">SUM(K13:BK13)</f>
        <v>0</v>
      </c>
      <c r="K13" s="40"/>
      <c r="L13" s="41"/>
      <c r="M13" s="41"/>
      <c r="N13" s="41"/>
      <c r="O13" s="41"/>
      <c r="P13" s="41"/>
      <c r="Q13" s="41"/>
      <c r="R13" s="41"/>
      <c r="S13" s="41"/>
      <c r="T13" s="41"/>
      <c r="U13" s="41"/>
      <c r="V13" s="41"/>
      <c r="W13" s="41"/>
      <c r="X13" s="41"/>
      <c r="Y13" s="41"/>
      <c r="Z13" s="41"/>
      <c r="AA13" s="41"/>
      <c r="AB13" s="41"/>
      <c r="AC13" s="41"/>
      <c r="AD13" s="41"/>
      <c r="AE13" s="41"/>
      <c r="AF13" s="41"/>
      <c r="AG13" s="41"/>
      <c r="AH13" s="41"/>
      <c r="AI13" s="41"/>
      <c r="AJ13" s="41"/>
      <c r="AK13" s="41"/>
      <c r="AL13" s="41"/>
      <c r="AM13" s="41"/>
      <c r="AN13" s="41"/>
      <c r="AO13" s="41"/>
      <c r="AP13" s="41"/>
      <c r="AQ13" s="41"/>
      <c r="AR13" s="41"/>
      <c r="AS13" s="41"/>
      <c r="AT13" s="41"/>
      <c r="AU13" s="41"/>
      <c r="AV13" s="41"/>
      <c r="AW13" s="41"/>
      <c r="AX13" s="41"/>
      <c r="AY13" s="41"/>
      <c r="AZ13" s="41"/>
      <c r="BA13" s="41"/>
      <c r="BB13" s="41"/>
      <c r="BC13" s="41"/>
      <c r="BD13" s="41"/>
      <c r="BE13" s="41"/>
      <c r="BF13" s="41"/>
      <c r="BG13" s="41"/>
      <c r="BH13" s="41"/>
      <c r="BI13" s="41"/>
      <c r="BJ13" s="41"/>
      <c r="BK13" s="45"/>
    </row>
    <row r="14" spans="2:63" s="3" customFormat="1" ht="15" customHeight="1">
      <c r="B14" s="3">
        <v>3</v>
      </c>
      <c r="C14" s="27" t="str">
        <f>IF(bewijslast!C15="","",bewijslast!C15)</f>
        <v/>
      </c>
      <c r="D14" s="31" t="str">
        <f>IF(bewijslast!D15="","",bewijslast!D15)</f>
        <v/>
      </c>
      <c r="E14" s="31" t="str">
        <f>IF(bewijslast!E15="","",bewijslast!E15)</f>
        <v/>
      </c>
      <c r="F14" s="31" t="str">
        <f>IF(bewijslast!F15="","",bewijslast!F15)</f>
        <v/>
      </c>
      <c r="G14" s="31" t="str">
        <f>IF(bewijslast!G15="","",bewijslast!G15)</f>
        <v/>
      </c>
      <c r="H14" s="31" t="str">
        <f>IF(bewijslast!F15="","",bewijslast!F15)</f>
        <v/>
      </c>
      <c r="I14" s="33" t="str">
        <f>IF(bewijslast!I15="","",bewijslast!I15)</f>
        <v/>
      </c>
      <c r="J14" s="121">
        <f t="shared" si="0"/>
        <v>0</v>
      </c>
      <c r="K14" s="40"/>
      <c r="L14" s="41"/>
      <c r="M14" s="41"/>
      <c r="N14" s="41"/>
      <c r="O14" s="41"/>
      <c r="P14" s="41"/>
      <c r="Q14" s="41"/>
      <c r="R14" s="41"/>
      <c r="S14" s="41"/>
      <c r="T14" s="41"/>
      <c r="U14" s="41"/>
      <c r="V14" s="41"/>
      <c r="W14" s="41"/>
      <c r="X14" s="41"/>
      <c r="Y14" s="41"/>
      <c r="Z14" s="41"/>
      <c r="AA14" s="41"/>
      <c r="AB14" s="41"/>
      <c r="AC14" s="41"/>
      <c r="AD14" s="41"/>
      <c r="AE14" s="41"/>
      <c r="AF14" s="41"/>
      <c r="AG14" s="41"/>
      <c r="AH14" s="41"/>
      <c r="AI14" s="41"/>
      <c r="AJ14" s="41"/>
      <c r="AK14" s="41"/>
      <c r="AL14" s="41"/>
      <c r="AM14" s="41"/>
      <c r="AN14" s="41"/>
      <c r="AO14" s="41"/>
      <c r="AP14" s="41"/>
      <c r="AQ14" s="41"/>
      <c r="AR14" s="41"/>
      <c r="AS14" s="41"/>
      <c r="AT14" s="41"/>
      <c r="AU14" s="41"/>
      <c r="AV14" s="41"/>
      <c r="AW14" s="41"/>
      <c r="AX14" s="41"/>
      <c r="AY14" s="41"/>
      <c r="AZ14" s="41"/>
      <c r="BA14" s="41"/>
      <c r="BB14" s="41"/>
      <c r="BC14" s="41"/>
      <c r="BD14" s="41"/>
      <c r="BE14" s="41"/>
      <c r="BF14" s="41"/>
      <c r="BG14" s="41"/>
      <c r="BH14" s="41"/>
      <c r="BI14" s="41"/>
      <c r="BJ14" s="41"/>
      <c r="BK14" s="45"/>
    </row>
    <row r="15" spans="2:63" s="3" customFormat="1" ht="15" customHeight="1">
      <c r="B15" s="3">
        <v>4</v>
      </c>
      <c r="C15" s="27" t="str">
        <f>IF(bewijslast!C16="","",bewijslast!C16)</f>
        <v/>
      </c>
      <c r="D15" s="31" t="str">
        <f>IF(bewijslast!D16="","",bewijslast!D16)</f>
        <v/>
      </c>
      <c r="E15" s="31" t="str">
        <f>IF(bewijslast!E16="","",bewijslast!E16)</f>
        <v/>
      </c>
      <c r="F15" s="31" t="str">
        <f>IF(bewijslast!F16="","",bewijslast!F16)</f>
        <v/>
      </c>
      <c r="G15" s="31" t="str">
        <f>IF(bewijslast!G16="","",bewijslast!G16)</f>
        <v/>
      </c>
      <c r="H15" s="31" t="str">
        <f>IF(bewijslast!F16="","",bewijslast!F16)</f>
        <v/>
      </c>
      <c r="I15" s="33" t="str">
        <f>IF(bewijslast!I16="","",bewijslast!I16)</f>
        <v/>
      </c>
      <c r="J15" s="121">
        <f t="shared" si="0"/>
        <v>0</v>
      </c>
      <c r="K15" s="40"/>
      <c r="L15" s="41"/>
      <c r="M15" s="41"/>
      <c r="N15" s="41"/>
      <c r="O15" s="41"/>
      <c r="P15" s="41"/>
      <c r="Q15" s="41"/>
      <c r="R15" s="41"/>
      <c r="S15" s="41"/>
      <c r="T15" s="41"/>
      <c r="U15" s="41"/>
      <c r="V15" s="41"/>
      <c r="W15" s="41"/>
      <c r="X15" s="41"/>
      <c r="Y15" s="41"/>
      <c r="Z15" s="41"/>
      <c r="AA15" s="41"/>
      <c r="AB15" s="41"/>
      <c r="AC15" s="41"/>
      <c r="AD15" s="41"/>
      <c r="AE15" s="41"/>
      <c r="AF15" s="41"/>
      <c r="AG15" s="41"/>
      <c r="AH15" s="41"/>
      <c r="AI15" s="41"/>
      <c r="AJ15" s="41"/>
      <c r="AK15" s="41"/>
      <c r="AL15" s="41"/>
      <c r="AM15" s="41"/>
      <c r="AN15" s="41"/>
      <c r="AO15" s="41"/>
      <c r="AP15" s="41"/>
      <c r="AQ15" s="41"/>
      <c r="AR15" s="41"/>
      <c r="AS15" s="41"/>
      <c r="AT15" s="41"/>
      <c r="AU15" s="41"/>
      <c r="AV15" s="41"/>
      <c r="AW15" s="41"/>
      <c r="AX15" s="41"/>
      <c r="AY15" s="41"/>
      <c r="AZ15" s="41"/>
      <c r="BA15" s="41"/>
      <c r="BB15" s="41"/>
      <c r="BC15" s="41"/>
      <c r="BD15" s="41"/>
      <c r="BE15" s="41"/>
      <c r="BF15" s="41"/>
      <c r="BG15" s="41"/>
      <c r="BH15" s="41"/>
      <c r="BI15" s="41"/>
      <c r="BJ15" s="41"/>
      <c r="BK15" s="45"/>
    </row>
    <row r="16" spans="2:63" s="3" customFormat="1" ht="15" customHeight="1">
      <c r="B16" s="3">
        <v>5</v>
      </c>
      <c r="C16" s="27" t="str">
        <f>IF(bewijslast!C17="","",bewijslast!C17)</f>
        <v/>
      </c>
      <c r="D16" s="31" t="str">
        <f>IF(bewijslast!D17="","",bewijslast!D17)</f>
        <v/>
      </c>
      <c r="E16" s="31" t="str">
        <f>IF(bewijslast!E17="","",bewijslast!E17)</f>
        <v/>
      </c>
      <c r="F16" s="31" t="str">
        <f>IF(bewijslast!F17="","",bewijslast!F17)</f>
        <v/>
      </c>
      <c r="G16" s="31" t="str">
        <f>IF(bewijslast!G17="","",bewijslast!G17)</f>
        <v/>
      </c>
      <c r="H16" s="31" t="str">
        <f>IF(bewijslast!F17="","",bewijslast!F17)</f>
        <v/>
      </c>
      <c r="I16" s="33" t="str">
        <f>IF(bewijslast!I17="","",bewijslast!I17)</f>
        <v/>
      </c>
      <c r="J16" s="121">
        <f t="shared" si="0"/>
        <v>0</v>
      </c>
      <c r="K16" s="40"/>
      <c r="L16" s="41"/>
      <c r="M16" s="41"/>
      <c r="N16" s="41"/>
      <c r="O16" s="41"/>
      <c r="P16" s="41"/>
      <c r="Q16" s="41"/>
      <c r="R16" s="41"/>
      <c r="S16" s="41"/>
      <c r="T16" s="41"/>
      <c r="U16" s="41"/>
      <c r="V16" s="41"/>
      <c r="W16" s="41"/>
      <c r="X16" s="41"/>
      <c r="Y16" s="41"/>
      <c r="Z16" s="41"/>
      <c r="AA16" s="41"/>
      <c r="AB16" s="41"/>
      <c r="AC16" s="41"/>
      <c r="AD16" s="41"/>
      <c r="AE16" s="41"/>
      <c r="AF16" s="41"/>
      <c r="AG16" s="41"/>
      <c r="AH16" s="41"/>
      <c r="AI16" s="41"/>
      <c r="AJ16" s="41"/>
      <c r="AK16" s="41"/>
      <c r="AL16" s="41"/>
      <c r="AM16" s="41"/>
      <c r="AN16" s="41"/>
      <c r="AO16" s="41"/>
      <c r="AP16" s="41"/>
      <c r="AQ16" s="41"/>
      <c r="AR16" s="41"/>
      <c r="AS16" s="41"/>
      <c r="AT16" s="41"/>
      <c r="AU16" s="41"/>
      <c r="AV16" s="41"/>
      <c r="AW16" s="41"/>
      <c r="AX16" s="41"/>
      <c r="AY16" s="41"/>
      <c r="AZ16" s="41"/>
      <c r="BA16" s="41"/>
      <c r="BB16" s="41"/>
      <c r="BC16" s="41"/>
      <c r="BD16" s="41"/>
      <c r="BE16" s="41"/>
      <c r="BF16" s="41"/>
      <c r="BG16" s="41"/>
      <c r="BH16" s="41"/>
      <c r="BI16" s="41"/>
      <c r="BJ16" s="41"/>
      <c r="BK16" s="45"/>
    </row>
    <row r="17" spans="2:63" s="3" customFormat="1" ht="15" customHeight="1">
      <c r="B17" s="3">
        <v>6</v>
      </c>
      <c r="C17" s="27" t="str">
        <f>IF(bewijslast!C18="","",bewijslast!C18)</f>
        <v>n.v.t.</v>
      </c>
      <c r="D17" s="31" t="str">
        <f>IF(bewijslast!D18="","",bewijslast!D18)</f>
        <v/>
      </c>
      <c r="E17" s="31" t="str">
        <f>IF(bewijslast!E18="","",bewijslast!E18)</f>
        <v/>
      </c>
      <c r="F17" s="31" t="str">
        <f>IF(bewijslast!F18="","",bewijslast!F18)</f>
        <v/>
      </c>
      <c r="G17" s="31" t="str">
        <f>IF(bewijslast!G18="","",bewijslast!G18)</f>
        <v/>
      </c>
      <c r="H17" s="31" t="str">
        <f>IF(bewijslast!F18="","",bewijslast!F18)</f>
        <v/>
      </c>
      <c r="I17" s="33" t="str">
        <f>IF(bewijslast!I18="","",bewijslast!I18)</f>
        <v/>
      </c>
      <c r="J17" s="121">
        <f t="shared" si="0"/>
        <v>0</v>
      </c>
      <c r="K17" s="40"/>
      <c r="L17" s="41"/>
      <c r="M17" s="41"/>
      <c r="N17" s="41"/>
      <c r="O17" s="41"/>
      <c r="P17" s="41"/>
      <c r="Q17" s="41"/>
      <c r="R17" s="41"/>
      <c r="S17" s="41"/>
      <c r="T17" s="41"/>
      <c r="U17" s="41"/>
      <c r="V17" s="41"/>
      <c r="W17" s="41"/>
      <c r="X17" s="41"/>
      <c r="Y17" s="41"/>
      <c r="Z17" s="41"/>
      <c r="AA17" s="41"/>
      <c r="AB17" s="41"/>
      <c r="AC17" s="41"/>
      <c r="AD17" s="41"/>
      <c r="AE17" s="41"/>
      <c r="AF17" s="41"/>
      <c r="AG17" s="41"/>
      <c r="AH17" s="41"/>
      <c r="AI17" s="41"/>
      <c r="AJ17" s="41"/>
      <c r="AK17" s="41"/>
      <c r="AL17" s="41"/>
      <c r="AM17" s="41"/>
      <c r="AN17" s="41"/>
      <c r="AO17" s="41"/>
      <c r="AP17" s="41"/>
      <c r="AQ17" s="41"/>
      <c r="AR17" s="41"/>
      <c r="AS17" s="41"/>
      <c r="AT17" s="41"/>
      <c r="AU17" s="41"/>
      <c r="AV17" s="41"/>
      <c r="AW17" s="41"/>
      <c r="AX17" s="41"/>
      <c r="AY17" s="41"/>
      <c r="AZ17" s="41"/>
      <c r="BA17" s="41"/>
      <c r="BB17" s="41"/>
      <c r="BC17" s="41"/>
      <c r="BD17" s="41"/>
      <c r="BE17" s="41"/>
      <c r="BF17" s="41"/>
      <c r="BG17" s="41"/>
      <c r="BH17" s="41"/>
      <c r="BI17" s="41"/>
      <c r="BJ17" s="41"/>
      <c r="BK17" s="45"/>
    </row>
    <row r="18" spans="2:63" s="3" customFormat="1" ht="15" customHeight="1">
      <c r="B18" s="3">
        <v>7</v>
      </c>
      <c r="C18" s="27" t="str">
        <f>IF(bewijslast!C19="","",bewijslast!C19)</f>
        <v>n.v.t.</v>
      </c>
      <c r="D18" s="31" t="str">
        <f>IF(bewijslast!D19="","",bewijslast!D19)</f>
        <v/>
      </c>
      <c r="E18" s="31" t="str">
        <f>IF(bewijslast!E19="","",bewijslast!E19)</f>
        <v/>
      </c>
      <c r="F18" s="31" t="str">
        <f>IF(bewijslast!F19="","",bewijslast!F19)</f>
        <v/>
      </c>
      <c r="G18" s="31" t="str">
        <f>IF(bewijslast!G19="","",bewijslast!G19)</f>
        <v/>
      </c>
      <c r="H18" s="31" t="str">
        <f>IF(bewijslast!F19="","",bewijslast!F19)</f>
        <v/>
      </c>
      <c r="I18" s="33" t="str">
        <f>IF(bewijslast!I19="","",bewijslast!I19)</f>
        <v/>
      </c>
      <c r="J18" s="121">
        <f t="shared" si="0"/>
        <v>0</v>
      </c>
      <c r="K18" s="40"/>
      <c r="L18" s="41"/>
      <c r="M18" s="41"/>
      <c r="N18" s="41"/>
      <c r="O18" s="41"/>
      <c r="P18" s="41"/>
      <c r="Q18" s="41"/>
      <c r="R18" s="41"/>
      <c r="S18" s="41"/>
      <c r="T18" s="41"/>
      <c r="U18" s="41"/>
      <c r="V18" s="41"/>
      <c r="W18" s="41"/>
      <c r="X18" s="41"/>
      <c r="Y18" s="41"/>
      <c r="Z18" s="41"/>
      <c r="AA18" s="41"/>
      <c r="AB18" s="41"/>
      <c r="AC18" s="41"/>
      <c r="AD18" s="41"/>
      <c r="AE18" s="41"/>
      <c r="AF18" s="41"/>
      <c r="AG18" s="41"/>
      <c r="AH18" s="41"/>
      <c r="AI18" s="41"/>
      <c r="AJ18" s="41"/>
      <c r="AK18" s="41"/>
      <c r="AL18" s="41"/>
      <c r="AM18" s="41"/>
      <c r="AN18" s="41"/>
      <c r="AO18" s="41"/>
      <c r="AP18" s="41"/>
      <c r="AQ18" s="41"/>
      <c r="AR18" s="41"/>
      <c r="AS18" s="41"/>
      <c r="AT18" s="41"/>
      <c r="AU18" s="41"/>
      <c r="AV18" s="41"/>
      <c r="AW18" s="41"/>
      <c r="AX18" s="41"/>
      <c r="AY18" s="41"/>
      <c r="AZ18" s="41"/>
      <c r="BA18" s="41"/>
      <c r="BB18" s="41"/>
      <c r="BC18" s="41"/>
      <c r="BD18" s="41"/>
      <c r="BE18" s="41"/>
      <c r="BF18" s="41"/>
      <c r="BG18" s="41"/>
      <c r="BH18" s="41"/>
      <c r="BI18" s="41"/>
      <c r="BJ18" s="41"/>
      <c r="BK18" s="45"/>
    </row>
    <row r="19" spans="2:63" s="3" customFormat="1" ht="15" customHeight="1">
      <c r="B19" s="3">
        <v>8</v>
      </c>
      <c r="C19" s="27" t="str">
        <f>IF(bewijslast!C20="","",bewijslast!C20)</f>
        <v>n.v.t.</v>
      </c>
      <c r="D19" s="31" t="str">
        <f>IF(bewijslast!D20="","",bewijslast!D20)</f>
        <v/>
      </c>
      <c r="E19" s="31" t="str">
        <f>IF(bewijslast!E20="","",bewijslast!E20)</f>
        <v/>
      </c>
      <c r="F19" s="31" t="str">
        <f>IF(bewijslast!F20="","",bewijslast!F20)</f>
        <v/>
      </c>
      <c r="G19" s="31" t="str">
        <f>IF(bewijslast!G20="","",bewijslast!G20)</f>
        <v/>
      </c>
      <c r="H19" s="31" t="str">
        <f>IF(bewijslast!F21="","",bewijslast!F21)</f>
        <v/>
      </c>
      <c r="I19" s="33" t="str">
        <f>IF(bewijslast!I21="","",bewijslast!I21)</f>
        <v/>
      </c>
      <c r="J19" s="121">
        <f t="shared" si="0"/>
        <v>0</v>
      </c>
      <c r="K19" s="40"/>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1"/>
      <c r="BA19" s="41"/>
      <c r="BB19" s="41"/>
      <c r="BC19" s="41"/>
      <c r="BD19" s="41"/>
      <c r="BE19" s="41"/>
      <c r="BF19" s="41"/>
      <c r="BG19" s="41"/>
      <c r="BH19" s="41"/>
      <c r="BI19" s="41"/>
      <c r="BJ19" s="41"/>
      <c r="BK19" s="45"/>
    </row>
    <row r="20" spans="2:63" s="3" customFormat="1" ht="15" customHeight="1">
      <c r="B20" s="3">
        <v>9</v>
      </c>
      <c r="C20" s="27" t="str">
        <f>IF(bewijslast!C21="","",bewijslast!C21)</f>
        <v>n.v.t.</v>
      </c>
      <c r="D20" s="31" t="str">
        <f>IF(bewijslast!D21="","",bewijslast!D21)</f>
        <v/>
      </c>
      <c r="E20" s="31" t="str">
        <f>IF(bewijslast!E21="","",bewijslast!E21)</f>
        <v/>
      </c>
      <c r="F20" s="31" t="str">
        <f>IF(bewijslast!F21="","",bewijslast!F21)</f>
        <v/>
      </c>
      <c r="G20" s="31" t="str">
        <f>IF(bewijslast!G21="","",bewijslast!G21)</f>
        <v/>
      </c>
      <c r="H20" s="31" t="str">
        <f>IF(bewijslast!F22="","",bewijslast!F22)</f>
        <v/>
      </c>
      <c r="I20" s="33" t="str">
        <f>IF(bewijslast!I22="","",bewijslast!I22)</f>
        <v/>
      </c>
      <c r="J20" s="121">
        <f t="shared" si="0"/>
        <v>0</v>
      </c>
      <c r="K20" s="172"/>
      <c r="L20" s="173"/>
      <c r="M20" s="173"/>
      <c r="N20" s="173"/>
      <c r="O20" s="173"/>
      <c r="P20" s="173"/>
      <c r="Q20" s="173"/>
      <c r="R20" s="173"/>
      <c r="S20" s="173"/>
      <c r="T20" s="173"/>
      <c r="U20" s="173"/>
      <c r="V20" s="173"/>
      <c r="W20" s="173"/>
      <c r="X20" s="173"/>
      <c r="Y20" s="173"/>
      <c r="Z20" s="173"/>
      <c r="AA20" s="173"/>
      <c r="AB20" s="173"/>
      <c r="AC20" s="173"/>
      <c r="AD20" s="173"/>
      <c r="AE20" s="173"/>
      <c r="AF20" s="173"/>
      <c r="AG20" s="173"/>
      <c r="AH20" s="173"/>
      <c r="AI20" s="173"/>
      <c r="AJ20" s="173"/>
      <c r="AK20" s="173"/>
      <c r="AL20" s="173"/>
      <c r="AM20" s="173"/>
      <c r="AN20" s="173"/>
      <c r="AO20" s="173"/>
      <c r="AP20" s="173"/>
      <c r="AQ20" s="173"/>
      <c r="AR20" s="173"/>
      <c r="AS20" s="173"/>
      <c r="AT20" s="173"/>
      <c r="AU20" s="173"/>
      <c r="AV20" s="173"/>
      <c r="AW20" s="173"/>
      <c r="AX20" s="173"/>
      <c r="AY20" s="173"/>
      <c r="AZ20" s="173"/>
      <c r="BA20" s="173"/>
      <c r="BB20" s="173"/>
      <c r="BC20" s="173"/>
      <c r="BD20" s="173"/>
      <c r="BE20" s="173"/>
      <c r="BF20" s="173"/>
      <c r="BG20" s="173"/>
      <c r="BH20" s="173"/>
      <c r="BI20" s="173"/>
      <c r="BJ20" s="173"/>
      <c r="BK20" s="174"/>
    </row>
    <row r="21" spans="2:63" s="3" customFormat="1" ht="15" customHeight="1">
      <c r="B21" s="3">
        <v>10</v>
      </c>
      <c r="C21" s="27" t="str">
        <f>IF(bewijslast!C22="","",bewijslast!C22)</f>
        <v>n.v.t.</v>
      </c>
      <c r="D21" s="31" t="str">
        <f>IF(bewijslast!D22="","",bewijslast!D22)</f>
        <v/>
      </c>
      <c r="E21" s="31" t="str">
        <f>IF(bewijslast!E22="","",bewijslast!E22)</f>
        <v/>
      </c>
      <c r="F21" s="31" t="str">
        <f>IF(bewijslast!F22="","",bewijslast!F22)</f>
        <v/>
      </c>
      <c r="G21" s="31" t="str">
        <f>IF(bewijslast!G22="","",bewijslast!G22)</f>
        <v/>
      </c>
      <c r="H21" s="31" t="str">
        <f>IF(bewijslast!F23="","",bewijslast!F23)</f>
        <v/>
      </c>
      <c r="I21" s="33" t="str">
        <f>IF(bewijslast!I23="","",bewijslast!I23)</f>
        <v/>
      </c>
      <c r="J21" s="121">
        <f t="shared" si="0"/>
        <v>0</v>
      </c>
      <c r="K21" s="172"/>
      <c r="L21" s="173"/>
      <c r="M21" s="173"/>
      <c r="N21" s="173"/>
      <c r="O21" s="173"/>
      <c r="P21" s="173"/>
      <c r="Q21" s="173"/>
      <c r="R21" s="173"/>
      <c r="S21" s="173"/>
      <c r="T21" s="173"/>
      <c r="U21" s="173"/>
      <c r="V21" s="173"/>
      <c r="W21" s="173"/>
      <c r="X21" s="173"/>
      <c r="Y21" s="173"/>
      <c r="Z21" s="173"/>
      <c r="AA21" s="173"/>
      <c r="AB21" s="173"/>
      <c r="AC21" s="173"/>
      <c r="AD21" s="173"/>
      <c r="AE21" s="173"/>
      <c r="AF21" s="173"/>
      <c r="AG21" s="173"/>
      <c r="AH21" s="173"/>
      <c r="AI21" s="173"/>
      <c r="AJ21" s="173"/>
      <c r="AK21" s="173"/>
      <c r="AL21" s="173"/>
      <c r="AM21" s="173"/>
      <c r="AN21" s="173"/>
      <c r="AO21" s="173"/>
      <c r="AP21" s="173"/>
      <c r="AQ21" s="173"/>
      <c r="AR21" s="173"/>
      <c r="AS21" s="173"/>
      <c r="AT21" s="173"/>
      <c r="AU21" s="173"/>
      <c r="AV21" s="173"/>
      <c r="AW21" s="173"/>
      <c r="AX21" s="173"/>
      <c r="AY21" s="173"/>
      <c r="AZ21" s="173"/>
      <c r="BA21" s="173"/>
      <c r="BB21" s="173"/>
      <c r="BC21" s="173"/>
      <c r="BD21" s="173"/>
      <c r="BE21" s="173"/>
      <c r="BF21" s="173"/>
      <c r="BG21" s="173"/>
      <c r="BH21" s="173"/>
      <c r="BI21" s="173"/>
      <c r="BJ21" s="173"/>
      <c r="BK21" s="174"/>
    </row>
    <row r="22" spans="2:63" s="3" customFormat="1" ht="15" customHeight="1">
      <c r="B22" s="3">
        <v>11</v>
      </c>
      <c r="C22" s="27" t="str">
        <f>IF(bewijslast!C23="","",bewijslast!C23)</f>
        <v>n.v.t.</v>
      </c>
      <c r="D22" s="31" t="str">
        <f>IF(bewijslast!D23="","",bewijslast!D23)</f>
        <v/>
      </c>
      <c r="E22" s="31" t="str">
        <f>IF(bewijslast!E23="","",bewijslast!E23)</f>
        <v/>
      </c>
      <c r="F22" s="31" t="str">
        <f>IF(bewijslast!F23="","",bewijslast!F23)</f>
        <v/>
      </c>
      <c r="G22" s="31" t="str">
        <f>IF(bewijslast!G23="","",bewijslast!G23)</f>
        <v/>
      </c>
      <c r="H22" s="31" t="str">
        <f>IF(bewijslast!F24="","",bewijslast!F24)</f>
        <v/>
      </c>
      <c r="I22" s="33" t="str">
        <f>IF(bewijslast!I24="","",bewijslast!I24)</f>
        <v/>
      </c>
      <c r="J22" s="121">
        <f t="shared" si="0"/>
        <v>0</v>
      </c>
      <c r="K22" s="172"/>
      <c r="L22" s="173"/>
      <c r="M22" s="173"/>
      <c r="N22" s="173"/>
      <c r="O22" s="173"/>
      <c r="P22" s="173"/>
      <c r="Q22" s="173"/>
      <c r="R22" s="173"/>
      <c r="S22" s="173"/>
      <c r="T22" s="173"/>
      <c r="U22" s="173"/>
      <c r="V22" s="173"/>
      <c r="W22" s="173"/>
      <c r="X22" s="173"/>
      <c r="Y22" s="173"/>
      <c r="Z22" s="173"/>
      <c r="AA22" s="173"/>
      <c r="AB22" s="173"/>
      <c r="AC22" s="173"/>
      <c r="AD22" s="173"/>
      <c r="AE22" s="173"/>
      <c r="AF22" s="173"/>
      <c r="AG22" s="173"/>
      <c r="AH22" s="173"/>
      <c r="AI22" s="173"/>
      <c r="AJ22" s="173"/>
      <c r="AK22" s="173"/>
      <c r="AL22" s="173"/>
      <c r="AM22" s="173"/>
      <c r="AN22" s="173"/>
      <c r="AO22" s="173"/>
      <c r="AP22" s="173"/>
      <c r="AQ22" s="173"/>
      <c r="AR22" s="173"/>
      <c r="AS22" s="173"/>
      <c r="AT22" s="173"/>
      <c r="AU22" s="173"/>
      <c r="AV22" s="173"/>
      <c r="AW22" s="173"/>
      <c r="AX22" s="173"/>
      <c r="AY22" s="173"/>
      <c r="AZ22" s="173"/>
      <c r="BA22" s="173"/>
      <c r="BB22" s="173"/>
      <c r="BC22" s="173"/>
      <c r="BD22" s="173"/>
      <c r="BE22" s="173"/>
      <c r="BF22" s="173"/>
      <c r="BG22" s="173"/>
      <c r="BH22" s="173"/>
      <c r="BI22" s="173"/>
      <c r="BJ22" s="173"/>
      <c r="BK22" s="174"/>
    </row>
    <row r="23" spans="2:63" s="3" customFormat="1" ht="15" customHeight="1">
      <c r="B23" s="3">
        <v>12</v>
      </c>
      <c r="C23" s="27" t="str">
        <f>IF(bewijslast!C24="","",bewijslast!C24)</f>
        <v>n.v.t.</v>
      </c>
      <c r="D23" s="31" t="str">
        <f>IF(bewijslast!D24="","",bewijslast!D24)</f>
        <v/>
      </c>
      <c r="E23" s="31" t="str">
        <f>IF(bewijslast!E24="","",bewijslast!E24)</f>
        <v/>
      </c>
      <c r="F23" s="31" t="str">
        <f>IF(bewijslast!F24="","",bewijslast!F24)</f>
        <v/>
      </c>
      <c r="G23" s="31" t="str">
        <f>IF(bewijslast!G24="","",bewijslast!G24)</f>
        <v/>
      </c>
      <c r="H23" s="31" t="str">
        <f>IF(bewijslast!F25="","",bewijslast!F25)</f>
        <v/>
      </c>
      <c r="I23" s="33" t="str">
        <f>IF(bewijslast!I25="","",bewijslast!I25)</f>
        <v/>
      </c>
      <c r="J23" s="121">
        <f t="shared" si="0"/>
        <v>0</v>
      </c>
      <c r="K23" s="172"/>
      <c r="L23" s="173"/>
      <c r="M23" s="173"/>
      <c r="N23" s="173"/>
      <c r="O23" s="173"/>
      <c r="P23" s="173"/>
      <c r="Q23" s="173"/>
      <c r="R23" s="173"/>
      <c r="S23" s="173"/>
      <c r="T23" s="173"/>
      <c r="U23" s="173"/>
      <c r="V23" s="173"/>
      <c r="W23" s="173"/>
      <c r="X23" s="173"/>
      <c r="Y23" s="173"/>
      <c r="Z23" s="173"/>
      <c r="AA23" s="173"/>
      <c r="AB23" s="173"/>
      <c r="AC23" s="173"/>
      <c r="AD23" s="173"/>
      <c r="AE23" s="173"/>
      <c r="AF23" s="173"/>
      <c r="AG23" s="173"/>
      <c r="AH23" s="173"/>
      <c r="AI23" s="173"/>
      <c r="AJ23" s="173"/>
      <c r="AK23" s="173"/>
      <c r="AL23" s="173"/>
      <c r="AM23" s="173"/>
      <c r="AN23" s="173"/>
      <c r="AO23" s="173"/>
      <c r="AP23" s="173"/>
      <c r="AQ23" s="173"/>
      <c r="AR23" s="173"/>
      <c r="AS23" s="173"/>
      <c r="AT23" s="173"/>
      <c r="AU23" s="173"/>
      <c r="AV23" s="173"/>
      <c r="AW23" s="173"/>
      <c r="AX23" s="173"/>
      <c r="AY23" s="173"/>
      <c r="AZ23" s="173"/>
      <c r="BA23" s="173"/>
      <c r="BB23" s="173"/>
      <c r="BC23" s="173"/>
      <c r="BD23" s="173"/>
      <c r="BE23" s="173"/>
      <c r="BF23" s="173"/>
      <c r="BG23" s="173"/>
      <c r="BH23" s="173"/>
      <c r="BI23" s="173"/>
      <c r="BJ23" s="173"/>
      <c r="BK23" s="174"/>
    </row>
    <row r="24" spans="2:63" s="3" customFormat="1" ht="15" customHeight="1">
      <c r="B24" s="3">
        <v>13</v>
      </c>
      <c r="C24" s="27" t="str">
        <f>IF(bewijslast!C25="","",bewijslast!C25)</f>
        <v>n.v.t.</v>
      </c>
      <c r="D24" s="31" t="str">
        <f>IF(bewijslast!D25="","",bewijslast!D25)</f>
        <v/>
      </c>
      <c r="E24" s="31" t="str">
        <f>IF(bewijslast!E25="","",bewijslast!E25)</f>
        <v/>
      </c>
      <c r="F24" s="31" t="str">
        <f>IF(bewijslast!F25="","",bewijslast!F25)</f>
        <v/>
      </c>
      <c r="G24" s="31" t="str">
        <f>IF(bewijslast!G25="","",bewijslast!G25)</f>
        <v/>
      </c>
      <c r="H24" s="31" t="str">
        <f>IF(bewijslast!F26="","",bewijslast!F26)</f>
        <v/>
      </c>
      <c r="I24" s="33" t="str">
        <f>IF(bewijslast!I26="","",bewijslast!I26)</f>
        <v/>
      </c>
      <c r="J24" s="121">
        <f t="shared" si="0"/>
        <v>0</v>
      </c>
      <c r="K24" s="172"/>
      <c r="L24" s="173"/>
      <c r="M24" s="173"/>
      <c r="N24" s="173"/>
      <c r="O24" s="173"/>
      <c r="P24" s="173"/>
      <c r="Q24" s="173"/>
      <c r="R24" s="173"/>
      <c r="S24" s="173"/>
      <c r="T24" s="173"/>
      <c r="U24" s="173"/>
      <c r="V24" s="173"/>
      <c r="W24" s="173"/>
      <c r="X24" s="173"/>
      <c r="Y24" s="173"/>
      <c r="Z24" s="173"/>
      <c r="AA24" s="173"/>
      <c r="AB24" s="173"/>
      <c r="AC24" s="173"/>
      <c r="AD24" s="173"/>
      <c r="AE24" s="173"/>
      <c r="AF24" s="173"/>
      <c r="AG24" s="173"/>
      <c r="AH24" s="173"/>
      <c r="AI24" s="173"/>
      <c r="AJ24" s="173"/>
      <c r="AK24" s="173"/>
      <c r="AL24" s="173"/>
      <c r="AM24" s="173"/>
      <c r="AN24" s="173"/>
      <c r="AO24" s="173"/>
      <c r="AP24" s="173"/>
      <c r="AQ24" s="173"/>
      <c r="AR24" s="173"/>
      <c r="AS24" s="173"/>
      <c r="AT24" s="173"/>
      <c r="AU24" s="173"/>
      <c r="AV24" s="173"/>
      <c r="AW24" s="173"/>
      <c r="AX24" s="173"/>
      <c r="AY24" s="173"/>
      <c r="AZ24" s="173"/>
      <c r="BA24" s="173"/>
      <c r="BB24" s="173"/>
      <c r="BC24" s="173"/>
      <c r="BD24" s="173"/>
      <c r="BE24" s="173"/>
      <c r="BF24" s="173"/>
      <c r="BG24" s="173"/>
      <c r="BH24" s="173"/>
      <c r="BI24" s="173"/>
      <c r="BJ24" s="173"/>
      <c r="BK24" s="174"/>
    </row>
    <row r="25" spans="2:63" s="3" customFormat="1" ht="15" customHeight="1">
      <c r="B25" s="3">
        <v>14</v>
      </c>
      <c r="C25" s="27" t="str">
        <f>IF(bewijslast!C26="","",bewijslast!C26)</f>
        <v>n.v.t.</v>
      </c>
      <c r="D25" s="31" t="str">
        <f>IF(bewijslast!D26="","",bewijslast!D26)</f>
        <v/>
      </c>
      <c r="E25" s="31" t="str">
        <f>IF(bewijslast!E26="","",bewijslast!E26)</f>
        <v/>
      </c>
      <c r="F25" s="31" t="str">
        <f>IF(bewijslast!F26="","",bewijslast!F26)</f>
        <v/>
      </c>
      <c r="G25" s="31" t="str">
        <f>IF(bewijslast!G26="","",bewijslast!G26)</f>
        <v/>
      </c>
      <c r="H25" s="31" t="str">
        <f>IF(bewijslast!F27="","",bewijslast!F27)</f>
        <v/>
      </c>
      <c r="I25" s="33" t="str">
        <f>IF(bewijslast!I27="","",bewijslast!I27)</f>
        <v/>
      </c>
      <c r="J25" s="121">
        <f t="shared" si="0"/>
        <v>0</v>
      </c>
      <c r="K25" s="172"/>
      <c r="L25" s="173"/>
      <c r="M25" s="173"/>
      <c r="N25" s="173"/>
      <c r="O25" s="173"/>
      <c r="P25" s="173"/>
      <c r="Q25" s="173"/>
      <c r="R25" s="173"/>
      <c r="S25" s="173"/>
      <c r="T25" s="173"/>
      <c r="U25" s="173"/>
      <c r="V25" s="173"/>
      <c r="W25" s="173"/>
      <c r="X25" s="173"/>
      <c r="Y25" s="173"/>
      <c r="Z25" s="173"/>
      <c r="AA25" s="173"/>
      <c r="AB25" s="173"/>
      <c r="AC25" s="173"/>
      <c r="AD25" s="173"/>
      <c r="AE25" s="173"/>
      <c r="AF25" s="173"/>
      <c r="AG25" s="173"/>
      <c r="AH25" s="173"/>
      <c r="AI25" s="173"/>
      <c r="AJ25" s="173"/>
      <c r="AK25" s="173"/>
      <c r="AL25" s="173"/>
      <c r="AM25" s="173"/>
      <c r="AN25" s="173"/>
      <c r="AO25" s="173"/>
      <c r="AP25" s="173"/>
      <c r="AQ25" s="173"/>
      <c r="AR25" s="173"/>
      <c r="AS25" s="173"/>
      <c r="AT25" s="173"/>
      <c r="AU25" s="173"/>
      <c r="AV25" s="173"/>
      <c r="AW25" s="173"/>
      <c r="AX25" s="173"/>
      <c r="AY25" s="173"/>
      <c r="AZ25" s="173"/>
      <c r="BA25" s="173"/>
      <c r="BB25" s="173"/>
      <c r="BC25" s="173"/>
      <c r="BD25" s="173"/>
      <c r="BE25" s="173"/>
      <c r="BF25" s="173"/>
      <c r="BG25" s="173"/>
      <c r="BH25" s="173"/>
      <c r="BI25" s="173"/>
      <c r="BJ25" s="173"/>
      <c r="BK25" s="174"/>
    </row>
    <row r="26" spans="2:63" s="3" customFormat="1" ht="15" customHeight="1">
      <c r="B26" s="3">
        <v>15</v>
      </c>
      <c r="C26" s="27" t="str">
        <f>IF(bewijslast!C27="","",bewijslast!C27)</f>
        <v>n.v.t.</v>
      </c>
      <c r="D26" s="31" t="str">
        <f>IF(bewijslast!D27="","",bewijslast!D27)</f>
        <v/>
      </c>
      <c r="E26" s="31" t="str">
        <f>IF(bewijslast!E27="","",bewijslast!E27)</f>
        <v/>
      </c>
      <c r="F26" s="31" t="str">
        <f>IF(bewijslast!F27="","",bewijslast!F27)</f>
        <v/>
      </c>
      <c r="G26" s="31" t="str">
        <f>IF(bewijslast!G27="","",bewijslast!G27)</f>
        <v/>
      </c>
      <c r="H26" s="31" t="str">
        <f>IF(bewijslast!F28="","",bewijslast!F28)</f>
        <v/>
      </c>
      <c r="I26" s="33" t="str">
        <f>IF(bewijslast!I28="","",bewijslast!I28)</f>
        <v/>
      </c>
      <c r="J26" s="121">
        <f t="shared" si="0"/>
        <v>0</v>
      </c>
      <c r="K26" s="172"/>
      <c r="L26" s="173"/>
      <c r="M26" s="173"/>
      <c r="N26" s="173"/>
      <c r="O26" s="173"/>
      <c r="P26" s="173"/>
      <c r="Q26" s="173"/>
      <c r="R26" s="173"/>
      <c r="S26" s="173"/>
      <c r="T26" s="173"/>
      <c r="U26" s="173"/>
      <c r="V26" s="173"/>
      <c r="W26" s="173"/>
      <c r="X26" s="173"/>
      <c r="Y26" s="173"/>
      <c r="Z26" s="173"/>
      <c r="AA26" s="173"/>
      <c r="AB26" s="173"/>
      <c r="AC26" s="173"/>
      <c r="AD26" s="173"/>
      <c r="AE26" s="173"/>
      <c r="AF26" s="173"/>
      <c r="AG26" s="173"/>
      <c r="AH26" s="173"/>
      <c r="AI26" s="173"/>
      <c r="AJ26" s="173"/>
      <c r="AK26" s="173"/>
      <c r="AL26" s="173"/>
      <c r="AM26" s="173"/>
      <c r="AN26" s="173"/>
      <c r="AO26" s="173"/>
      <c r="AP26" s="173"/>
      <c r="AQ26" s="173"/>
      <c r="AR26" s="173"/>
      <c r="AS26" s="173"/>
      <c r="AT26" s="173"/>
      <c r="AU26" s="173"/>
      <c r="AV26" s="173"/>
      <c r="AW26" s="173"/>
      <c r="AX26" s="173"/>
      <c r="AY26" s="173"/>
      <c r="AZ26" s="173"/>
      <c r="BA26" s="173"/>
      <c r="BB26" s="173"/>
      <c r="BC26" s="173"/>
      <c r="BD26" s="173"/>
      <c r="BE26" s="173"/>
      <c r="BF26" s="173"/>
      <c r="BG26" s="173"/>
      <c r="BH26" s="173"/>
      <c r="BI26" s="173"/>
      <c r="BJ26" s="173"/>
      <c r="BK26" s="174"/>
    </row>
    <row r="27" spans="2:63" s="3" customFormat="1" ht="15" customHeight="1">
      <c r="B27" s="3">
        <v>16</v>
      </c>
      <c r="C27" s="27" t="str">
        <f>IF(bewijslast!C28="","",bewijslast!C28)</f>
        <v>n.v.t.</v>
      </c>
      <c r="D27" s="31" t="str">
        <f>IF(bewijslast!D28="","",bewijslast!D28)</f>
        <v/>
      </c>
      <c r="E27" s="31" t="str">
        <f>IF(bewijslast!E28="","",bewijslast!E28)</f>
        <v/>
      </c>
      <c r="F27" s="31" t="str">
        <f>IF(bewijslast!F28="","",bewijslast!F28)</f>
        <v/>
      </c>
      <c r="G27" s="31" t="str">
        <f>IF(bewijslast!G28="","",bewijslast!G28)</f>
        <v/>
      </c>
      <c r="H27" s="31" t="str">
        <f>IF(bewijslast!F29="","",bewijslast!F29)</f>
        <v/>
      </c>
      <c r="I27" s="33" t="str">
        <f>IF(bewijslast!I29="","",bewijslast!I29)</f>
        <v/>
      </c>
      <c r="J27" s="121">
        <f t="shared" si="0"/>
        <v>0</v>
      </c>
      <c r="K27" s="172"/>
      <c r="L27" s="173"/>
      <c r="M27" s="173"/>
      <c r="N27" s="173"/>
      <c r="O27" s="173"/>
      <c r="P27" s="173"/>
      <c r="Q27" s="173"/>
      <c r="R27" s="173"/>
      <c r="S27" s="173"/>
      <c r="T27" s="173"/>
      <c r="U27" s="173"/>
      <c r="V27" s="173"/>
      <c r="W27" s="173"/>
      <c r="X27" s="173"/>
      <c r="Y27" s="173"/>
      <c r="Z27" s="173"/>
      <c r="AA27" s="173"/>
      <c r="AB27" s="173"/>
      <c r="AC27" s="173"/>
      <c r="AD27" s="173"/>
      <c r="AE27" s="173"/>
      <c r="AF27" s="173"/>
      <c r="AG27" s="173"/>
      <c r="AH27" s="173"/>
      <c r="AI27" s="173"/>
      <c r="AJ27" s="173"/>
      <c r="AK27" s="173"/>
      <c r="AL27" s="173"/>
      <c r="AM27" s="173"/>
      <c r="AN27" s="173"/>
      <c r="AO27" s="173"/>
      <c r="AP27" s="173"/>
      <c r="AQ27" s="173"/>
      <c r="AR27" s="173"/>
      <c r="AS27" s="173"/>
      <c r="AT27" s="173"/>
      <c r="AU27" s="173"/>
      <c r="AV27" s="173"/>
      <c r="AW27" s="173"/>
      <c r="AX27" s="173"/>
      <c r="AY27" s="173"/>
      <c r="AZ27" s="173"/>
      <c r="BA27" s="173"/>
      <c r="BB27" s="173"/>
      <c r="BC27" s="173"/>
      <c r="BD27" s="173"/>
      <c r="BE27" s="173"/>
      <c r="BF27" s="173"/>
      <c r="BG27" s="173"/>
      <c r="BH27" s="173"/>
      <c r="BI27" s="173"/>
      <c r="BJ27" s="173"/>
      <c r="BK27" s="174"/>
    </row>
    <row r="28" spans="2:63" s="3" customFormat="1" ht="15" customHeight="1">
      <c r="B28" s="3">
        <v>17</v>
      </c>
      <c r="C28" s="27" t="str">
        <f>IF(bewijslast!C29="","",bewijslast!C29)</f>
        <v>n.v.t.</v>
      </c>
      <c r="D28" s="31" t="str">
        <f>IF(bewijslast!D29="","",bewijslast!D29)</f>
        <v/>
      </c>
      <c r="E28" s="31" t="str">
        <f>IF(bewijslast!E29="","",bewijslast!E29)</f>
        <v/>
      </c>
      <c r="F28" s="31" t="str">
        <f>IF(bewijslast!F29="","",bewijslast!F29)</f>
        <v/>
      </c>
      <c r="G28" s="31" t="str">
        <f>IF(bewijslast!G29="","",bewijslast!G29)</f>
        <v/>
      </c>
      <c r="H28" s="31" t="str">
        <f>IF(bewijslast!F29="","",bewijslast!F29)</f>
        <v/>
      </c>
      <c r="I28" s="33" t="str">
        <f>IF(bewijslast!I29="","",bewijslast!I29)</f>
        <v/>
      </c>
      <c r="J28" s="121">
        <f t="shared" si="0"/>
        <v>0</v>
      </c>
      <c r="K28" s="172"/>
      <c r="L28" s="173"/>
      <c r="M28" s="173"/>
      <c r="N28" s="173"/>
      <c r="O28" s="173"/>
      <c r="P28" s="173"/>
      <c r="Q28" s="173"/>
      <c r="R28" s="173"/>
      <c r="S28" s="173"/>
      <c r="T28" s="173"/>
      <c r="U28" s="173"/>
      <c r="V28" s="173"/>
      <c r="W28" s="173"/>
      <c r="X28" s="173"/>
      <c r="Y28" s="173"/>
      <c r="Z28" s="173"/>
      <c r="AA28" s="173"/>
      <c r="AB28" s="173"/>
      <c r="AC28" s="173"/>
      <c r="AD28" s="173"/>
      <c r="AE28" s="173"/>
      <c r="AF28" s="173"/>
      <c r="AG28" s="173"/>
      <c r="AH28" s="173"/>
      <c r="AI28" s="173"/>
      <c r="AJ28" s="173"/>
      <c r="AK28" s="173"/>
      <c r="AL28" s="173"/>
      <c r="AM28" s="173"/>
      <c r="AN28" s="173"/>
      <c r="AO28" s="173"/>
      <c r="AP28" s="173"/>
      <c r="AQ28" s="173"/>
      <c r="AR28" s="173"/>
      <c r="AS28" s="173"/>
      <c r="AT28" s="173"/>
      <c r="AU28" s="173"/>
      <c r="AV28" s="173"/>
      <c r="AW28" s="173"/>
      <c r="AX28" s="173"/>
      <c r="AY28" s="173"/>
      <c r="AZ28" s="173"/>
      <c r="BA28" s="173"/>
      <c r="BB28" s="173"/>
      <c r="BC28" s="173"/>
      <c r="BD28" s="173"/>
      <c r="BE28" s="173"/>
      <c r="BF28" s="173"/>
      <c r="BG28" s="173"/>
      <c r="BH28" s="173"/>
      <c r="BI28" s="173"/>
      <c r="BJ28" s="173"/>
      <c r="BK28" s="174"/>
    </row>
    <row r="29" spans="2:63" s="3" customFormat="1" ht="15" customHeight="1">
      <c r="B29" s="3">
        <v>18</v>
      </c>
      <c r="C29" s="27" t="str">
        <f>IF(bewijslast!C30="","",bewijslast!C30)</f>
        <v>n.v.t.</v>
      </c>
      <c r="D29" s="31" t="str">
        <f>IF(bewijslast!D30="","",bewijslast!D30)</f>
        <v/>
      </c>
      <c r="E29" s="31" t="str">
        <f>IF(bewijslast!E30="","",bewijslast!E30)</f>
        <v/>
      </c>
      <c r="F29" s="31" t="str">
        <f>IF(bewijslast!F30="","",bewijslast!F30)</f>
        <v/>
      </c>
      <c r="G29" s="31" t="str">
        <f>IF(bewijslast!G30="","",bewijslast!G30)</f>
        <v/>
      </c>
      <c r="H29" s="31" t="str">
        <f>IF(bewijslast!F30="","",bewijslast!F30)</f>
        <v/>
      </c>
      <c r="I29" s="33" t="str">
        <f>IF(bewijslast!I30="","",bewijslast!I30)</f>
        <v/>
      </c>
      <c r="J29" s="121">
        <f t="shared" si="0"/>
        <v>0</v>
      </c>
      <c r="K29" s="172"/>
      <c r="L29" s="173"/>
      <c r="M29" s="173"/>
      <c r="N29" s="173"/>
      <c r="O29" s="173"/>
      <c r="P29" s="173"/>
      <c r="Q29" s="173"/>
      <c r="R29" s="173"/>
      <c r="S29" s="173"/>
      <c r="T29" s="173"/>
      <c r="U29" s="173"/>
      <c r="V29" s="173"/>
      <c r="W29" s="173"/>
      <c r="X29" s="173"/>
      <c r="Y29" s="173"/>
      <c r="Z29" s="173"/>
      <c r="AA29" s="173"/>
      <c r="AB29" s="173"/>
      <c r="AC29" s="173"/>
      <c r="AD29" s="173"/>
      <c r="AE29" s="173"/>
      <c r="AF29" s="173"/>
      <c r="AG29" s="173"/>
      <c r="AH29" s="173"/>
      <c r="AI29" s="173"/>
      <c r="AJ29" s="173"/>
      <c r="AK29" s="173"/>
      <c r="AL29" s="173"/>
      <c r="AM29" s="173"/>
      <c r="AN29" s="173"/>
      <c r="AO29" s="173"/>
      <c r="AP29" s="173"/>
      <c r="AQ29" s="173"/>
      <c r="AR29" s="173"/>
      <c r="AS29" s="173"/>
      <c r="AT29" s="173"/>
      <c r="AU29" s="173"/>
      <c r="AV29" s="173"/>
      <c r="AW29" s="173"/>
      <c r="AX29" s="173"/>
      <c r="AY29" s="173"/>
      <c r="AZ29" s="173"/>
      <c r="BA29" s="173"/>
      <c r="BB29" s="173"/>
      <c r="BC29" s="173"/>
      <c r="BD29" s="173"/>
      <c r="BE29" s="173"/>
      <c r="BF29" s="173"/>
      <c r="BG29" s="173"/>
      <c r="BH29" s="173"/>
      <c r="BI29" s="173"/>
      <c r="BJ29" s="173"/>
      <c r="BK29" s="174"/>
    </row>
    <row r="30" spans="2:63" s="3" customFormat="1" ht="15" customHeight="1">
      <c r="B30" s="3">
        <v>19</v>
      </c>
      <c r="C30" s="27" t="str">
        <f>IF(bewijslast!C31="","",bewijslast!C31)</f>
        <v>n.v.t.</v>
      </c>
      <c r="D30" s="31" t="str">
        <f>IF(bewijslast!D31="","",bewijslast!D31)</f>
        <v/>
      </c>
      <c r="E30" s="31" t="str">
        <f>IF(bewijslast!E31="","",bewijslast!E31)</f>
        <v/>
      </c>
      <c r="F30" s="31" t="str">
        <f>IF(bewijslast!F31="","",bewijslast!F31)</f>
        <v/>
      </c>
      <c r="G30" s="31" t="str">
        <f>IF(bewijslast!G31="","",bewijslast!G31)</f>
        <v/>
      </c>
      <c r="H30" s="31" t="str">
        <f>IF(bewijslast!F31="","",bewijslast!F31)</f>
        <v/>
      </c>
      <c r="I30" s="33" t="str">
        <f>IF(bewijslast!I31="","",bewijslast!I31)</f>
        <v/>
      </c>
      <c r="J30" s="121">
        <f t="shared" si="0"/>
        <v>0</v>
      </c>
      <c r="K30" s="175"/>
      <c r="L30" s="176"/>
      <c r="M30" s="176"/>
      <c r="N30" s="176"/>
      <c r="O30" s="176"/>
      <c r="P30" s="176"/>
      <c r="Q30" s="176"/>
      <c r="R30" s="176"/>
      <c r="S30" s="176"/>
      <c r="T30" s="176"/>
      <c r="U30" s="176"/>
      <c r="V30" s="176"/>
      <c r="W30" s="176"/>
      <c r="X30" s="176"/>
      <c r="Y30" s="176"/>
      <c r="Z30" s="176"/>
      <c r="AA30" s="176"/>
      <c r="AB30" s="176"/>
      <c r="AC30" s="176"/>
      <c r="AD30" s="176"/>
      <c r="AE30" s="176"/>
      <c r="AF30" s="176"/>
      <c r="AG30" s="176"/>
      <c r="AH30" s="176"/>
      <c r="AI30" s="176"/>
      <c r="AJ30" s="176"/>
      <c r="AK30" s="176"/>
      <c r="AL30" s="176"/>
      <c r="AM30" s="176"/>
      <c r="AN30" s="176"/>
      <c r="AO30" s="176"/>
      <c r="AP30" s="176"/>
      <c r="AQ30" s="176"/>
      <c r="AR30" s="176"/>
      <c r="AS30" s="176"/>
      <c r="AT30" s="176"/>
      <c r="AU30" s="176"/>
      <c r="AV30" s="176"/>
      <c r="AW30" s="176"/>
      <c r="AX30" s="176"/>
      <c r="AY30" s="176"/>
      <c r="AZ30" s="176"/>
      <c r="BA30" s="176"/>
      <c r="BB30" s="176"/>
      <c r="BC30" s="176"/>
      <c r="BD30" s="176"/>
      <c r="BE30" s="176"/>
      <c r="BF30" s="176"/>
      <c r="BG30" s="176"/>
      <c r="BH30" s="176"/>
      <c r="BI30" s="176"/>
      <c r="BJ30" s="176"/>
      <c r="BK30" s="177"/>
    </row>
    <row r="31" spans="2:63" s="3" customFormat="1" ht="15" customHeight="1" thickBot="1">
      <c r="B31" s="3">
        <v>20</v>
      </c>
      <c r="C31" s="29" t="str">
        <f>IF(bewijslast!C32="","",bewijslast!C32)</f>
        <v>n.v.t.</v>
      </c>
      <c r="D31" s="32" t="str">
        <f>IF(bewijslast!D32="","",bewijslast!D32)</f>
        <v/>
      </c>
      <c r="E31" s="32" t="str">
        <f>IF(bewijslast!E32="","",bewijslast!E32)</f>
        <v/>
      </c>
      <c r="F31" s="32" t="str">
        <f>IF(bewijslast!F32="","",bewijslast!F32)</f>
        <v/>
      </c>
      <c r="G31" s="32" t="str">
        <f>IF(bewijslast!G32="","",bewijslast!G32)</f>
        <v/>
      </c>
      <c r="H31" s="32" t="str">
        <f>IF(bewijslast!F32="","",bewijslast!F32)</f>
        <v/>
      </c>
      <c r="I31" s="130" t="str">
        <f>IF(bewijslast!I32="","",bewijslast!I32)</f>
        <v/>
      </c>
      <c r="J31" s="122">
        <f t="shared" si="0"/>
        <v>0</v>
      </c>
      <c r="K31" s="178"/>
      <c r="L31" s="179"/>
      <c r="M31" s="179"/>
      <c r="N31" s="179"/>
      <c r="O31" s="179"/>
      <c r="P31" s="179"/>
      <c r="Q31" s="179"/>
      <c r="R31" s="179"/>
      <c r="S31" s="179"/>
      <c r="T31" s="179"/>
      <c r="U31" s="179"/>
      <c r="V31" s="179"/>
      <c r="W31" s="179"/>
      <c r="X31" s="179"/>
      <c r="Y31" s="179"/>
      <c r="Z31" s="179"/>
      <c r="AA31" s="179"/>
      <c r="AB31" s="179"/>
      <c r="AC31" s="179"/>
      <c r="AD31" s="179"/>
      <c r="AE31" s="179"/>
      <c r="AF31" s="179"/>
      <c r="AG31" s="179"/>
      <c r="AH31" s="179"/>
      <c r="AI31" s="179"/>
      <c r="AJ31" s="179"/>
      <c r="AK31" s="179"/>
      <c r="AL31" s="179"/>
      <c r="AM31" s="179"/>
      <c r="AN31" s="179"/>
      <c r="AO31" s="179"/>
      <c r="AP31" s="179"/>
      <c r="AQ31" s="179"/>
      <c r="AR31" s="179"/>
      <c r="AS31" s="179"/>
      <c r="AT31" s="179"/>
      <c r="AU31" s="179"/>
      <c r="AV31" s="179"/>
      <c r="AW31" s="179"/>
      <c r="AX31" s="179"/>
      <c r="AY31" s="179"/>
      <c r="AZ31" s="179"/>
      <c r="BA31" s="179"/>
      <c r="BB31" s="179"/>
      <c r="BC31" s="179"/>
      <c r="BD31" s="179"/>
      <c r="BE31" s="179"/>
      <c r="BF31" s="179"/>
      <c r="BG31" s="179"/>
      <c r="BH31" s="179"/>
      <c r="BI31" s="179"/>
      <c r="BJ31" s="179"/>
      <c r="BK31" s="180"/>
    </row>
    <row r="32" spans="2:63" s="15" customFormat="1">
      <c r="C32" s="3"/>
      <c r="D32" s="3"/>
      <c r="E32" s="3"/>
      <c r="F32" s="3"/>
      <c r="G32" s="3"/>
      <c r="H32" s="3"/>
      <c r="I32" s="3"/>
      <c r="J32" s="4"/>
      <c r="K32" s="3"/>
      <c r="L32" s="4"/>
      <c r="M32" s="3"/>
      <c r="N32" s="3"/>
      <c r="O32" s="3"/>
      <c r="P32" s="3"/>
      <c r="Q32" s="3"/>
    </row>
    <row r="33" spans="12:12" s="3" customFormat="1">
      <c r="L33" s="4"/>
    </row>
  </sheetData>
  <sheetProtection selectLockedCells="1"/>
  <mergeCells count="2">
    <mergeCell ref="C8:D8"/>
    <mergeCell ref="K10:BK10"/>
  </mergeCells>
  <phoneticPr fontId="21" type="noConversion"/>
  <conditionalFormatting sqref="J12:J31">
    <cfRule type="cellIs" dxfId="3" priority="2" operator="greaterThan">
      <formula>0</formula>
    </cfRule>
  </conditionalFormatting>
  <pageMargins left="0.7" right="0.7" top="0.75" bottom="0.75" header="0.3" footer="0.3"/>
  <pageSetup paperSize="9" scale="54" orientation="portrait" r:id="rId1"/>
  <ignoredErrors>
    <ignoredError sqref="G12 G13:G31"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1C2EA-13B5-40F5-ABC7-8BF256C5D079}">
  <sheetPr codeName="Blad8">
    <tabColor rgb="FF00B050"/>
    <pageSetUpPr fitToPage="1"/>
  </sheetPr>
  <dimension ref="B1:BK35"/>
  <sheetViews>
    <sheetView showGridLines="0" zoomScale="85" zoomScaleNormal="85" workbookViewId="0">
      <selection activeCell="C10" sqref="C10"/>
    </sheetView>
  </sheetViews>
  <sheetFormatPr defaultColWidth="9.26953125" defaultRowHeight="14.5"/>
  <cols>
    <col min="1" max="1" width="1.26953125" customWidth="1"/>
    <col min="2" max="2" width="3.26953125" bestFit="1" customWidth="1"/>
    <col min="3" max="3" width="30.7265625" customWidth="1"/>
    <col min="4" max="5" width="17.7265625" style="8" customWidth="1"/>
    <col min="6" max="6" width="18.26953125" style="8" customWidth="1"/>
    <col min="7" max="7" width="17.7265625" style="8" customWidth="1"/>
    <col min="8" max="9" width="17.7265625" customWidth="1"/>
    <col min="10" max="10" width="17.7265625" style="9" customWidth="1"/>
    <col min="11" max="12" width="4.26953125" style="9" bestFit="1" customWidth="1"/>
    <col min="13" max="63" width="4.26953125" bestFit="1" customWidth="1"/>
  </cols>
  <sheetData>
    <row r="1" spans="2:63" s="1" customFormat="1" ht="18.5">
      <c r="C1" s="2" t="str">
        <f>invulformulier!B1</f>
        <v>‘Aanschaf, onderhoud en inspectie sportinventaris’</v>
      </c>
    </row>
    <row r="2" spans="2:63" s="3" customFormat="1" ht="18.5">
      <c r="C2" s="2" t="s">
        <v>65</v>
      </c>
      <c r="J2" s="4"/>
      <c r="L2" s="4"/>
      <c r="M2" s="4"/>
      <c r="Q2" s="4"/>
      <c r="R2" s="4"/>
    </row>
    <row r="3" spans="2:63" s="3" customFormat="1" ht="8.65" customHeight="1">
      <c r="C3" s="2"/>
      <c r="J3" s="4"/>
      <c r="L3" s="4"/>
      <c r="M3" s="4"/>
      <c r="Q3" s="4"/>
      <c r="R3" s="4"/>
    </row>
    <row r="4" spans="2:63" s="3" customFormat="1" ht="15.5">
      <c r="C4" s="20" t="s">
        <v>43</v>
      </c>
      <c r="D4"/>
      <c r="E4"/>
      <c r="F4" t="s">
        <v>123</v>
      </c>
      <c r="G4"/>
      <c r="J4" s="4"/>
      <c r="L4" s="4"/>
      <c r="M4" s="4"/>
      <c r="Q4" s="4"/>
      <c r="R4" s="4"/>
    </row>
    <row r="5" spans="2:63" s="3" customFormat="1">
      <c r="C5" s="184" t="s">
        <v>44</v>
      </c>
      <c r="D5"/>
      <c r="F5" s="186"/>
      <c r="G5"/>
      <c r="J5" s="4"/>
      <c r="L5" s="4"/>
      <c r="M5" s="4"/>
      <c r="Q5" s="4"/>
      <c r="R5" s="4"/>
    </row>
    <row r="6" spans="2:63" s="3" customFormat="1" ht="6" customHeight="1">
      <c r="D6" s="7"/>
      <c r="E6"/>
      <c r="F6"/>
      <c r="G6"/>
      <c r="M6" s="5"/>
      <c r="Q6" s="4"/>
      <c r="R6" s="4"/>
    </row>
    <row r="7" spans="2:63" s="3" customFormat="1" ht="15.5">
      <c r="C7" s="20" t="s">
        <v>31</v>
      </c>
      <c r="E7"/>
      <c r="F7"/>
      <c r="G7"/>
      <c r="M7" s="5"/>
      <c r="Q7" s="4"/>
      <c r="R7" s="4"/>
    </row>
    <row r="8" spans="2:63" s="3" customFormat="1">
      <c r="C8" s="201" t="str">
        <f>IF(invulformulier!B5="","",invulformulier!B5)</f>
        <v/>
      </c>
      <c r="D8" s="201"/>
      <c r="E8"/>
      <c r="F8"/>
      <c r="G8"/>
      <c r="M8" s="5"/>
      <c r="Q8" s="4"/>
      <c r="R8" s="4"/>
    </row>
    <row r="9" spans="2:63" s="3" customFormat="1" ht="15" customHeight="1">
      <c r="C9"/>
      <c r="D9" s="10"/>
      <c r="E9" s="10"/>
      <c r="F9" s="10"/>
      <c r="G9" s="10"/>
      <c r="H9" s="10"/>
      <c r="I9" s="10"/>
      <c r="J9" s="10"/>
      <c r="K9" s="10"/>
      <c r="L9" s="10"/>
      <c r="M9" s="5"/>
      <c r="Q9" s="4"/>
      <c r="R9" s="4"/>
    </row>
    <row r="10" spans="2:63" s="3" customFormat="1">
      <c r="J10" s="4"/>
      <c r="K10" s="14"/>
      <c r="L10" s="4"/>
    </row>
    <row r="11" spans="2:63" s="3" customFormat="1" ht="15" thickBot="1">
      <c r="H11" s="11"/>
      <c r="I11" s="11"/>
      <c r="J11" s="4"/>
      <c r="L11" s="4"/>
    </row>
    <row r="12" spans="2:63" s="6" customFormat="1" ht="42.75" customHeight="1" thickBot="1">
      <c r="C12" s="18" t="s">
        <v>6</v>
      </c>
      <c r="D12" s="19"/>
      <c r="E12" s="19"/>
      <c r="F12" s="19"/>
      <c r="G12" s="19"/>
      <c r="H12" s="19"/>
      <c r="I12" s="128"/>
      <c r="J12" s="43" t="s">
        <v>67</v>
      </c>
      <c r="K12" s="202" t="s">
        <v>68</v>
      </c>
      <c r="L12" s="203"/>
      <c r="M12" s="203"/>
      <c r="N12" s="203"/>
      <c r="O12" s="203"/>
      <c r="P12" s="203"/>
      <c r="Q12" s="203"/>
      <c r="R12" s="203"/>
      <c r="S12" s="203"/>
      <c r="T12" s="203"/>
      <c r="U12" s="203"/>
      <c r="V12" s="203"/>
      <c r="W12" s="203"/>
      <c r="X12" s="203"/>
      <c r="Y12" s="203"/>
      <c r="Z12" s="203"/>
      <c r="AA12" s="203"/>
      <c r="AB12" s="203"/>
      <c r="AC12" s="203"/>
      <c r="AD12" s="203"/>
      <c r="AE12" s="203"/>
      <c r="AF12" s="203"/>
      <c r="AG12" s="203"/>
      <c r="AH12" s="203"/>
      <c r="AI12" s="203"/>
      <c r="AJ12" s="203"/>
      <c r="AK12" s="203"/>
      <c r="AL12" s="203"/>
      <c r="AM12" s="203"/>
      <c r="AN12" s="203"/>
      <c r="AO12" s="203"/>
      <c r="AP12" s="203"/>
      <c r="AQ12" s="203"/>
      <c r="AR12" s="203"/>
      <c r="AS12" s="203"/>
      <c r="AT12" s="203"/>
      <c r="AU12" s="203"/>
      <c r="AV12" s="203"/>
      <c r="AW12" s="203"/>
      <c r="AX12" s="203"/>
      <c r="AY12" s="203"/>
      <c r="AZ12" s="203"/>
      <c r="BA12" s="203"/>
      <c r="BB12" s="203"/>
      <c r="BC12" s="203"/>
      <c r="BD12" s="203"/>
      <c r="BE12" s="203"/>
      <c r="BF12" s="203"/>
      <c r="BG12" s="203"/>
      <c r="BH12" s="203"/>
      <c r="BI12" s="203"/>
      <c r="BJ12" s="203"/>
      <c r="BK12" s="204"/>
    </row>
    <row r="13" spans="2:63" s="3" customFormat="1" ht="38.65" customHeight="1" thickBot="1">
      <c r="C13" s="28" t="s">
        <v>46</v>
      </c>
      <c r="D13" s="22" t="s">
        <v>47</v>
      </c>
      <c r="E13" s="22" t="s">
        <v>48</v>
      </c>
      <c r="F13" s="23" t="s">
        <v>11</v>
      </c>
      <c r="G13" s="23" t="s">
        <v>50</v>
      </c>
      <c r="H13" s="22" t="s">
        <v>51</v>
      </c>
      <c r="I13" s="22" t="s">
        <v>12</v>
      </c>
      <c r="J13" s="123" t="s">
        <v>69</v>
      </c>
      <c r="K13" s="35" t="s">
        <v>70</v>
      </c>
      <c r="L13" s="36" t="s">
        <v>71</v>
      </c>
      <c r="M13" s="36" t="s">
        <v>72</v>
      </c>
      <c r="N13" s="36" t="s">
        <v>73</v>
      </c>
      <c r="O13" s="36" t="s">
        <v>74</v>
      </c>
      <c r="P13" s="36" t="s">
        <v>75</v>
      </c>
      <c r="Q13" s="36" t="s">
        <v>76</v>
      </c>
      <c r="R13" s="36" t="s">
        <v>77</v>
      </c>
      <c r="S13" s="36" t="s">
        <v>78</v>
      </c>
      <c r="T13" s="36" t="s">
        <v>79</v>
      </c>
      <c r="U13" s="36" t="s">
        <v>80</v>
      </c>
      <c r="V13" s="36" t="s">
        <v>81</v>
      </c>
      <c r="W13" s="36" t="s">
        <v>82</v>
      </c>
      <c r="X13" s="36" t="s">
        <v>83</v>
      </c>
      <c r="Y13" s="36" t="s">
        <v>84</v>
      </c>
      <c r="Z13" s="36" t="s">
        <v>85</v>
      </c>
      <c r="AA13" s="36" t="s">
        <v>86</v>
      </c>
      <c r="AB13" s="36" t="s">
        <v>87</v>
      </c>
      <c r="AC13" s="36" t="s">
        <v>88</v>
      </c>
      <c r="AD13" s="36" t="s">
        <v>89</v>
      </c>
      <c r="AE13" s="36" t="s">
        <v>90</v>
      </c>
      <c r="AF13" s="36" t="s">
        <v>91</v>
      </c>
      <c r="AG13" s="36" t="s">
        <v>92</v>
      </c>
      <c r="AH13" s="36" t="s">
        <v>93</v>
      </c>
      <c r="AI13" s="36" t="s">
        <v>94</v>
      </c>
      <c r="AJ13" s="36" t="s">
        <v>95</v>
      </c>
      <c r="AK13" s="36" t="s">
        <v>96</v>
      </c>
      <c r="AL13" s="36" t="s">
        <v>97</v>
      </c>
      <c r="AM13" s="36" t="s">
        <v>98</v>
      </c>
      <c r="AN13" s="36" t="s">
        <v>99</v>
      </c>
      <c r="AO13" s="36" t="s">
        <v>100</v>
      </c>
      <c r="AP13" s="36" t="s">
        <v>101</v>
      </c>
      <c r="AQ13" s="36" t="s">
        <v>102</v>
      </c>
      <c r="AR13" s="36" t="s">
        <v>103</v>
      </c>
      <c r="AS13" s="36" t="s">
        <v>104</v>
      </c>
      <c r="AT13" s="36" t="s">
        <v>105</v>
      </c>
      <c r="AU13" s="36" t="s">
        <v>106</v>
      </c>
      <c r="AV13" s="36" t="s">
        <v>107</v>
      </c>
      <c r="AW13" s="36" t="s">
        <v>108</v>
      </c>
      <c r="AX13" s="36" t="s">
        <v>109</v>
      </c>
      <c r="AY13" s="36" t="s">
        <v>110</v>
      </c>
      <c r="AZ13" s="36" t="s">
        <v>111</v>
      </c>
      <c r="BA13" s="36" t="s">
        <v>112</v>
      </c>
      <c r="BB13" s="36" t="s">
        <v>113</v>
      </c>
      <c r="BC13" s="36" t="s">
        <v>114</v>
      </c>
      <c r="BD13" s="36" t="s">
        <v>115</v>
      </c>
      <c r="BE13" s="36" t="s">
        <v>116</v>
      </c>
      <c r="BF13" s="36" t="s">
        <v>117</v>
      </c>
      <c r="BG13" s="36" t="s">
        <v>118</v>
      </c>
      <c r="BH13" s="36" t="s">
        <v>119</v>
      </c>
      <c r="BI13" s="36" t="s">
        <v>120</v>
      </c>
      <c r="BJ13" s="36" t="s">
        <v>121</v>
      </c>
      <c r="BK13" s="37" t="s">
        <v>122</v>
      </c>
    </row>
    <row r="14" spans="2:63" s="3" customFormat="1" ht="15" customHeight="1">
      <c r="B14" s="3">
        <v>1</v>
      </c>
      <c r="C14" s="26" t="str">
        <f>IF(bewijslast!C13="","",bewijslast!C13)</f>
        <v/>
      </c>
      <c r="D14" s="30" t="str">
        <f>IF(bewijslast!D13="","",bewijslast!D13)</f>
        <v/>
      </c>
      <c r="E14" s="30" t="str">
        <f>IF(bewijslast!E13="","",bewijslast!E13)</f>
        <v/>
      </c>
      <c r="F14" s="30" t="str">
        <f>IF(bewijslast!F13="","",bewijslast!F13)</f>
        <v/>
      </c>
      <c r="G14" s="30" t="str">
        <f>IF(bewijslast!G13="","",bewijslast!G13)</f>
        <v/>
      </c>
      <c r="H14" s="30" t="str">
        <f>IF(bewijslast!H13="","",bewijslast!H13)</f>
        <v/>
      </c>
      <c r="I14" s="30" t="str">
        <f>IF(bewijslast!I13="","",bewijslast!I13)</f>
        <v/>
      </c>
      <c r="J14" s="125">
        <f>SUM(K14:BK14)</f>
        <v>0</v>
      </c>
      <c r="K14" s="38"/>
      <c r="L14" s="39"/>
      <c r="M14" s="39"/>
      <c r="N14" s="39"/>
      <c r="O14" s="39"/>
      <c r="P14" s="39"/>
      <c r="Q14" s="39"/>
      <c r="R14" s="39"/>
      <c r="S14" s="39"/>
      <c r="T14" s="39"/>
      <c r="U14" s="39"/>
      <c r="V14" s="39"/>
      <c r="W14" s="39"/>
      <c r="X14" s="39"/>
      <c r="Y14" s="39"/>
      <c r="Z14" s="39"/>
      <c r="AA14" s="39"/>
      <c r="AB14" s="39"/>
      <c r="AC14" s="39"/>
      <c r="AD14" s="39"/>
      <c r="AE14" s="39"/>
      <c r="AF14" s="39"/>
      <c r="AG14" s="39"/>
      <c r="AH14" s="39"/>
      <c r="AI14" s="39"/>
      <c r="AJ14" s="39"/>
      <c r="AK14" s="39"/>
      <c r="AL14" s="39"/>
      <c r="AM14" s="39"/>
      <c r="AN14" s="39"/>
      <c r="AO14" s="39"/>
      <c r="AP14" s="39"/>
      <c r="AQ14" s="39"/>
      <c r="AR14" s="39"/>
      <c r="AS14" s="39"/>
      <c r="AT14" s="39"/>
      <c r="AU14" s="39"/>
      <c r="AV14" s="39"/>
      <c r="AW14" s="39"/>
      <c r="AX14" s="39"/>
      <c r="AY14" s="39"/>
      <c r="AZ14" s="39"/>
      <c r="BA14" s="39"/>
      <c r="BB14" s="39"/>
      <c r="BC14" s="39"/>
      <c r="BD14" s="39"/>
      <c r="BE14" s="39"/>
      <c r="BF14" s="39"/>
      <c r="BG14" s="39"/>
      <c r="BH14" s="39"/>
      <c r="BI14" s="39"/>
      <c r="BJ14" s="39"/>
      <c r="BK14" s="44"/>
    </row>
    <row r="15" spans="2:63" s="3" customFormat="1" ht="15" customHeight="1">
      <c r="B15" s="3">
        <v>2</v>
      </c>
      <c r="C15" s="27" t="str">
        <f>IF(bewijslast!C14="","",bewijslast!C14)</f>
        <v/>
      </c>
      <c r="D15" s="31" t="str">
        <f>IF(bewijslast!D14="","",bewijslast!D14)</f>
        <v/>
      </c>
      <c r="E15" s="31" t="str">
        <f>IF(bewijslast!E14="","",bewijslast!E14)</f>
        <v/>
      </c>
      <c r="F15" s="31" t="str">
        <f>IF(bewijslast!F14="","",bewijslast!F14)</f>
        <v/>
      </c>
      <c r="G15" s="31" t="str">
        <f>IF(bewijslast!G14="","",bewijslast!G14)</f>
        <v/>
      </c>
      <c r="H15" s="31" t="str">
        <f>IF(bewijslast!H14="","",bewijslast!H14)</f>
        <v/>
      </c>
      <c r="I15" s="31" t="str">
        <f>IF(bewijslast!I14="","",bewijslast!I14)</f>
        <v/>
      </c>
      <c r="J15" s="126">
        <f t="shared" ref="J15:J33" si="0">SUM(K15:BK15)</f>
        <v>0</v>
      </c>
      <c r="K15" s="40"/>
      <c r="L15" s="41"/>
      <c r="M15" s="41"/>
      <c r="N15" s="41"/>
      <c r="O15" s="41"/>
      <c r="P15" s="41"/>
      <c r="Q15" s="41"/>
      <c r="R15" s="41"/>
      <c r="S15" s="41"/>
      <c r="T15" s="41"/>
      <c r="U15" s="41"/>
      <c r="V15" s="41"/>
      <c r="W15" s="41"/>
      <c r="X15" s="41"/>
      <c r="Y15" s="41"/>
      <c r="Z15" s="41"/>
      <c r="AA15" s="41"/>
      <c r="AB15" s="41"/>
      <c r="AC15" s="41"/>
      <c r="AD15" s="41"/>
      <c r="AE15" s="41"/>
      <c r="AF15" s="41"/>
      <c r="AG15" s="41"/>
      <c r="AH15" s="41"/>
      <c r="AI15" s="41"/>
      <c r="AJ15" s="41"/>
      <c r="AK15" s="41"/>
      <c r="AL15" s="41"/>
      <c r="AM15" s="41"/>
      <c r="AN15" s="41"/>
      <c r="AO15" s="41"/>
      <c r="AP15" s="41"/>
      <c r="AQ15" s="41"/>
      <c r="AR15" s="41"/>
      <c r="AS15" s="41"/>
      <c r="AT15" s="41"/>
      <c r="AU15" s="41"/>
      <c r="AV15" s="41"/>
      <c r="AW15" s="41"/>
      <c r="AX15" s="41"/>
      <c r="AY15" s="41"/>
      <c r="AZ15" s="41"/>
      <c r="BA15" s="41"/>
      <c r="BB15" s="41"/>
      <c r="BC15" s="41"/>
      <c r="BD15" s="41"/>
      <c r="BE15" s="41"/>
      <c r="BF15" s="41"/>
      <c r="BG15" s="41"/>
      <c r="BH15" s="41"/>
      <c r="BI15" s="41"/>
      <c r="BJ15" s="41"/>
      <c r="BK15" s="45"/>
    </row>
    <row r="16" spans="2:63" s="3" customFormat="1" ht="15" customHeight="1">
      <c r="B16" s="3">
        <v>3</v>
      </c>
      <c r="C16" s="27" t="str">
        <f>IF(bewijslast!C15="","",bewijslast!C15)</f>
        <v/>
      </c>
      <c r="D16" s="31" t="str">
        <f>IF(bewijslast!D15="","",bewijslast!D15)</f>
        <v/>
      </c>
      <c r="E16" s="31" t="str">
        <f>IF(bewijslast!E15="","",bewijslast!E15)</f>
        <v/>
      </c>
      <c r="F16" s="31" t="str">
        <f>IF(bewijslast!F15="","",bewijslast!F15)</f>
        <v/>
      </c>
      <c r="G16" s="31" t="str">
        <f>IF(bewijslast!G15="","",bewijslast!G15)</f>
        <v/>
      </c>
      <c r="H16" s="31" t="str">
        <f>IF(bewijslast!H15="","",bewijslast!H15)</f>
        <v/>
      </c>
      <c r="I16" s="31" t="str">
        <f>IF(bewijslast!I15="","",bewijslast!I15)</f>
        <v/>
      </c>
      <c r="J16" s="126">
        <f t="shared" si="0"/>
        <v>0</v>
      </c>
      <c r="K16" s="40"/>
      <c r="L16" s="41"/>
      <c r="M16" s="41"/>
      <c r="N16" s="41"/>
      <c r="O16" s="41"/>
      <c r="P16" s="41"/>
      <c r="Q16" s="41"/>
      <c r="R16" s="41"/>
      <c r="S16" s="41"/>
      <c r="T16" s="41"/>
      <c r="U16" s="41"/>
      <c r="V16" s="41"/>
      <c r="W16" s="41"/>
      <c r="X16" s="41"/>
      <c r="Y16" s="41"/>
      <c r="Z16" s="41"/>
      <c r="AA16" s="41"/>
      <c r="AB16" s="41"/>
      <c r="AC16" s="41"/>
      <c r="AD16" s="41"/>
      <c r="AE16" s="41"/>
      <c r="AF16" s="41"/>
      <c r="AG16" s="41"/>
      <c r="AH16" s="41"/>
      <c r="AI16" s="41"/>
      <c r="AJ16" s="41"/>
      <c r="AK16" s="41"/>
      <c r="AL16" s="41"/>
      <c r="AM16" s="41"/>
      <c r="AN16" s="41"/>
      <c r="AO16" s="41"/>
      <c r="AP16" s="41"/>
      <c r="AQ16" s="41"/>
      <c r="AR16" s="41"/>
      <c r="AS16" s="41"/>
      <c r="AT16" s="41"/>
      <c r="AU16" s="41"/>
      <c r="AV16" s="41"/>
      <c r="AW16" s="41"/>
      <c r="AX16" s="41"/>
      <c r="AY16" s="41"/>
      <c r="AZ16" s="41"/>
      <c r="BA16" s="41"/>
      <c r="BB16" s="41"/>
      <c r="BC16" s="41"/>
      <c r="BD16" s="41"/>
      <c r="BE16" s="41"/>
      <c r="BF16" s="41"/>
      <c r="BG16" s="41"/>
      <c r="BH16" s="41"/>
      <c r="BI16" s="41"/>
      <c r="BJ16" s="41"/>
      <c r="BK16" s="45"/>
    </row>
    <row r="17" spans="2:63" s="3" customFormat="1" ht="15" customHeight="1">
      <c r="B17" s="3">
        <v>4</v>
      </c>
      <c r="C17" s="27" t="str">
        <f>IF(bewijslast!C16="","",bewijslast!C16)</f>
        <v/>
      </c>
      <c r="D17" s="31" t="str">
        <f>IF(bewijslast!D16="","",bewijslast!D16)</f>
        <v/>
      </c>
      <c r="E17" s="31" t="str">
        <f>IF(bewijslast!E16="","",bewijslast!E16)</f>
        <v/>
      </c>
      <c r="F17" s="31" t="str">
        <f>IF(bewijslast!F16="","",bewijslast!F16)</f>
        <v/>
      </c>
      <c r="G17" s="31" t="str">
        <f>IF(bewijslast!G16="","",bewijslast!G16)</f>
        <v/>
      </c>
      <c r="H17" s="31" t="str">
        <f>IF(bewijslast!H16="","",bewijslast!H16)</f>
        <v/>
      </c>
      <c r="I17" s="31" t="str">
        <f>IF(bewijslast!I16="","",bewijslast!I16)</f>
        <v/>
      </c>
      <c r="J17" s="126">
        <f t="shared" si="0"/>
        <v>0</v>
      </c>
      <c r="K17" s="40"/>
      <c r="L17" s="41"/>
      <c r="M17" s="41"/>
      <c r="N17" s="41"/>
      <c r="O17" s="41"/>
      <c r="P17" s="41"/>
      <c r="Q17" s="41"/>
      <c r="R17" s="41"/>
      <c r="S17" s="41"/>
      <c r="T17" s="41"/>
      <c r="U17" s="41"/>
      <c r="V17" s="41"/>
      <c r="W17" s="41"/>
      <c r="X17" s="41"/>
      <c r="Y17" s="41"/>
      <c r="Z17" s="41"/>
      <c r="AA17" s="41"/>
      <c r="AB17" s="41"/>
      <c r="AC17" s="41"/>
      <c r="AD17" s="41"/>
      <c r="AE17" s="41"/>
      <c r="AF17" s="41"/>
      <c r="AG17" s="41"/>
      <c r="AH17" s="41"/>
      <c r="AI17" s="41"/>
      <c r="AJ17" s="41"/>
      <c r="AK17" s="41"/>
      <c r="AL17" s="41"/>
      <c r="AM17" s="41"/>
      <c r="AN17" s="41"/>
      <c r="AO17" s="41"/>
      <c r="AP17" s="41"/>
      <c r="AQ17" s="41"/>
      <c r="AR17" s="41"/>
      <c r="AS17" s="41"/>
      <c r="AT17" s="41"/>
      <c r="AU17" s="41"/>
      <c r="AV17" s="41"/>
      <c r="AW17" s="41"/>
      <c r="AX17" s="41"/>
      <c r="AY17" s="41"/>
      <c r="AZ17" s="41"/>
      <c r="BA17" s="41"/>
      <c r="BB17" s="41"/>
      <c r="BC17" s="41"/>
      <c r="BD17" s="41"/>
      <c r="BE17" s="41"/>
      <c r="BF17" s="41"/>
      <c r="BG17" s="41"/>
      <c r="BH17" s="41"/>
      <c r="BI17" s="41"/>
      <c r="BJ17" s="41"/>
      <c r="BK17" s="45"/>
    </row>
    <row r="18" spans="2:63" s="3" customFormat="1" ht="15" customHeight="1">
      <c r="B18" s="3">
        <v>5</v>
      </c>
      <c r="C18" s="27" t="str">
        <f>IF(bewijslast!C17="","",bewijslast!C17)</f>
        <v/>
      </c>
      <c r="D18" s="31" t="str">
        <f>IF(bewijslast!D17="","",bewijslast!D17)</f>
        <v/>
      </c>
      <c r="E18" s="31" t="str">
        <f>IF(bewijslast!E17="","",bewijslast!E17)</f>
        <v/>
      </c>
      <c r="F18" s="31" t="str">
        <f>IF(bewijslast!F17="","",bewijslast!F17)</f>
        <v/>
      </c>
      <c r="G18" s="31" t="str">
        <f>IF(bewijslast!G17="","",bewijslast!G17)</f>
        <v/>
      </c>
      <c r="H18" s="31" t="str">
        <f>IF(bewijslast!H17="","",bewijslast!H17)</f>
        <v/>
      </c>
      <c r="I18" s="31" t="str">
        <f>IF(bewijslast!I17="","",bewijslast!I17)</f>
        <v/>
      </c>
      <c r="J18" s="126">
        <f t="shared" si="0"/>
        <v>0</v>
      </c>
      <c r="K18" s="40"/>
      <c r="L18" s="41"/>
      <c r="M18" s="41"/>
      <c r="N18" s="41"/>
      <c r="O18" s="41"/>
      <c r="P18" s="41"/>
      <c r="Q18" s="41"/>
      <c r="R18" s="41"/>
      <c r="S18" s="41"/>
      <c r="T18" s="41"/>
      <c r="U18" s="41"/>
      <c r="V18" s="41"/>
      <c r="W18" s="41"/>
      <c r="X18" s="41"/>
      <c r="Y18" s="41"/>
      <c r="Z18" s="41"/>
      <c r="AA18" s="41"/>
      <c r="AB18" s="41"/>
      <c r="AC18" s="41"/>
      <c r="AD18" s="41"/>
      <c r="AE18" s="41"/>
      <c r="AF18" s="41"/>
      <c r="AG18" s="41"/>
      <c r="AH18" s="41"/>
      <c r="AI18" s="41"/>
      <c r="AJ18" s="41"/>
      <c r="AK18" s="41"/>
      <c r="AL18" s="41"/>
      <c r="AM18" s="41"/>
      <c r="AN18" s="41"/>
      <c r="AO18" s="41"/>
      <c r="AP18" s="41"/>
      <c r="AQ18" s="41"/>
      <c r="AR18" s="41"/>
      <c r="AS18" s="41"/>
      <c r="AT18" s="41"/>
      <c r="AU18" s="41"/>
      <c r="AV18" s="41"/>
      <c r="AW18" s="41"/>
      <c r="AX18" s="41"/>
      <c r="AY18" s="41"/>
      <c r="AZ18" s="41"/>
      <c r="BA18" s="41"/>
      <c r="BB18" s="41"/>
      <c r="BC18" s="41"/>
      <c r="BD18" s="41"/>
      <c r="BE18" s="41"/>
      <c r="BF18" s="41"/>
      <c r="BG18" s="41"/>
      <c r="BH18" s="41"/>
      <c r="BI18" s="41"/>
      <c r="BJ18" s="41"/>
      <c r="BK18" s="45"/>
    </row>
    <row r="19" spans="2:63" s="3" customFormat="1" ht="15" customHeight="1">
      <c r="B19" s="3">
        <v>6</v>
      </c>
      <c r="C19" s="27" t="str">
        <f>IF(bewijslast!C18="","",bewijslast!C18)</f>
        <v>n.v.t.</v>
      </c>
      <c r="D19" s="31" t="str">
        <f>IF(bewijslast!D18="","",bewijslast!D18)</f>
        <v/>
      </c>
      <c r="E19" s="31" t="str">
        <f>IF(bewijslast!E18="","",bewijslast!E18)</f>
        <v/>
      </c>
      <c r="F19" s="31" t="str">
        <f>IF(bewijslast!F18="","",bewijslast!F18)</f>
        <v/>
      </c>
      <c r="G19" s="31" t="str">
        <f>IF(bewijslast!G18="","",bewijslast!G18)</f>
        <v/>
      </c>
      <c r="H19" s="31" t="str">
        <f>IF(bewijslast!H18="","",bewijslast!H18)</f>
        <v/>
      </c>
      <c r="I19" s="31" t="str">
        <f>IF(bewijslast!I18="","",bewijslast!I18)</f>
        <v/>
      </c>
      <c r="J19" s="126">
        <f t="shared" si="0"/>
        <v>0</v>
      </c>
      <c r="K19" s="40"/>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1"/>
      <c r="BA19" s="41"/>
      <c r="BB19" s="41"/>
      <c r="BC19" s="41"/>
      <c r="BD19" s="41"/>
      <c r="BE19" s="41"/>
      <c r="BF19" s="41"/>
      <c r="BG19" s="41"/>
      <c r="BH19" s="41"/>
      <c r="BI19" s="41"/>
      <c r="BJ19" s="41"/>
      <c r="BK19" s="45"/>
    </row>
    <row r="20" spans="2:63" s="3" customFormat="1" ht="15" customHeight="1">
      <c r="B20" s="3">
        <v>7</v>
      </c>
      <c r="C20" s="27" t="str">
        <f>IF(bewijslast!C19="","",bewijslast!C19)</f>
        <v>n.v.t.</v>
      </c>
      <c r="D20" s="31" t="str">
        <f>IF(bewijslast!D19="","",bewijslast!D19)</f>
        <v/>
      </c>
      <c r="E20" s="31" t="str">
        <f>IF(bewijslast!E19="","",bewijslast!E19)</f>
        <v/>
      </c>
      <c r="F20" s="31" t="str">
        <f>IF(bewijslast!F19="","",bewijslast!F19)</f>
        <v/>
      </c>
      <c r="G20" s="31" t="str">
        <f>IF(bewijslast!G19="","",bewijslast!G19)</f>
        <v/>
      </c>
      <c r="H20" s="31" t="str">
        <f>IF(bewijslast!H19="","",bewijslast!H19)</f>
        <v/>
      </c>
      <c r="I20" s="31" t="str">
        <f>IF(bewijslast!I19="","",bewijslast!I19)</f>
        <v/>
      </c>
      <c r="J20" s="126">
        <f t="shared" si="0"/>
        <v>0</v>
      </c>
      <c r="K20" s="40"/>
      <c r="L20" s="41"/>
      <c r="M20" s="41"/>
      <c r="N20" s="41"/>
      <c r="O20" s="41"/>
      <c r="P20" s="41"/>
      <c r="Q20" s="41"/>
      <c r="R20" s="41"/>
      <c r="S20" s="41"/>
      <c r="T20" s="41"/>
      <c r="U20" s="41"/>
      <c r="V20" s="41"/>
      <c r="W20" s="41"/>
      <c r="X20" s="41"/>
      <c r="Y20" s="41"/>
      <c r="Z20" s="41"/>
      <c r="AA20" s="41"/>
      <c r="AB20" s="41"/>
      <c r="AC20" s="41"/>
      <c r="AD20" s="41"/>
      <c r="AE20" s="41"/>
      <c r="AF20" s="41"/>
      <c r="AG20" s="41"/>
      <c r="AH20" s="41"/>
      <c r="AI20" s="41"/>
      <c r="AJ20" s="41"/>
      <c r="AK20" s="41"/>
      <c r="AL20" s="41"/>
      <c r="AM20" s="41"/>
      <c r="AN20" s="41"/>
      <c r="AO20" s="41"/>
      <c r="AP20" s="41"/>
      <c r="AQ20" s="41"/>
      <c r="AR20" s="41"/>
      <c r="AS20" s="41"/>
      <c r="AT20" s="41"/>
      <c r="AU20" s="41"/>
      <c r="AV20" s="41"/>
      <c r="AW20" s="41"/>
      <c r="AX20" s="41"/>
      <c r="AY20" s="41"/>
      <c r="AZ20" s="41"/>
      <c r="BA20" s="41"/>
      <c r="BB20" s="41"/>
      <c r="BC20" s="41"/>
      <c r="BD20" s="41"/>
      <c r="BE20" s="41"/>
      <c r="BF20" s="41"/>
      <c r="BG20" s="41"/>
      <c r="BH20" s="41"/>
      <c r="BI20" s="41"/>
      <c r="BJ20" s="41"/>
      <c r="BK20" s="45"/>
    </row>
    <row r="21" spans="2:63" s="3" customFormat="1" ht="15" customHeight="1">
      <c r="B21" s="3">
        <v>8</v>
      </c>
      <c r="C21" s="27" t="str">
        <f>IF(bewijslast!C20="","",bewijslast!C20)</f>
        <v>n.v.t.</v>
      </c>
      <c r="D21" s="31" t="str">
        <f>IF(bewijslast!D20="","",bewijslast!D20)</f>
        <v/>
      </c>
      <c r="E21" s="31" t="str">
        <f>IF(bewijslast!E20="","",bewijslast!E20)</f>
        <v/>
      </c>
      <c r="F21" s="31" t="str">
        <f>IF(bewijslast!F20="","",bewijslast!F20)</f>
        <v/>
      </c>
      <c r="G21" s="31" t="str">
        <f>IF(bewijslast!G20="","",bewijslast!G20)</f>
        <v/>
      </c>
      <c r="H21" s="31" t="str">
        <f>IF(bewijslast!H20="","",bewijslast!H20)</f>
        <v/>
      </c>
      <c r="I21" s="31" t="str">
        <f>IF(bewijslast!I20="","",bewijslast!I20)</f>
        <v/>
      </c>
      <c r="J21" s="126">
        <f t="shared" si="0"/>
        <v>0</v>
      </c>
      <c r="K21" s="40"/>
      <c r="L21" s="41"/>
      <c r="M21" s="41"/>
      <c r="N21" s="41"/>
      <c r="O21" s="41"/>
      <c r="P21" s="41"/>
      <c r="Q21" s="41"/>
      <c r="R21" s="41"/>
      <c r="S21" s="41"/>
      <c r="T21" s="41"/>
      <c r="U21" s="41"/>
      <c r="V21" s="41"/>
      <c r="W21" s="41"/>
      <c r="X21" s="41"/>
      <c r="Y21" s="41"/>
      <c r="Z21" s="41"/>
      <c r="AA21" s="41"/>
      <c r="AB21" s="41"/>
      <c r="AC21" s="41"/>
      <c r="AD21" s="41"/>
      <c r="AE21" s="41"/>
      <c r="AF21" s="41"/>
      <c r="AG21" s="41"/>
      <c r="AH21" s="41"/>
      <c r="AI21" s="41"/>
      <c r="AJ21" s="41"/>
      <c r="AK21" s="41"/>
      <c r="AL21" s="41"/>
      <c r="AM21" s="41"/>
      <c r="AN21" s="41"/>
      <c r="AO21" s="41"/>
      <c r="AP21" s="41"/>
      <c r="AQ21" s="41"/>
      <c r="AR21" s="41"/>
      <c r="AS21" s="41"/>
      <c r="AT21" s="41"/>
      <c r="AU21" s="41"/>
      <c r="AV21" s="41"/>
      <c r="AW21" s="41"/>
      <c r="AX21" s="41"/>
      <c r="AY21" s="41"/>
      <c r="AZ21" s="41"/>
      <c r="BA21" s="41"/>
      <c r="BB21" s="41"/>
      <c r="BC21" s="41"/>
      <c r="BD21" s="41"/>
      <c r="BE21" s="41"/>
      <c r="BF21" s="41"/>
      <c r="BG21" s="41"/>
      <c r="BH21" s="41"/>
      <c r="BI21" s="41"/>
      <c r="BJ21" s="41"/>
      <c r="BK21" s="45"/>
    </row>
    <row r="22" spans="2:63" s="3" customFormat="1" ht="15" customHeight="1">
      <c r="B22" s="3">
        <v>9</v>
      </c>
      <c r="C22" s="27" t="str">
        <f>IF(bewijslast!C21="","",bewijslast!C21)</f>
        <v>n.v.t.</v>
      </c>
      <c r="D22" s="31" t="str">
        <f>IF(bewijslast!D21="","",bewijslast!D21)</f>
        <v/>
      </c>
      <c r="E22" s="31" t="str">
        <f>IF(bewijslast!E21="","",bewijslast!E21)</f>
        <v/>
      </c>
      <c r="F22" s="31" t="str">
        <f>IF(bewijslast!F21="","",bewijslast!F21)</f>
        <v/>
      </c>
      <c r="G22" s="31" t="str">
        <f>IF(bewijslast!G21="","",bewijslast!G21)</f>
        <v/>
      </c>
      <c r="H22" s="31" t="str">
        <f>IF(bewijslast!H21="","",bewijslast!H21)</f>
        <v/>
      </c>
      <c r="I22" s="31" t="str">
        <f>IF(bewijslast!I21="","",bewijslast!I21)</f>
        <v/>
      </c>
      <c r="J22" s="126">
        <f t="shared" si="0"/>
        <v>0</v>
      </c>
      <c r="K22" s="172"/>
      <c r="L22" s="173"/>
      <c r="M22" s="173"/>
      <c r="N22" s="173"/>
      <c r="O22" s="173"/>
      <c r="P22" s="173"/>
      <c r="Q22" s="173"/>
      <c r="R22" s="173"/>
      <c r="S22" s="173"/>
      <c r="T22" s="173"/>
      <c r="U22" s="173"/>
      <c r="V22" s="173"/>
      <c r="W22" s="173"/>
      <c r="X22" s="173"/>
      <c r="Y22" s="173"/>
      <c r="Z22" s="173"/>
      <c r="AA22" s="173"/>
      <c r="AB22" s="173"/>
      <c r="AC22" s="173"/>
      <c r="AD22" s="173"/>
      <c r="AE22" s="173"/>
      <c r="AF22" s="173"/>
      <c r="AG22" s="173"/>
      <c r="AH22" s="173"/>
      <c r="AI22" s="173"/>
      <c r="AJ22" s="173"/>
      <c r="AK22" s="173"/>
      <c r="AL22" s="173"/>
      <c r="AM22" s="173"/>
      <c r="AN22" s="173"/>
      <c r="AO22" s="173"/>
      <c r="AP22" s="173"/>
      <c r="AQ22" s="173"/>
      <c r="AR22" s="173"/>
      <c r="AS22" s="173"/>
      <c r="AT22" s="173"/>
      <c r="AU22" s="173"/>
      <c r="AV22" s="173"/>
      <c r="AW22" s="173"/>
      <c r="AX22" s="173"/>
      <c r="AY22" s="173"/>
      <c r="AZ22" s="173"/>
      <c r="BA22" s="173"/>
      <c r="BB22" s="173"/>
      <c r="BC22" s="173"/>
      <c r="BD22" s="173"/>
      <c r="BE22" s="173"/>
      <c r="BF22" s="173"/>
      <c r="BG22" s="173"/>
      <c r="BH22" s="173"/>
      <c r="BI22" s="173"/>
      <c r="BJ22" s="173"/>
      <c r="BK22" s="174"/>
    </row>
    <row r="23" spans="2:63" s="3" customFormat="1" ht="15" customHeight="1">
      <c r="B23" s="3">
        <v>10</v>
      </c>
      <c r="C23" s="27" t="str">
        <f>IF(bewijslast!C22="","",bewijslast!C22)</f>
        <v>n.v.t.</v>
      </c>
      <c r="D23" s="31" t="str">
        <f>IF(bewijslast!D22="","",bewijslast!D22)</f>
        <v/>
      </c>
      <c r="E23" s="31" t="str">
        <f>IF(bewijslast!E22="","",bewijslast!E22)</f>
        <v/>
      </c>
      <c r="F23" s="31" t="str">
        <f>IF(bewijslast!F22="","",bewijslast!F22)</f>
        <v/>
      </c>
      <c r="G23" s="31" t="str">
        <f>IF(bewijslast!G22="","",bewijslast!G22)</f>
        <v/>
      </c>
      <c r="H23" s="31" t="str">
        <f>IF(bewijslast!H22="","",bewijslast!H22)</f>
        <v/>
      </c>
      <c r="I23" s="31" t="str">
        <f>IF(bewijslast!I22="","",bewijslast!I22)</f>
        <v/>
      </c>
      <c r="J23" s="126">
        <f t="shared" si="0"/>
        <v>0</v>
      </c>
      <c r="K23" s="172"/>
      <c r="L23" s="173"/>
      <c r="M23" s="173"/>
      <c r="N23" s="173"/>
      <c r="O23" s="173"/>
      <c r="P23" s="173"/>
      <c r="Q23" s="173"/>
      <c r="R23" s="173"/>
      <c r="S23" s="173"/>
      <c r="T23" s="173"/>
      <c r="U23" s="173"/>
      <c r="V23" s="173"/>
      <c r="W23" s="173"/>
      <c r="X23" s="173"/>
      <c r="Y23" s="173"/>
      <c r="Z23" s="173"/>
      <c r="AA23" s="173"/>
      <c r="AB23" s="173"/>
      <c r="AC23" s="173"/>
      <c r="AD23" s="173"/>
      <c r="AE23" s="173"/>
      <c r="AF23" s="173"/>
      <c r="AG23" s="173"/>
      <c r="AH23" s="173"/>
      <c r="AI23" s="173"/>
      <c r="AJ23" s="173"/>
      <c r="AK23" s="173"/>
      <c r="AL23" s="173"/>
      <c r="AM23" s="173"/>
      <c r="AN23" s="173"/>
      <c r="AO23" s="173"/>
      <c r="AP23" s="173"/>
      <c r="AQ23" s="173"/>
      <c r="AR23" s="173"/>
      <c r="AS23" s="173"/>
      <c r="AT23" s="173"/>
      <c r="AU23" s="173"/>
      <c r="AV23" s="173"/>
      <c r="AW23" s="173"/>
      <c r="AX23" s="173"/>
      <c r="AY23" s="173"/>
      <c r="AZ23" s="173"/>
      <c r="BA23" s="173"/>
      <c r="BB23" s="173"/>
      <c r="BC23" s="173"/>
      <c r="BD23" s="173"/>
      <c r="BE23" s="173"/>
      <c r="BF23" s="173"/>
      <c r="BG23" s="173"/>
      <c r="BH23" s="173"/>
      <c r="BI23" s="173"/>
      <c r="BJ23" s="173"/>
      <c r="BK23" s="174"/>
    </row>
    <row r="24" spans="2:63" s="3" customFormat="1" ht="15" customHeight="1">
      <c r="B24" s="3">
        <v>11</v>
      </c>
      <c r="C24" s="27" t="str">
        <f>IF(bewijslast!C23="","",bewijslast!C23)</f>
        <v>n.v.t.</v>
      </c>
      <c r="D24" s="31" t="str">
        <f>IF(bewijslast!D23="","",bewijslast!D23)</f>
        <v/>
      </c>
      <c r="E24" s="31" t="str">
        <f>IF(bewijslast!E23="","",bewijslast!E23)</f>
        <v/>
      </c>
      <c r="F24" s="31" t="str">
        <f>IF(bewijslast!F23="","",bewijslast!F23)</f>
        <v/>
      </c>
      <c r="G24" s="31" t="str">
        <f>IF(bewijslast!G23="","",bewijslast!G23)</f>
        <v/>
      </c>
      <c r="H24" s="31" t="str">
        <f>IF(bewijslast!H23="","",bewijslast!H23)</f>
        <v/>
      </c>
      <c r="I24" s="31" t="str">
        <f>IF(bewijslast!I23="","",bewijslast!I23)</f>
        <v/>
      </c>
      <c r="J24" s="126">
        <f t="shared" si="0"/>
        <v>0</v>
      </c>
      <c r="K24" s="172"/>
      <c r="L24" s="173"/>
      <c r="M24" s="173"/>
      <c r="N24" s="173"/>
      <c r="O24" s="173"/>
      <c r="P24" s="173"/>
      <c r="Q24" s="173"/>
      <c r="R24" s="173"/>
      <c r="S24" s="173"/>
      <c r="T24" s="173"/>
      <c r="U24" s="173"/>
      <c r="V24" s="173"/>
      <c r="W24" s="173"/>
      <c r="X24" s="173"/>
      <c r="Y24" s="173"/>
      <c r="Z24" s="173"/>
      <c r="AA24" s="173"/>
      <c r="AB24" s="173"/>
      <c r="AC24" s="173"/>
      <c r="AD24" s="173"/>
      <c r="AE24" s="173"/>
      <c r="AF24" s="173"/>
      <c r="AG24" s="173"/>
      <c r="AH24" s="173"/>
      <c r="AI24" s="173"/>
      <c r="AJ24" s="173"/>
      <c r="AK24" s="173"/>
      <c r="AL24" s="173"/>
      <c r="AM24" s="173"/>
      <c r="AN24" s="173"/>
      <c r="AO24" s="173"/>
      <c r="AP24" s="173"/>
      <c r="AQ24" s="173"/>
      <c r="AR24" s="173"/>
      <c r="AS24" s="173"/>
      <c r="AT24" s="173"/>
      <c r="AU24" s="173"/>
      <c r="AV24" s="173"/>
      <c r="AW24" s="173"/>
      <c r="AX24" s="173"/>
      <c r="AY24" s="173"/>
      <c r="AZ24" s="173"/>
      <c r="BA24" s="173"/>
      <c r="BB24" s="173"/>
      <c r="BC24" s="173"/>
      <c r="BD24" s="173"/>
      <c r="BE24" s="173"/>
      <c r="BF24" s="173"/>
      <c r="BG24" s="173"/>
      <c r="BH24" s="173"/>
      <c r="BI24" s="173"/>
      <c r="BJ24" s="173"/>
      <c r="BK24" s="174"/>
    </row>
    <row r="25" spans="2:63" s="3" customFormat="1" ht="15" customHeight="1">
      <c r="B25" s="3">
        <v>12</v>
      </c>
      <c r="C25" s="27" t="str">
        <f>IF(bewijslast!C24="","",bewijslast!C24)</f>
        <v>n.v.t.</v>
      </c>
      <c r="D25" s="31" t="str">
        <f>IF(bewijslast!D24="","",bewijslast!D24)</f>
        <v/>
      </c>
      <c r="E25" s="31" t="str">
        <f>IF(bewijslast!E24="","",bewijslast!E24)</f>
        <v/>
      </c>
      <c r="F25" s="31" t="str">
        <f>IF(bewijslast!F24="","",bewijslast!F24)</f>
        <v/>
      </c>
      <c r="G25" s="31" t="str">
        <f>IF(bewijslast!G24="","",bewijslast!G24)</f>
        <v/>
      </c>
      <c r="H25" s="31" t="str">
        <f>IF(bewijslast!H24="","",bewijslast!H24)</f>
        <v/>
      </c>
      <c r="I25" s="31" t="str">
        <f>IF(bewijslast!I24="","",bewijslast!I24)</f>
        <v/>
      </c>
      <c r="J25" s="126">
        <f t="shared" si="0"/>
        <v>0</v>
      </c>
      <c r="K25" s="172"/>
      <c r="L25" s="173"/>
      <c r="M25" s="173"/>
      <c r="N25" s="173"/>
      <c r="O25" s="173"/>
      <c r="P25" s="173"/>
      <c r="Q25" s="173"/>
      <c r="R25" s="173"/>
      <c r="S25" s="173"/>
      <c r="T25" s="173"/>
      <c r="U25" s="173"/>
      <c r="V25" s="173"/>
      <c r="W25" s="173"/>
      <c r="X25" s="173"/>
      <c r="Y25" s="173"/>
      <c r="Z25" s="173"/>
      <c r="AA25" s="173"/>
      <c r="AB25" s="173"/>
      <c r="AC25" s="173"/>
      <c r="AD25" s="173"/>
      <c r="AE25" s="173"/>
      <c r="AF25" s="173"/>
      <c r="AG25" s="173"/>
      <c r="AH25" s="173"/>
      <c r="AI25" s="173"/>
      <c r="AJ25" s="173"/>
      <c r="AK25" s="173"/>
      <c r="AL25" s="173"/>
      <c r="AM25" s="173"/>
      <c r="AN25" s="173"/>
      <c r="AO25" s="173"/>
      <c r="AP25" s="173"/>
      <c r="AQ25" s="173"/>
      <c r="AR25" s="173"/>
      <c r="AS25" s="173"/>
      <c r="AT25" s="173"/>
      <c r="AU25" s="173"/>
      <c r="AV25" s="173"/>
      <c r="AW25" s="173"/>
      <c r="AX25" s="173"/>
      <c r="AY25" s="173"/>
      <c r="AZ25" s="173"/>
      <c r="BA25" s="173"/>
      <c r="BB25" s="173"/>
      <c r="BC25" s="173"/>
      <c r="BD25" s="173"/>
      <c r="BE25" s="173"/>
      <c r="BF25" s="173"/>
      <c r="BG25" s="173"/>
      <c r="BH25" s="173"/>
      <c r="BI25" s="173"/>
      <c r="BJ25" s="173"/>
      <c r="BK25" s="174"/>
    </row>
    <row r="26" spans="2:63" s="3" customFormat="1" ht="15" customHeight="1">
      <c r="B26" s="3">
        <v>13</v>
      </c>
      <c r="C26" s="27" t="str">
        <f>IF(bewijslast!C25="","",bewijslast!C25)</f>
        <v>n.v.t.</v>
      </c>
      <c r="D26" s="31" t="str">
        <f>IF(bewijslast!D25="","",bewijslast!D25)</f>
        <v/>
      </c>
      <c r="E26" s="31" t="str">
        <f>IF(bewijslast!E25="","",bewijslast!E25)</f>
        <v/>
      </c>
      <c r="F26" s="31" t="str">
        <f>IF(bewijslast!F25="","",bewijslast!F25)</f>
        <v/>
      </c>
      <c r="G26" s="31" t="str">
        <f>IF(bewijslast!G25="","",bewijslast!G25)</f>
        <v/>
      </c>
      <c r="H26" s="31" t="str">
        <f>IF(bewijslast!H25="","",bewijslast!H25)</f>
        <v/>
      </c>
      <c r="I26" s="31" t="str">
        <f>IF(bewijslast!I25="","",bewijslast!I25)</f>
        <v/>
      </c>
      <c r="J26" s="126">
        <f t="shared" si="0"/>
        <v>0</v>
      </c>
      <c r="K26" s="172"/>
      <c r="L26" s="173"/>
      <c r="M26" s="173"/>
      <c r="N26" s="173"/>
      <c r="O26" s="173"/>
      <c r="P26" s="173"/>
      <c r="Q26" s="173"/>
      <c r="R26" s="173"/>
      <c r="S26" s="173"/>
      <c r="T26" s="173"/>
      <c r="U26" s="173"/>
      <c r="V26" s="173"/>
      <c r="W26" s="173"/>
      <c r="X26" s="173"/>
      <c r="Y26" s="173"/>
      <c r="Z26" s="173"/>
      <c r="AA26" s="173"/>
      <c r="AB26" s="173"/>
      <c r="AC26" s="173"/>
      <c r="AD26" s="173"/>
      <c r="AE26" s="173"/>
      <c r="AF26" s="173"/>
      <c r="AG26" s="173"/>
      <c r="AH26" s="173"/>
      <c r="AI26" s="173"/>
      <c r="AJ26" s="173"/>
      <c r="AK26" s="173"/>
      <c r="AL26" s="173"/>
      <c r="AM26" s="173"/>
      <c r="AN26" s="173"/>
      <c r="AO26" s="173"/>
      <c r="AP26" s="173"/>
      <c r="AQ26" s="173"/>
      <c r="AR26" s="173"/>
      <c r="AS26" s="173"/>
      <c r="AT26" s="173"/>
      <c r="AU26" s="173"/>
      <c r="AV26" s="173"/>
      <c r="AW26" s="173"/>
      <c r="AX26" s="173"/>
      <c r="AY26" s="173"/>
      <c r="AZ26" s="173"/>
      <c r="BA26" s="173"/>
      <c r="BB26" s="173"/>
      <c r="BC26" s="173"/>
      <c r="BD26" s="173"/>
      <c r="BE26" s="173"/>
      <c r="BF26" s="173"/>
      <c r="BG26" s="173"/>
      <c r="BH26" s="173"/>
      <c r="BI26" s="173"/>
      <c r="BJ26" s="173"/>
      <c r="BK26" s="174"/>
    </row>
    <row r="27" spans="2:63" s="3" customFormat="1" ht="15" customHeight="1">
      <c r="B27" s="3">
        <v>14</v>
      </c>
      <c r="C27" s="27" t="str">
        <f>IF(bewijslast!C26="","",bewijslast!C26)</f>
        <v>n.v.t.</v>
      </c>
      <c r="D27" s="31" t="str">
        <f>IF(bewijslast!D26="","",bewijslast!D26)</f>
        <v/>
      </c>
      <c r="E27" s="31" t="str">
        <f>IF(bewijslast!E26="","",bewijslast!E26)</f>
        <v/>
      </c>
      <c r="F27" s="31" t="str">
        <f>IF(bewijslast!F26="","",bewijslast!F26)</f>
        <v/>
      </c>
      <c r="G27" s="31" t="str">
        <f>IF(bewijslast!G26="","",bewijslast!G26)</f>
        <v/>
      </c>
      <c r="H27" s="31" t="str">
        <f>IF(bewijslast!H26="","",bewijslast!H26)</f>
        <v/>
      </c>
      <c r="I27" s="31" t="str">
        <f>IF(bewijslast!I26="","",bewijslast!I26)</f>
        <v/>
      </c>
      <c r="J27" s="126">
        <f t="shared" si="0"/>
        <v>0</v>
      </c>
      <c r="K27" s="172"/>
      <c r="L27" s="173"/>
      <c r="M27" s="173"/>
      <c r="N27" s="173"/>
      <c r="O27" s="173"/>
      <c r="P27" s="173"/>
      <c r="Q27" s="173"/>
      <c r="R27" s="173"/>
      <c r="S27" s="173"/>
      <c r="T27" s="173"/>
      <c r="U27" s="173"/>
      <c r="V27" s="173"/>
      <c r="W27" s="173"/>
      <c r="X27" s="173"/>
      <c r="Y27" s="173"/>
      <c r="Z27" s="173"/>
      <c r="AA27" s="173"/>
      <c r="AB27" s="173"/>
      <c r="AC27" s="173"/>
      <c r="AD27" s="173"/>
      <c r="AE27" s="173"/>
      <c r="AF27" s="173"/>
      <c r="AG27" s="173"/>
      <c r="AH27" s="173"/>
      <c r="AI27" s="173"/>
      <c r="AJ27" s="173"/>
      <c r="AK27" s="173"/>
      <c r="AL27" s="173"/>
      <c r="AM27" s="173"/>
      <c r="AN27" s="173"/>
      <c r="AO27" s="173"/>
      <c r="AP27" s="173"/>
      <c r="AQ27" s="173"/>
      <c r="AR27" s="173"/>
      <c r="AS27" s="173"/>
      <c r="AT27" s="173"/>
      <c r="AU27" s="173"/>
      <c r="AV27" s="173"/>
      <c r="AW27" s="173"/>
      <c r="AX27" s="173"/>
      <c r="AY27" s="173"/>
      <c r="AZ27" s="173"/>
      <c r="BA27" s="173"/>
      <c r="BB27" s="173"/>
      <c r="BC27" s="173"/>
      <c r="BD27" s="173"/>
      <c r="BE27" s="173"/>
      <c r="BF27" s="173"/>
      <c r="BG27" s="173"/>
      <c r="BH27" s="173"/>
      <c r="BI27" s="173"/>
      <c r="BJ27" s="173"/>
      <c r="BK27" s="174"/>
    </row>
    <row r="28" spans="2:63" s="3" customFormat="1" ht="15" customHeight="1">
      <c r="B28" s="3">
        <v>15</v>
      </c>
      <c r="C28" s="27" t="str">
        <f>IF(bewijslast!C27="","",bewijslast!C27)</f>
        <v>n.v.t.</v>
      </c>
      <c r="D28" s="31" t="str">
        <f>IF(bewijslast!D27="","",bewijslast!D27)</f>
        <v/>
      </c>
      <c r="E28" s="31" t="str">
        <f>IF(bewijslast!E27="","",bewijslast!E27)</f>
        <v/>
      </c>
      <c r="F28" s="31" t="str">
        <f>IF(bewijslast!F27="","",bewijslast!F27)</f>
        <v/>
      </c>
      <c r="G28" s="31" t="str">
        <f>IF(bewijslast!G27="","",bewijslast!G27)</f>
        <v/>
      </c>
      <c r="H28" s="31" t="str">
        <f>IF(bewijslast!H27="","",bewijslast!H27)</f>
        <v/>
      </c>
      <c r="I28" s="31" t="str">
        <f>IF(bewijslast!I27="","",bewijslast!I27)</f>
        <v/>
      </c>
      <c r="J28" s="126">
        <f t="shared" si="0"/>
        <v>0</v>
      </c>
      <c r="K28" s="172"/>
      <c r="L28" s="173"/>
      <c r="M28" s="173"/>
      <c r="N28" s="173"/>
      <c r="O28" s="173"/>
      <c r="P28" s="173"/>
      <c r="Q28" s="173"/>
      <c r="R28" s="173"/>
      <c r="S28" s="173"/>
      <c r="T28" s="173"/>
      <c r="U28" s="173"/>
      <c r="V28" s="173"/>
      <c r="W28" s="173"/>
      <c r="X28" s="173"/>
      <c r="Y28" s="173"/>
      <c r="Z28" s="173"/>
      <c r="AA28" s="173"/>
      <c r="AB28" s="173"/>
      <c r="AC28" s="173"/>
      <c r="AD28" s="173"/>
      <c r="AE28" s="173"/>
      <c r="AF28" s="173"/>
      <c r="AG28" s="173"/>
      <c r="AH28" s="173"/>
      <c r="AI28" s="173"/>
      <c r="AJ28" s="173"/>
      <c r="AK28" s="173"/>
      <c r="AL28" s="173"/>
      <c r="AM28" s="173"/>
      <c r="AN28" s="173"/>
      <c r="AO28" s="173"/>
      <c r="AP28" s="173"/>
      <c r="AQ28" s="173"/>
      <c r="AR28" s="173"/>
      <c r="AS28" s="173"/>
      <c r="AT28" s="173"/>
      <c r="AU28" s="173"/>
      <c r="AV28" s="173"/>
      <c r="AW28" s="173"/>
      <c r="AX28" s="173"/>
      <c r="AY28" s="173"/>
      <c r="AZ28" s="173"/>
      <c r="BA28" s="173"/>
      <c r="BB28" s="173"/>
      <c r="BC28" s="173"/>
      <c r="BD28" s="173"/>
      <c r="BE28" s="173"/>
      <c r="BF28" s="173"/>
      <c r="BG28" s="173"/>
      <c r="BH28" s="173"/>
      <c r="BI28" s="173"/>
      <c r="BJ28" s="173"/>
      <c r="BK28" s="174"/>
    </row>
    <row r="29" spans="2:63" s="3" customFormat="1" ht="15" customHeight="1">
      <c r="B29" s="3">
        <v>16</v>
      </c>
      <c r="C29" s="27" t="str">
        <f>IF(bewijslast!C28="","",bewijslast!C28)</f>
        <v>n.v.t.</v>
      </c>
      <c r="D29" s="31" t="str">
        <f>IF(bewijslast!D28="","",bewijslast!D28)</f>
        <v/>
      </c>
      <c r="E29" s="31" t="str">
        <f>IF(bewijslast!E28="","",bewijslast!E28)</f>
        <v/>
      </c>
      <c r="F29" s="31" t="str">
        <f>IF(bewijslast!F28="","",bewijslast!F28)</f>
        <v/>
      </c>
      <c r="G29" s="31" t="str">
        <f>IF(bewijslast!G28="","",bewijslast!G28)</f>
        <v/>
      </c>
      <c r="H29" s="31" t="str">
        <f>IF(bewijslast!H28="","",bewijslast!H28)</f>
        <v/>
      </c>
      <c r="I29" s="31" t="str">
        <f>IF(bewijslast!I28="","",bewijslast!I28)</f>
        <v/>
      </c>
      <c r="J29" s="126">
        <f t="shared" si="0"/>
        <v>0</v>
      </c>
      <c r="K29" s="172"/>
      <c r="L29" s="173"/>
      <c r="M29" s="173"/>
      <c r="N29" s="173"/>
      <c r="O29" s="173"/>
      <c r="P29" s="173"/>
      <c r="Q29" s="173"/>
      <c r="R29" s="173"/>
      <c r="S29" s="173"/>
      <c r="T29" s="173"/>
      <c r="U29" s="173"/>
      <c r="V29" s="173"/>
      <c r="W29" s="173"/>
      <c r="X29" s="173"/>
      <c r="Y29" s="173"/>
      <c r="Z29" s="173"/>
      <c r="AA29" s="173"/>
      <c r="AB29" s="173"/>
      <c r="AC29" s="173"/>
      <c r="AD29" s="173"/>
      <c r="AE29" s="173"/>
      <c r="AF29" s="173"/>
      <c r="AG29" s="173"/>
      <c r="AH29" s="173"/>
      <c r="AI29" s="173"/>
      <c r="AJ29" s="173"/>
      <c r="AK29" s="173"/>
      <c r="AL29" s="173"/>
      <c r="AM29" s="173"/>
      <c r="AN29" s="173"/>
      <c r="AO29" s="173"/>
      <c r="AP29" s="173"/>
      <c r="AQ29" s="173"/>
      <c r="AR29" s="173"/>
      <c r="AS29" s="173"/>
      <c r="AT29" s="173"/>
      <c r="AU29" s="173"/>
      <c r="AV29" s="173"/>
      <c r="AW29" s="173"/>
      <c r="AX29" s="173"/>
      <c r="AY29" s="173"/>
      <c r="AZ29" s="173"/>
      <c r="BA29" s="173"/>
      <c r="BB29" s="173"/>
      <c r="BC29" s="173"/>
      <c r="BD29" s="173"/>
      <c r="BE29" s="173"/>
      <c r="BF29" s="173"/>
      <c r="BG29" s="173"/>
      <c r="BH29" s="173"/>
      <c r="BI29" s="173"/>
      <c r="BJ29" s="173"/>
      <c r="BK29" s="174"/>
    </row>
    <row r="30" spans="2:63" s="3" customFormat="1" ht="15" customHeight="1">
      <c r="B30" s="3">
        <v>17</v>
      </c>
      <c r="C30" s="27" t="str">
        <f>IF(bewijslast!C29="","",bewijslast!C29)</f>
        <v>n.v.t.</v>
      </c>
      <c r="D30" s="31" t="str">
        <f>IF(bewijslast!D29="","",bewijslast!D29)</f>
        <v/>
      </c>
      <c r="E30" s="31" t="str">
        <f>IF(bewijslast!E29="","",bewijslast!E29)</f>
        <v/>
      </c>
      <c r="F30" s="31" t="str">
        <f>IF(bewijslast!F29="","",bewijslast!F29)</f>
        <v/>
      </c>
      <c r="G30" s="31" t="str">
        <f>IF(bewijslast!G29="","",bewijslast!G29)</f>
        <v/>
      </c>
      <c r="H30" s="31" t="str">
        <f>IF(bewijslast!H29="","",bewijslast!H29)</f>
        <v/>
      </c>
      <c r="I30" s="31" t="str">
        <f>IF(bewijslast!I29="","",bewijslast!I29)</f>
        <v/>
      </c>
      <c r="J30" s="126">
        <f t="shared" si="0"/>
        <v>0</v>
      </c>
      <c r="K30" s="172"/>
      <c r="L30" s="173"/>
      <c r="M30" s="173"/>
      <c r="N30" s="173"/>
      <c r="O30" s="173"/>
      <c r="P30" s="173"/>
      <c r="Q30" s="173"/>
      <c r="R30" s="173"/>
      <c r="S30" s="173"/>
      <c r="T30" s="173"/>
      <c r="U30" s="173"/>
      <c r="V30" s="173"/>
      <c r="W30" s="173"/>
      <c r="X30" s="173"/>
      <c r="Y30" s="173"/>
      <c r="Z30" s="173"/>
      <c r="AA30" s="173"/>
      <c r="AB30" s="173"/>
      <c r="AC30" s="173"/>
      <c r="AD30" s="173"/>
      <c r="AE30" s="173"/>
      <c r="AF30" s="173"/>
      <c r="AG30" s="173"/>
      <c r="AH30" s="173"/>
      <c r="AI30" s="173"/>
      <c r="AJ30" s="173"/>
      <c r="AK30" s="173"/>
      <c r="AL30" s="173"/>
      <c r="AM30" s="173"/>
      <c r="AN30" s="173"/>
      <c r="AO30" s="173"/>
      <c r="AP30" s="173"/>
      <c r="AQ30" s="173"/>
      <c r="AR30" s="173"/>
      <c r="AS30" s="173"/>
      <c r="AT30" s="173"/>
      <c r="AU30" s="173"/>
      <c r="AV30" s="173"/>
      <c r="AW30" s="173"/>
      <c r="AX30" s="173"/>
      <c r="AY30" s="173"/>
      <c r="AZ30" s="173"/>
      <c r="BA30" s="173"/>
      <c r="BB30" s="173"/>
      <c r="BC30" s="173"/>
      <c r="BD30" s="173"/>
      <c r="BE30" s="173"/>
      <c r="BF30" s="173"/>
      <c r="BG30" s="173"/>
      <c r="BH30" s="173"/>
      <c r="BI30" s="173"/>
      <c r="BJ30" s="173"/>
      <c r="BK30" s="174"/>
    </row>
    <row r="31" spans="2:63" s="3" customFormat="1" ht="15" customHeight="1">
      <c r="B31" s="3">
        <v>18</v>
      </c>
      <c r="C31" s="27" t="str">
        <f>IF(bewijslast!C30="","",bewijslast!C30)</f>
        <v>n.v.t.</v>
      </c>
      <c r="D31" s="31" t="str">
        <f>IF(bewijslast!D30="","",bewijslast!D30)</f>
        <v/>
      </c>
      <c r="E31" s="31" t="str">
        <f>IF(bewijslast!E30="","",bewijslast!E30)</f>
        <v/>
      </c>
      <c r="F31" s="31" t="str">
        <f>IF(bewijslast!F30="","",bewijslast!F30)</f>
        <v/>
      </c>
      <c r="G31" s="31" t="str">
        <f>IF(bewijslast!G30="","",bewijslast!G30)</f>
        <v/>
      </c>
      <c r="H31" s="31" t="str">
        <f>IF(bewijslast!H30="","",bewijslast!H30)</f>
        <v/>
      </c>
      <c r="I31" s="31" t="str">
        <f>IF(bewijslast!I30="","",bewijslast!I30)</f>
        <v/>
      </c>
      <c r="J31" s="126">
        <f t="shared" si="0"/>
        <v>0</v>
      </c>
      <c r="K31" s="172"/>
      <c r="L31" s="173"/>
      <c r="M31" s="173"/>
      <c r="N31" s="173"/>
      <c r="O31" s="173"/>
      <c r="P31" s="173"/>
      <c r="Q31" s="173"/>
      <c r="R31" s="173"/>
      <c r="S31" s="173"/>
      <c r="T31" s="173"/>
      <c r="U31" s="173"/>
      <c r="V31" s="173"/>
      <c r="W31" s="173"/>
      <c r="X31" s="173"/>
      <c r="Y31" s="173"/>
      <c r="Z31" s="173"/>
      <c r="AA31" s="173"/>
      <c r="AB31" s="173"/>
      <c r="AC31" s="173"/>
      <c r="AD31" s="173"/>
      <c r="AE31" s="173"/>
      <c r="AF31" s="173"/>
      <c r="AG31" s="173"/>
      <c r="AH31" s="173"/>
      <c r="AI31" s="173"/>
      <c r="AJ31" s="173"/>
      <c r="AK31" s="173"/>
      <c r="AL31" s="173"/>
      <c r="AM31" s="173"/>
      <c r="AN31" s="173"/>
      <c r="AO31" s="173"/>
      <c r="AP31" s="173"/>
      <c r="AQ31" s="173"/>
      <c r="AR31" s="173"/>
      <c r="AS31" s="173"/>
      <c r="AT31" s="173"/>
      <c r="AU31" s="173"/>
      <c r="AV31" s="173"/>
      <c r="AW31" s="173"/>
      <c r="AX31" s="173"/>
      <c r="AY31" s="173"/>
      <c r="AZ31" s="173"/>
      <c r="BA31" s="173"/>
      <c r="BB31" s="173"/>
      <c r="BC31" s="173"/>
      <c r="BD31" s="173"/>
      <c r="BE31" s="173"/>
      <c r="BF31" s="173"/>
      <c r="BG31" s="173"/>
      <c r="BH31" s="173"/>
      <c r="BI31" s="173"/>
      <c r="BJ31" s="173"/>
      <c r="BK31" s="174"/>
    </row>
    <row r="32" spans="2:63" s="3" customFormat="1" ht="15" customHeight="1">
      <c r="B32" s="3">
        <v>19</v>
      </c>
      <c r="C32" s="27" t="str">
        <f>IF(bewijslast!C31="","",bewijslast!C31)</f>
        <v>n.v.t.</v>
      </c>
      <c r="D32" s="31" t="str">
        <f>IF(bewijslast!D31="","",bewijslast!D31)</f>
        <v/>
      </c>
      <c r="E32" s="31" t="str">
        <f>IF(bewijslast!E31="","",bewijslast!E31)</f>
        <v/>
      </c>
      <c r="F32" s="31" t="str">
        <f>IF(bewijslast!F31="","",bewijslast!F31)</f>
        <v/>
      </c>
      <c r="G32" s="31" t="str">
        <f>IF(bewijslast!G31="","",bewijslast!G31)</f>
        <v/>
      </c>
      <c r="H32" s="31" t="str">
        <f>IF(bewijslast!H31="","",bewijslast!H31)</f>
        <v/>
      </c>
      <c r="I32" s="31" t="str">
        <f>IF(bewijslast!I31="","",bewijslast!I31)</f>
        <v/>
      </c>
      <c r="J32" s="126">
        <f t="shared" si="0"/>
        <v>0</v>
      </c>
      <c r="K32" s="175"/>
      <c r="L32" s="176"/>
      <c r="M32" s="176"/>
      <c r="N32" s="176"/>
      <c r="O32" s="176"/>
      <c r="P32" s="176"/>
      <c r="Q32" s="176"/>
      <c r="R32" s="176"/>
      <c r="S32" s="176"/>
      <c r="T32" s="176"/>
      <c r="U32" s="176"/>
      <c r="V32" s="176"/>
      <c r="W32" s="176"/>
      <c r="X32" s="176"/>
      <c r="Y32" s="176"/>
      <c r="Z32" s="176"/>
      <c r="AA32" s="176"/>
      <c r="AB32" s="176"/>
      <c r="AC32" s="176"/>
      <c r="AD32" s="176"/>
      <c r="AE32" s="176"/>
      <c r="AF32" s="176"/>
      <c r="AG32" s="176"/>
      <c r="AH32" s="176"/>
      <c r="AI32" s="176"/>
      <c r="AJ32" s="176"/>
      <c r="AK32" s="176"/>
      <c r="AL32" s="176"/>
      <c r="AM32" s="176"/>
      <c r="AN32" s="176"/>
      <c r="AO32" s="176"/>
      <c r="AP32" s="176"/>
      <c r="AQ32" s="176"/>
      <c r="AR32" s="176"/>
      <c r="AS32" s="176"/>
      <c r="AT32" s="176"/>
      <c r="AU32" s="176"/>
      <c r="AV32" s="176"/>
      <c r="AW32" s="176"/>
      <c r="AX32" s="176"/>
      <c r="AY32" s="176"/>
      <c r="AZ32" s="176"/>
      <c r="BA32" s="176"/>
      <c r="BB32" s="176"/>
      <c r="BC32" s="176"/>
      <c r="BD32" s="176"/>
      <c r="BE32" s="176"/>
      <c r="BF32" s="176"/>
      <c r="BG32" s="176"/>
      <c r="BH32" s="176"/>
      <c r="BI32" s="176"/>
      <c r="BJ32" s="176"/>
      <c r="BK32" s="177"/>
    </row>
    <row r="33" spans="2:63" s="3" customFormat="1" ht="15" customHeight="1" thickBot="1">
      <c r="B33" s="3">
        <v>20</v>
      </c>
      <c r="C33" s="29" t="str">
        <f>IF(bewijslast!C32="","",bewijslast!C32)</f>
        <v>n.v.t.</v>
      </c>
      <c r="D33" s="32" t="str">
        <f>IF(bewijslast!D32="","",bewijslast!D32)</f>
        <v/>
      </c>
      <c r="E33" s="32" t="str">
        <f>IF(bewijslast!E32="","",bewijslast!E32)</f>
        <v/>
      </c>
      <c r="F33" s="32" t="str">
        <f>IF(bewijslast!F32="","",bewijslast!F32)</f>
        <v/>
      </c>
      <c r="G33" s="32" t="str">
        <f>IF(bewijslast!G32="","",bewijslast!G32)</f>
        <v/>
      </c>
      <c r="H33" s="32" t="str">
        <f>IF(bewijslast!H32="","",bewijslast!H32)</f>
        <v/>
      </c>
      <c r="I33" s="32" t="str">
        <f>IF(bewijslast!I32="","",bewijslast!I32)</f>
        <v/>
      </c>
      <c r="J33" s="127">
        <f t="shared" si="0"/>
        <v>0</v>
      </c>
      <c r="K33" s="178"/>
      <c r="L33" s="179"/>
      <c r="M33" s="179"/>
      <c r="N33" s="179"/>
      <c r="O33" s="179"/>
      <c r="P33" s="179"/>
      <c r="Q33" s="179"/>
      <c r="R33" s="179"/>
      <c r="S33" s="179"/>
      <c r="T33" s="179"/>
      <c r="U33" s="179"/>
      <c r="V33" s="179"/>
      <c r="W33" s="179"/>
      <c r="X33" s="179"/>
      <c r="Y33" s="179"/>
      <c r="Z33" s="179"/>
      <c r="AA33" s="179"/>
      <c r="AB33" s="179"/>
      <c r="AC33" s="179"/>
      <c r="AD33" s="179"/>
      <c r="AE33" s="179"/>
      <c r="AF33" s="179"/>
      <c r="AG33" s="179"/>
      <c r="AH33" s="179"/>
      <c r="AI33" s="179"/>
      <c r="AJ33" s="179"/>
      <c r="AK33" s="179"/>
      <c r="AL33" s="179"/>
      <c r="AM33" s="179"/>
      <c r="AN33" s="179"/>
      <c r="AO33" s="179"/>
      <c r="AP33" s="179"/>
      <c r="AQ33" s="179"/>
      <c r="AR33" s="179"/>
      <c r="AS33" s="179"/>
      <c r="AT33" s="179"/>
      <c r="AU33" s="179"/>
      <c r="AV33" s="179"/>
      <c r="AW33" s="179"/>
      <c r="AX33" s="179"/>
      <c r="AY33" s="179"/>
      <c r="AZ33" s="179"/>
      <c r="BA33" s="179"/>
      <c r="BB33" s="179"/>
      <c r="BC33" s="179"/>
      <c r="BD33" s="179"/>
      <c r="BE33" s="179"/>
      <c r="BF33" s="179"/>
      <c r="BG33" s="179"/>
      <c r="BH33" s="179"/>
      <c r="BI33" s="179"/>
      <c r="BJ33" s="179"/>
      <c r="BK33" s="180"/>
    </row>
    <row r="34" spans="2:63" s="15" customFormat="1">
      <c r="C34" s="3"/>
      <c r="D34" s="3"/>
      <c r="E34" s="3"/>
      <c r="F34" s="3"/>
      <c r="G34" s="3"/>
      <c r="H34" s="3"/>
      <c r="I34" s="3"/>
      <c r="J34" s="4"/>
      <c r="K34" s="3"/>
      <c r="L34" s="4"/>
      <c r="M34" s="3"/>
      <c r="N34" s="3"/>
      <c r="O34" s="3"/>
      <c r="P34" s="3"/>
      <c r="Q34" s="3"/>
    </row>
    <row r="35" spans="2:63" s="3" customFormat="1">
      <c r="L35" s="4"/>
    </row>
  </sheetData>
  <sheetProtection selectLockedCells="1"/>
  <mergeCells count="2">
    <mergeCell ref="C8:D8"/>
    <mergeCell ref="K12:BK12"/>
  </mergeCells>
  <conditionalFormatting sqref="J14:J33">
    <cfRule type="cellIs" dxfId="2" priority="3" operator="greaterThan">
      <formula>0</formula>
    </cfRule>
  </conditionalFormatting>
  <pageMargins left="0.7" right="0.7" top="0.75" bottom="0.75" header="0.3" footer="0.3"/>
  <pageSetup paperSize="9" scale="5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91DD7F-6848-4234-A4CF-CAFBF3D1637E}">
  <sheetPr codeName="Blad9">
    <tabColor rgb="FF00B050"/>
    <pageSetUpPr fitToPage="1"/>
  </sheetPr>
  <dimension ref="B1:BK33"/>
  <sheetViews>
    <sheetView showGridLines="0" zoomScale="85" zoomScaleNormal="85" workbookViewId="0">
      <selection activeCell="A9" sqref="A9:XFD32"/>
    </sheetView>
  </sheetViews>
  <sheetFormatPr defaultColWidth="9.26953125" defaultRowHeight="14.5"/>
  <cols>
    <col min="1" max="1" width="1.26953125" customWidth="1"/>
    <col min="2" max="2" width="3.26953125" bestFit="1" customWidth="1"/>
    <col min="3" max="3" width="30.7265625" customWidth="1"/>
    <col min="4" max="5" width="17.7265625" style="8" customWidth="1"/>
    <col min="6" max="6" width="18.26953125" style="8" customWidth="1"/>
    <col min="7" max="7" width="17.7265625" style="8" customWidth="1"/>
    <col min="8" max="9" width="17.7265625" customWidth="1"/>
    <col min="10" max="10" width="17.7265625" style="9" customWidth="1"/>
    <col min="11" max="12" width="4.26953125" style="9" bestFit="1" customWidth="1"/>
    <col min="13" max="63" width="4.26953125" bestFit="1" customWidth="1"/>
  </cols>
  <sheetData>
    <row r="1" spans="2:63" s="1" customFormat="1" ht="18.5">
      <c r="C1" s="2" t="str">
        <f>invulformulier!B1</f>
        <v>‘Aanschaf, onderhoud en inspectie sportinventaris’</v>
      </c>
    </row>
    <row r="2" spans="2:63" s="3" customFormat="1" ht="18.5">
      <c r="C2" s="2" t="s">
        <v>65</v>
      </c>
      <c r="J2" s="4"/>
      <c r="L2" s="4"/>
      <c r="M2" s="4"/>
      <c r="Q2" s="4"/>
      <c r="R2" s="4"/>
    </row>
    <row r="3" spans="2:63" s="3" customFormat="1" ht="8.65" customHeight="1">
      <c r="C3" s="2"/>
      <c r="J3" s="4"/>
      <c r="L3" s="4"/>
      <c r="M3" s="4"/>
      <c r="Q3" s="4"/>
      <c r="R3" s="4"/>
    </row>
    <row r="4" spans="2:63" s="3" customFormat="1" ht="15.5">
      <c r="C4" s="20" t="s">
        <v>43</v>
      </c>
      <c r="D4"/>
      <c r="E4"/>
      <c r="F4" t="s">
        <v>124</v>
      </c>
      <c r="G4"/>
      <c r="J4" s="4"/>
      <c r="L4" s="4"/>
      <c r="M4" s="4"/>
      <c r="Q4" s="4"/>
      <c r="R4" s="4"/>
    </row>
    <row r="5" spans="2:63" s="3" customFormat="1">
      <c r="C5" s="184" t="s">
        <v>44</v>
      </c>
      <c r="D5"/>
      <c r="F5" s="186"/>
      <c r="G5"/>
      <c r="J5" s="4"/>
      <c r="L5" s="4"/>
      <c r="M5" s="4"/>
      <c r="Q5" s="4"/>
      <c r="R5" s="4"/>
    </row>
    <row r="6" spans="2:63" s="3" customFormat="1" ht="6" customHeight="1">
      <c r="D6" s="7"/>
      <c r="E6"/>
      <c r="F6"/>
      <c r="G6"/>
      <c r="M6" s="5"/>
      <c r="Q6" s="4"/>
      <c r="R6" s="4"/>
    </row>
    <row r="7" spans="2:63" s="3" customFormat="1" ht="15.5">
      <c r="C7" s="20" t="s">
        <v>31</v>
      </c>
      <c r="E7"/>
      <c r="F7"/>
      <c r="G7"/>
      <c r="M7" s="5"/>
      <c r="Q7" s="4"/>
      <c r="R7" s="4"/>
    </row>
    <row r="8" spans="2:63" s="3" customFormat="1">
      <c r="C8" s="201" t="str">
        <f>IF(invulformulier!B5="","",invulformulier!B5)</f>
        <v/>
      </c>
      <c r="D8" s="201"/>
      <c r="E8"/>
      <c r="F8"/>
      <c r="G8"/>
      <c r="M8" s="5"/>
      <c r="Q8" s="4"/>
      <c r="R8" s="4"/>
    </row>
    <row r="9" spans="2:63" s="3" customFormat="1" ht="15" thickBot="1">
      <c r="H9" s="11"/>
      <c r="I9" s="11"/>
      <c r="J9" s="4"/>
      <c r="L9" s="4"/>
    </row>
    <row r="10" spans="2:63" s="6" customFormat="1" ht="42.75" customHeight="1" thickBot="1">
      <c r="C10" s="18" t="s">
        <v>6</v>
      </c>
      <c r="D10" s="19"/>
      <c r="E10" s="19"/>
      <c r="F10" s="19"/>
      <c r="G10" s="19"/>
      <c r="H10" s="19"/>
      <c r="I10" s="128"/>
      <c r="J10" s="43" t="s">
        <v>67</v>
      </c>
      <c r="K10" s="202" t="s">
        <v>68</v>
      </c>
      <c r="L10" s="203"/>
      <c r="M10" s="203"/>
      <c r="N10" s="203"/>
      <c r="O10" s="203"/>
      <c r="P10" s="203"/>
      <c r="Q10" s="203"/>
      <c r="R10" s="203"/>
      <c r="S10" s="203"/>
      <c r="T10" s="203"/>
      <c r="U10" s="203"/>
      <c r="V10" s="203"/>
      <c r="W10" s="203"/>
      <c r="X10" s="203"/>
      <c r="Y10" s="203"/>
      <c r="Z10" s="203"/>
      <c r="AA10" s="203"/>
      <c r="AB10" s="203"/>
      <c r="AC10" s="203"/>
      <c r="AD10" s="203"/>
      <c r="AE10" s="203"/>
      <c r="AF10" s="203"/>
      <c r="AG10" s="203"/>
      <c r="AH10" s="203"/>
      <c r="AI10" s="203"/>
      <c r="AJ10" s="203"/>
      <c r="AK10" s="203"/>
      <c r="AL10" s="203"/>
      <c r="AM10" s="203"/>
      <c r="AN10" s="203"/>
      <c r="AO10" s="203"/>
      <c r="AP10" s="203"/>
      <c r="AQ10" s="203"/>
      <c r="AR10" s="203"/>
      <c r="AS10" s="203"/>
      <c r="AT10" s="203"/>
      <c r="AU10" s="203"/>
      <c r="AV10" s="203"/>
      <c r="AW10" s="203"/>
      <c r="AX10" s="203"/>
      <c r="AY10" s="203"/>
      <c r="AZ10" s="203"/>
      <c r="BA10" s="203"/>
      <c r="BB10" s="203"/>
      <c r="BC10" s="203"/>
      <c r="BD10" s="203"/>
      <c r="BE10" s="203"/>
      <c r="BF10" s="203"/>
      <c r="BG10" s="203"/>
      <c r="BH10" s="203"/>
      <c r="BI10" s="203"/>
      <c r="BJ10" s="203"/>
      <c r="BK10" s="204"/>
    </row>
    <row r="11" spans="2:63" s="3" customFormat="1" ht="38.65" customHeight="1" thickBot="1">
      <c r="C11" s="28" t="s">
        <v>46</v>
      </c>
      <c r="D11" s="22" t="s">
        <v>47</v>
      </c>
      <c r="E11" s="22" t="s">
        <v>48</v>
      </c>
      <c r="F11" s="23" t="s">
        <v>11</v>
      </c>
      <c r="G11" s="23" t="s">
        <v>50</v>
      </c>
      <c r="H11" s="22" t="s">
        <v>51</v>
      </c>
      <c r="I11" s="22" t="s">
        <v>12</v>
      </c>
      <c r="J11" s="149" t="s">
        <v>69</v>
      </c>
      <c r="K11" s="35" t="s">
        <v>70</v>
      </c>
      <c r="L11" s="36" t="s">
        <v>71</v>
      </c>
      <c r="M11" s="36" t="s">
        <v>72</v>
      </c>
      <c r="N11" s="36" t="s">
        <v>73</v>
      </c>
      <c r="O11" s="36" t="s">
        <v>74</v>
      </c>
      <c r="P11" s="36" t="s">
        <v>75</v>
      </c>
      <c r="Q11" s="36" t="s">
        <v>76</v>
      </c>
      <c r="R11" s="36" t="s">
        <v>77</v>
      </c>
      <c r="S11" s="36" t="s">
        <v>78</v>
      </c>
      <c r="T11" s="36" t="s">
        <v>79</v>
      </c>
      <c r="U11" s="36" t="s">
        <v>80</v>
      </c>
      <c r="V11" s="36" t="s">
        <v>81</v>
      </c>
      <c r="W11" s="36" t="s">
        <v>82</v>
      </c>
      <c r="X11" s="36" t="s">
        <v>83</v>
      </c>
      <c r="Y11" s="36" t="s">
        <v>84</v>
      </c>
      <c r="Z11" s="36" t="s">
        <v>85</v>
      </c>
      <c r="AA11" s="36" t="s">
        <v>86</v>
      </c>
      <c r="AB11" s="36" t="s">
        <v>87</v>
      </c>
      <c r="AC11" s="36" t="s">
        <v>88</v>
      </c>
      <c r="AD11" s="36" t="s">
        <v>89</v>
      </c>
      <c r="AE11" s="36" t="s">
        <v>90</v>
      </c>
      <c r="AF11" s="36" t="s">
        <v>91</v>
      </c>
      <c r="AG11" s="36" t="s">
        <v>92</v>
      </c>
      <c r="AH11" s="36" t="s">
        <v>93</v>
      </c>
      <c r="AI11" s="36" t="s">
        <v>94</v>
      </c>
      <c r="AJ11" s="36" t="s">
        <v>95</v>
      </c>
      <c r="AK11" s="36" t="s">
        <v>96</v>
      </c>
      <c r="AL11" s="36" t="s">
        <v>97</v>
      </c>
      <c r="AM11" s="36" t="s">
        <v>98</v>
      </c>
      <c r="AN11" s="36" t="s">
        <v>99</v>
      </c>
      <c r="AO11" s="36" t="s">
        <v>100</v>
      </c>
      <c r="AP11" s="36" t="s">
        <v>101</v>
      </c>
      <c r="AQ11" s="36" t="s">
        <v>102</v>
      </c>
      <c r="AR11" s="36" t="s">
        <v>103</v>
      </c>
      <c r="AS11" s="36" t="s">
        <v>104</v>
      </c>
      <c r="AT11" s="36" t="s">
        <v>105</v>
      </c>
      <c r="AU11" s="36" t="s">
        <v>106</v>
      </c>
      <c r="AV11" s="36" t="s">
        <v>107</v>
      </c>
      <c r="AW11" s="36" t="s">
        <v>108</v>
      </c>
      <c r="AX11" s="36" t="s">
        <v>109</v>
      </c>
      <c r="AY11" s="36" t="s">
        <v>110</v>
      </c>
      <c r="AZ11" s="36" t="s">
        <v>111</v>
      </c>
      <c r="BA11" s="36" t="s">
        <v>112</v>
      </c>
      <c r="BB11" s="36" t="s">
        <v>113</v>
      </c>
      <c r="BC11" s="36" t="s">
        <v>114</v>
      </c>
      <c r="BD11" s="36" t="s">
        <v>115</v>
      </c>
      <c r="BE11" s="36" t="s">
        <v>116</v>
      </c>
      <c r="BF11" s="36" t="s">
        <v>117</v>
      </c>
      <c r="BG11" s="36" t="s">
        <v>118</v>
      </c>
      <c r="BH11" s="36" t="s">
        <v>119</v>
      </c>
      <c r="BI11" s="36" t="s">
        <v>120</v>
      </c>
      <c r="BJ11" s="36" t="s">
        <v>121</v>
      </c>
      <c r="BK11" s="37" t="s">
        <v>122</v>
      </c>
    </row>
    <row r="12" spans="2:63" s="3" customFormat="1" ht="15" customHeight="1">
      <c r="B12" s="3">
        <v>1</v>
      </c>
      <c r="C12" s="26" t="str">
        <f>IF(bewijslast!C13="","",bewijslast!C13)</f>
        <v/>
      </c>
      <c r="D12" s="30" t="str">
        <f>IF(bewijslast!D13="","",bewijslast!D13)</f>
        <v/>
      </c>
      <c r="E12" s="30" t="str">
        <f>IF(bewijslast!E13="","",bewijslast!E13)</f>
        <v/>
      </c>
      <c r="F12" s="30" t="str">
        <f>IF(bewijslast!F13="","",bewijslast!F13)</f>
        <v/>
      </c>
      <c r="G12" s="30" t="str">
        <f>IF(bewijslast!G13="","",bewijslast!G13)</f>
        <v/>
      </c>
      <c r="H12" s="30" t="str">
        <f>IF(bewijslast!H13="","",bewijslast!H13)</f>
        <v/>
      </c>
      <c r="I12" s="30" t="str">
        <f>IF(bewijslast!I13="","",bewijslast!I13)</f>
        <v/>
      </c>
      <c r="J12" s="120">
        <f>SUM(K12:BK12)</f>
        <v>0</v>
      </c>
      <c r="K12" s="38"/>
      <c r="L12" s="39"/>
      <c r="M12" s="39"/>
      <c r="N12" s="39"/>
      <c r="O12" s="39"/>
      <c r="P12" s="39"/>
      <c r="Q12" s="39"/>
      <c r="R12" s="39"/>
      <c r="S12" s="39"/>
      <c r="T12" s="39"/>
      <c r="U12" s="39"/>
      <c r="V12" s="39"/>
      <c r="W12" s="39"/>
      <c r="X12" s="39"/>
      <c r="Y12" s="39"/>
      <c r="Z12" s="39"/>
      <c r="AA12" s="39"/>
      <c r="AB12" s="39"/>
      <c r="AC12" s="39"/>
      <c r="AD12" s="39"/>
      <c r="AE12" s="39"/>
      <c r="AF12" s="39"/>
      <c r="AG12" s="39"/>
      <c r="AH12" s="39"/>
      <c r="AI12" s="39"/>
      <c r="AJ12" s="39"/>
      <c r="AK12" s="39"/>
      <c r="AL12" s="39"/>
      <c r="AM12" s="39"/>
      <c r="AN12" s="39"/>
      <c r="AO12" s="39"/>
      <c r="AP12" s="39"/>
      <c r="AQ12" s="39"/>
      <c r="AR12" s="39"/>
      <c r="AS12" s="39"/>
      <c r="AT12" s="39"/>
      <c r="AU12" s="39"/>
      <c r="AV12" s="39"/>
      <c r="AW12" s="39"/>
      <c r="AX12" s="39"/>
      <c r="AY12" s="39"/>
      <c r="AZ12" s="39"/>
      <c r="BA12" s="39"/>
      <c r="BB12" s="39"/>
      <c r="BC12" s="39"/>
      <c r="BD12" s="39"/>
      <c r="BE12" s="39"/>
      <c r="BF12" s="39"/>
      <c r="BG12" s="39"/>
      <c r="BH12" s="39"/>
      <c r="BI12" s="39"/>
      <c r="BJ12" s="39"/>
      <c r="BK12" s="44"/>
    </row>
    <row r="13" spans="2:63" s="3" customFormat="1" ht="15" customHeight="1">
      <c r="B13" s="3">
        <v>2</v>
      </c>
      <c r="C13" s="27" t="str">
        <f>IF(bewijslast!C14="","",bewijslast!C14)</f>
        <v/>
      </c>
      <c r="D13" s="31" t="str">
        <f>IF(bewijslast!D14="","",bewijslast!D14)</f>
        <v/>
      </c>
      <c r="E13" s="31" t="str">
        <f>IF(bewijslast!E14="","",bewijslast!E14)</f>
        <v/>
      </c>
      <c r="F13" s="31" t="str">
        <f>IF(bewijslast!F14="","",bewijslast!F14)</f>
        <v/>
      </c>
      <c r="G13" s="31" t="str">
        <f>IF(bewijslast!G14="","",bewijslast!G14)</f>
        <v/>
      </c>
      <c r="H13" s="31" t="str">
        <f>IF(bewijslast!H14="","",bewijslast!H14)</f>
        <v/>
      </c>
      <c r="I13" s="31" t="str">
        <f>IF(bewijslast!I14="","",bewijslast!I14)</f>
        <v/>
      </c>
      <c r="J13" s="121">
        <f t="shared" ref="J13:J31" si="0">SUM(K13:BK13)</f>
        <v>0</v>
      </c>
      <c r="K13" s="40"/>
      <c r="L13" s="41"/>
      <c r="M13" s="41"/>
      <c r="N13" s="41"/>
      <c r="O13" s="41"/>
      <c r="P13" s="41"/>
      <c r="Q13" s="41"/>
      <c r="R13" s="41"/>
      <c r="S13" s="41"/>
      <c r="T13" s="41"/>
      <c r="U13" s="41"/>
      <c r="V13" s="41"/>
      <c r="W13" s="41"/>
      <c r="X13" s="41"/>
      <c r="Y13" s="41"/>
      <c r="Z13" s="41"/>
      <c r="AA13" s="41"/>
      <c r="AB13" s="41"/>
      <c r="AC13" s="41"/>
      <c r="AD13" s="41"/>
      <c r="AE13" s="41"/>
      <c r="AF13" s="41"/>
      <c r="AG13" s="41"/>
      <c r="AH13" s="41"/>
      <c r="AI13" s="41"/>
      <c r="AJ13" s="41"/>
      <c r="AK13" s="41"/>
      <c r="AL13" s="41"/>
      <c r="AM13" s="41"/>
      <c r="AN13" s="41"/>
      <c r="AO13" s="41"/>
      <c r="AP13" s="41"/>
      <c r="AQ13" s="41"/>
      <c r="AR13" s="41"/>
      <c r="AS13" s="41"/>
      <c r="AT13" s="41"/>
      <c r="AU13" s="41"/>
      <c r="AV13" s="41"/>
      <c r="AW13" s="41"/>
      <c r="AX13" s="41"/>
      <c r="AY13" s="41"/>
      <c r="AZ13" s="41"/>
      <c r="BA13" s="41"/>
      <c r="BB13" s="41"/>
      <c r="BC13" s="41"/>
      <c r="BD13" s="41"/>
      <c r="BE13" s="41"/>
      <c r="BF13" s="41"/>
      <c r="BG13" s="41"/>
      <c r="BH13" s="41"/>
      <c r="BI13" s="41"/>
      <c r="BJ13" s="41"/>
      <c r="BK13" s="45"/>
    </row>
    <row r="14" spans="2:63" s="3" customFormat="1" ht="15" customHeight="1">
      <c r="B14" s="3">
        <v>3</v>
      </c>
      <c r="C14" s="27" t="str">
        <f>IF(bewijslast!C15="","",bewijslast!C15)</f>
        <v/>
      </c>
      <c r="D14" s="31" t="str">
        <f>IF(bewijslast!D15="","",bewijslast!D15)</f>
        <v/>
      </c>
      <c r="E14" s="31" t="str">
        <f>IF(bewijslast!E15="","",bewijslast!E15)</f>
        <v/>
      </c>
      <c r="F14" s="31" t="str">
        <f>IF(bewijslast!F15="","",bewijslast!F15)</f>
        <v/>
      </c>
      <c r="G14" s="31" t="str">
        <f>IF(bewijslast!G15="","",bewijslast!G15)</f>
        <v/>
      </c>
      <c r="H14" s="31" t="str">
        <f>IF(bewijslast!H15="","",bewijslast!H15)</f>
        <v/>
      </c>
      <c r="I14" s="31" t="str">
        <f>IF(bewijslast!I15="","",bewijslast!I15)</f>
        <v/>
      </c>
      <c r="J14" s="121">
        <f t="shared" si="0"/>
        <v>0</v>
      </c>
      <c r="K14" s="40"/>
      <c r="L14" s="41"/>
      <c r="M14" s="41"/>
      <c r="N14" s="41"/>
      <c r="O14" s="41"/>
      <c r="P14" s="41"/>
      <c r="Q14" s="41"/>
      <c r="R14" s="41"/>
      <c r="S14" s="41"/>
      <c r="T14" s="41"/>
      <c r="U14" s="41"/>
      <c r="V14" s="41"/>
      <c r="W14" s="41"/>
      <c r="X14" s="41"/>
      <c r="Y14" s="41"/>
      <c r="Z14" s="41"/>
      <c r="AA14" s="41"/>
      <c r="AB14" s="41"/>
      <c r="AC14" s="41"/>
      <c r="AD14" s="41"/>
      <c r="AE14" s="41"/>
      <c r="AF14" s="41"/>
      <c r="AG14" s="41"/>
      <c r="AH14" s="41"/>
      <c r="AI14" s="41"/>
      <c r="AJ14" s="41"/>
      <c r="AK14" s="41"/>
      <c r="AL14" s="41"/>
      <c r="AM14" s="41"/>
      <c r="AN14" s="41"/>
      <c r="AO14" s="41"/>
      <c r="AP14" s="41"/>
      <c r="AQ14" s="41"/>
      <c r="AR14" s="41"/>
      <c r="AS14" s="41"/>
      <c r="AT14" s="41"/>
      <c r="AU14" s="41"/>
      <c r="AV14" s="41"/>
      <c r="AW14" s="41"/>
      <c r="AX14" s="41"/>
      <c r="AY14" s="41"/>
      <c r="AZ14" s="41"/>
      <c r="BA14" s="41"/>
      <c r="BB14" s="41"/>
      <c r="BC14" s="41"/>
      <c r="BD14" s="41"/>
      <c r="BE14" s="41"/>
      <c r="BF14" s="41"/>
      <c r="BG14" s="41"/>
      <c r="BH14" s="41"/>
      <c r="BI14" s="41"/>
      <c r="BJ14" s="41"/>
      <c r="BK14" s="45"/>
    </row>
    <row r="15" spans="2:63" s="3" customFormat="1" ht="15" customHeight="1">
      <c r="B15" s="3">
        <v>4</v>
      </c>
      <c r="C15" s="27" t="str">
        <f>IF(bewijslast!C16="","",bewijslast!C16)</f>
        <v/>
      </c>
      <c r="D15" s="31" t="str">
        <f>IF(bewijslast!D16="","",bewijslast!D16)</f>
        <v/>
      </c>
      <c r="E15" s="31" t="str">
        <f>IF(bewijslast!E16="","",bewijslast!E16)</f>
        <v/>
      </c>
      <c r="F15" s="31" t="str">
        <f>IF(bewijslast!F16="","",bewijslast!F16)</f>
        <v/>
      </c>
      <c r="G15" s="31" t="str">
        <f>IF(bewijslast!G16="","",bewijslast!G16)</f>
        <v/>
      </c>
      <c r="H15" s="31" t="str">
        <f>IF(bewijslast!H16="","",bewijslast!H16)</f>
        <v/>
      </c>
      <c r="I15" s="31" t="str">
        <f>IF(bewijslast!I16="","",bewijslast!I16)</f>
        <v/>
      </c>
      <c r="J15" s="121">
        <f t="shared" si="0"/>
        <v>0</v>
      </c>
      <c r="K15" s="40"/>
      <c r="L15" s="41"/>
      <c r="M15" s="41"/>
      <c r="N15" s="41"/>
      <c r="O15" s="41"/>
      <c r="P15" s="41"/>
      <c r="Q15" s="41"/>
      <c r="R15" s="41"/>
      <c r="S15" s="41"/>
      <c r="T15" s="41"/>
      <c r="U15" s="41"/>
      <c r="V15" s="41"/>
      <c r="W15" s="41"/>
      <c r="X15" s="41"/>
      <c r="Y15" s="41"/>
      <c r="Z15" s="41"/>
      <c r="AA15" s="41"/>
      <c r="AB15" s="41"/>
      <c r="AC15" s="41"/>
      <c r="AD15" s="41"/>
      <c r="AE15" s="41"/>
      <c r="AF15" s="41"/>
      <c r="AG15" s="41"/>
      <c r="AH15" s="41"/>
      <c r="AI15" s="41"/>
      <c r="AJ15" s="41"/>
      <c r="AK15" s="41"/>
      <c r="AL15" s="41"/>
      <c r="AM15" s="41"/>
      <c r="AN15" s="41"/>
      <c r="AO15" s="41"/>
      <c r="AP15" s="41"/>
      <c r="AQ15" s="41"/>
      <c r="AR15" s="41"/>
      <c r="AS15" s="41"/>
      <c r="AT15" s="41"/>
      <c r="AU15" s="41"/>
      <c r="AV15" s="41"/>
      <c r="AW15" s="41"/>
      <c r="AX15" s="41"/>
      <c r="AY15" s="41"/>
      <c r="AZ15" s="41"/>
      <c r="BA15" s="41"/>
      <c r="BB15" s="41"/>
      <c r="BC15" s="41"/>
      <c r="BD15" s="41"/>
      <c r="BE15" s="41"/>
      <c r="BF15" s="41"/>
      <c r="BG15" s="41"/>
      <c r="BH15" s="41"/>
      <c r="BI15" s="41"/>
      <c r="BJ15" s="41"/>
      <c r="BK15" s="45"/>
    </row>
    <row r="16" spans="2:63" s="3" customFormat="1" ht="15" customHeight="1">
      <c r="B16" s="3">
        <v>5</v>
      </c>
      <c r="C16" s="27" t="str">
        <f>IF(bewijslast!C17="","",bewijslast!C17)</f>
        <v/>
      </c>
      <c r="D16" s="31" t="str">
        <f>IF(bewijslast!D17="","",bewijslast!D17)</f>
        <v/>
      </c>
      <c r="E16" s="31" t="str">
        <f>IF(bewijslast!E17="","",bewijslast!E17)</f>
        <v/>
      </c>
      <c r="F16" s="31" t="str">
        <f>IF(bewijslast!F17="","",bewijslast!F17)</f>
        <v/>
      </c>
      <c r="G16" s="31" t="str">
        <f>IF(bewijslast!G17="","",bewijslast!G17)</f>
        <v/>
      </c>
      <c r="H16" s="31" t="str">
        <f>IF(bewijslast!H17="","",bewijslast!H17)</f>
        <v/>
      </c>
      <c r="I16" s="31" t="str">
        <f>IF(bewijslast!I17="","",bewijslast!I17)</f>
        <v/>
      </c>
      <c r="J16" s="121">
        <f t="shared" si="0"/>
        <v>0</v>
      </c>
      <c r="K16" s="40"/>
      <c r="L16" s="41"/>
      <c r="M16" s="41"/>
      <c r="N16" s="41"/>
      <c r="O16" s="41"/>
      <c r="P16" s="41"/>
      <c r="Q16" s="41"/>
      <c r="R16" s="41"/>
      <c r="S16" s="41"/>
      <c r="T16" s="41"/>
      <c r="U16" s="41"/>
      <c r="V16" s="41"/>
      <c r="W16" s="41"/>
      <c r="X16" s="41"/>
      <c r="Y16" s="41"/>
      <c r="Z16" s="41"/>
      <c r="AA16" s="41"/>
      <c r="AB16" s="41"/>
      <c r="AC16" s="41"/>
      <c r="AD16" s="41"/>
      <c r="AE16" s="41"/>
      <c r="AF16" s="41"/>
      <c r="AG16" s="41"/>
      <c r="AH16" s="41"/>
      <c r="AI16" s="41"/>
      <c r="AJ16" s="41"/>
      <c r="AK16" s="41"/>
      <c r="AL16" s="41"/>
      <c r="AM16" s="41"/>
      <c r="AN16" s="41"/>
      <c r="AO16" s="41"/>
      <c r="AP16" s="41"/>
      <c r="AQ16" s="41"/>
      <c r="AR16" s="41"/>
      <c r="AS16" s="41"/>
      <c r="AT16" s="41"/>
      <c r="AU16" s="41"/>
      <c r="AV16" s="41"/>
      <c r="AW16" s="41"/>
      <c r="AX16" s="41"/>
      <c r="AY16" s="41"/>
      <c r="AZ16" s="41"/>
      <c r="BA16" s="41"/>
      <c r="BB16" s="41"/>
      <c r="BC16" s="41"/>
      <c r="BD16" s="41"/>
      <c r="BE16" s="41"/>
      <c r="BF16" s="41"/>
      <c r="BG16" s="41"/>
      <c r="BH16" s="41"/>
      <c r="BI16" s="41"/>
      <c r="BJ16" s="41"/>
      <c r="BK16" s="45"/>
    </row>
    <row r="17" spans="2:63" s="3" customFormat="1" ht="15" customHeight="1">
      <c r="B17" s="3">
        <v>6</v>
      </c>
      <c r="C17" s="27" t="str">
        <f>IF(bewijslast!C18="","",bewijslast!C18)</f>
        <v>n.v.t.</v>
      </c>
      <c r="D17" s="31" t="str">
        <f>IF(bewijslast!D18="","",bewijslast!D18)</f>
        <v/>
      </c>
      <c r="E17" s="31" t="str">
        <f>IF(bewijslast!E18="","",bewijslast!E18)</f>
        <v/>
      </c>
      <c r="F17" s="31" t="str">
        <f>IF(bewijslast!F18="","",bewijslast!F18)</f>
        <v/>
      </c>
      <c r="G17" s="31" t="str">
        <f>IF(bewijslast!G18="","",bewijslast!G18)</f>
        <v/>
      </c>
      <c r="H17" s="31" t="str">
        <f>IF(bewijslast!H18="","",bewijslast!H18)</f>
        <v/>
      </c>
      <c r="I17" s="31" t="str">
        <f>IF(bewijslast!I18="","",bewijslast!I18)</f>
        <v/>
      </c>
      <c r="J17" s="121">
        <f t="shared" si="0"/>
        <v>0</v>
      </c>
      <c r="K17" s="40"/>
      <c r="L17" s="41"/>
      <c r="M17" s="41"/>
      <c r="N17" s="41"/>
      <c r="O17" s="41"/>
      <c r="P17" s="41"/>
      <c r="Q17" s="41"/>
      <c r="R17" s="41"/>
      <c r="S17" s="41"/>
      <c r="T17" s="41"/>
      <c r="U17" s="41"/>
      <c r="V17" s="41"/>
      <c r="W17" s="41"/>
      <c r="X17" s="41"/>
      <c r="Y17" s="41"/>
      <c r="Z17" s="41"/>
      <c r="AA17" s="41"/>
      <c r="AB17" s="41"/>
      <c r="AC17" s="41"/>
      <c r="AD17" s="41"/>
      <c r="AE17" s="41"/>
      <c r="AF17" s="41"/>
      <c r="AG17" s="41"/>
      <c r="AH17" s="41"/>
      <c r="AI17" s="41"/>
      <c r="AJ17" s="41"/>
      <c r="AK17" s="41"/>
      <c r="AL17" s="41"/>
      <c r="AM17" s="41"/>
      <c r="AN17" s="41"/>
      <c r="AO17" s="41"/>
      <c r="AP17" s="41"/>
      <c r="AQ17" s="41"/>
      <c r="AR17" s="41"/>
      <c r="AS17" s="41"/>
      <c r="AT17" s="41"/>
      <c r="AU17" s="41"/>
      <c r="AV17" s="41"/>
      <c r="AW17" s="41"/>
      <c r="AX17" s="41"/>
      <c r="AY17" s="41"/>
      <c r="AZ17" s="41"/>
      <c r="BA17" s="41"/>
      <c r="BB17" s="41"/>
      <c r="BC17" s="41"/>
      <c r="BD17" s="41"/>
      <c r="BE17" s="41"/>
      <c r="BF17" s="41"/>
      <c r="BG17" s="41"/>
      <c r="BH17" s="41"/>
      <c r="BI17" s="41"/>
      <c r="BJ17" s="41"/>
      <c r="BK17" s="45"/>
    </row>
    <row r="18" spans="2:63" s="3" customFormat="1" ht="15" customHeight="1">
      <c r="B18" s="3">
        <v>7</v>
      </c>
      <c r="C18" s="27" t="str">
        <f>IF(bewijslast!C19="","",bewijslast!C19)</f>
        <v>n.v.t.</v>
      </c>
      <c r="D18" s="31" t="str">
        <f>IF(bewijslast!D19="","",bewijslast!D19)</f>
        <v/>
      </c>
      <c r="E18" s="31" t="str">
        <f>IF(bewijslast!E19="","",bewijslast!E19)</f>
        <v/>
      </c>
      <c r="F18" s="31" t="str">
        <f>IF(bewijslast!F19="","",bewijslast!F19)</f>
        <v/>
      </c>
      <c r="G18" s="31" t="str">
        <f>IF(bewijslast!G19="","",bewijslast!G19)</f>
        <v/>
      </c>
      <c r="H18" s="31" t="str">
        <f>IF(bewijslast!H19="","",bewijslast!H19)</f>
        <v/>
      </c>
      <c r="I18" s="31" t="str">
        <f>IF(bewijslast!I19="","",bewijslast!I19)</f>
        <v/>
      </c>
      <c r="J18" s="121">
        <f t="shared" si="0"/>
        <v>0</v>
      </c>
      <c r="K18" s="40"/>
      <c r="L18" s="41"/>
      <c r="M18" s="41"/>
      <c r="N18" s="41"/>
      <c r="O18" s="41"/>
      <c r="P18" s="41"/>
      <c r="Q18" s="41"/>
      <c r="R18" s="41"/>
      <c r="S18" s="41"/>
      <c r="T18" s="41"/>
      <c r="U18" s="41"/>
      <c r="V18" s="41"/>
      <c r="W18" s="41"/>
      <c r="X18" s="41"/>
      <c r="Y18" s="41"/>
      <c r="Z18" s="41"/>
      <c r="AA18" s="41"/>
      <c r="AB18" s="41"/>
      <c r="AC18" s="41"/>
      <c r="AD18" s="41"/>
      <c r="AE18" s="41"/>
      <c r="AF18" s="41"/>
      <c r="AG18" s="41"/>
      <c r="AH18" s="41"/>
      <c r="AI18" s="41"/>
      <c r="AJ18" s="41"/>
      <c r="AK18" s="41"/>
      <c r="AL18" s="41"/>
      <c r="AM18" s="41"/>
      <c r="AN18" s="41"/>
      <c r="AO18" s="41"/>
      <c r="AP18" s="41"/>
      <c r="AQ18" s="41"/>
      <c r="AR18" s="41"/>
      <c r="AS18" s="41"/>
      <c r="AT18" s="41"/>
      <c r="AU18" s="41"/>
      <c r="AV18" s="41"/>
      <c r="AW18" s="41"/>
      <c r="AX18" s="41"/>
      <c r="AY18" s="41"/>
      <c r="AZ18" s="41"/>
      <c r="BA18" s="41"/>
      <c r="BB18" s="41"/>
      <c r="BC18" s="41"/>
      <c r="BD18" s="41"/>
      <c r="BE18" s="41"/>
      <c r="BF18" s="41"/>
      <c r="BG18" s="41"/>
      <c r="BH18" s="41"/>
      <c r="BI18" s="41"/>
      <c r="BJ18" s="41"/>
      <c r="BK18" s="45"/>
    </row>
    <row r="19" spans="2:63" s="3" customFormat="1" ht="15" customHeight="1">
      <c r="B19" s="3">
        <v>8</v>
      </c>
      <c r="C19" s="27" t="str">
        <f>IF(bewijslast!C20="","",bewijslast!C20)</f>
        <v>n.v.t.</v>
      </c>
      <c r="D19" s="31" t="str">
        <f>IF(bewijslast!D20="","",bewijslast!D20)</f>
        <v/>
      </c>
      <c r="E19" s="31" t="str">
        <f>IF(bewijslast!E20="","",bewijslast!E20)</f>
        <v/>
      </c>
      <c r="F19" s="31" t="str">
        <f>IF(bewijslast!F20="","",bewijslast!F20)</f>
        <v/>
      </c>
      <c r="G19" s="31" t="str">
        <f>IF(bewijslast!G20="","",bewijslast!G20)</f>
        <v/>
      </c>
      <c r="H19" s="31" t="str">
        <f>IF(bewijslast!H20="","",bewijslast!H20)</f>
        <v/>
      </c>
      <c r="I19" s="31" t="str">
        <f>IF(bewijslast!I20="","",bewijslast!I20)</f>
        <v/>
      </c>
      <c r="J19" s="121">
        <f t="shared" si="0"/>
        <v>0</v>
      </c>
      <c r="K19" s="40"/>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1"/>
      <c r="BA19" s="41"/>
      <c r="BB19" s="41"/>
      <c r="BC19" s="41"/>
      <c r="BD19" s="41"/>
      <c r="BE19" s="41"/>
      <c r="BF19" s="41"/>
      <c r="BG19" s="41"/>
      <c r="BH19" s="41"/>
      <c r="BI19" s="41"/>
      <c r="BJ19" s="41"/>
      <c r="BK19" s="45"/>
    </row>
    <row r="20" spans="2:63" s="3" customFormat="1" ht="15" customHeight="1">
      <c r="B20" s="3">
        <v>9</v>
      </c>
      <c r="C20" s="27" t="str">
        <f>IF(bewijslast!C21="","",bewijslast!C21)</f>
        <v>n.v.t.</v>
      </c>
      <c r="D20" s="31" t="str">
        <f>IF(bewijslast!D21="","",bewijslast!D21)</f>
        <v/>
      </c>
      <c r="E20" s="31" t="str">
        <f>IF(bewijslast!E21="","",bewijslast!E21)</f>
        <v/>
      </c>
      <c r="F20" s="31" t="str">
        <f>IF(bewijslast!F21="","",bewijslast!F21)</f>
        <v/>
      </c>
      <c r="G20" s="31" t="str">
        <f>IF(bewijslast!G21="","",bewijslast!G21)</f>
        <v/>
      </c>
      <c r="H20" s="31" t="str">
        <f>IF(bewijslast!H21="","",bewijslast!H21)</f>
        <v/>
      </c>
      <c r="I20" s="31" t="str">
        <f>IF(bewijslast!I21="","",bewijslast!I21)</f>
        <v/>
      </c>
      <c r="J20" s="121">
        <f t="shared" si="0"/>
        <v>0</v>
      </c>
      <c r="K20" s="172"/>
      <c r="L20" s="173"/>
      <c r="M20" s="173"/>
      <c r="N20" s="173"/>
      <c r="O20" s="173"/>
      <c r="P20" s="173"/>
      <c r="Q20" s="173"/>
      <c r="R20" s="173"/>
      <c r="S20" s="173"/>
      <c r="T20" s="173"/>
      <c r="U20" s="173"/>
      <c r="V20" s="173"/>
      <c r="W20" s="173"/>
      <c r="X20" s="173"/>
      <c r="Y20" s="173"/>
      <c r="Z20" s="173"/>
      <c r="AA20" s="173"/>
      <c r="AB20" s="173"/>
      <c r="AC20" s="173"/>
      <c r="AD20" s="173"/>
      <c r="AE20" s="173"/>
      <c r="AF20" s="173"/>
      <c r="AG20" s="173"/>
      <c r="AH20" s="173"/>
      <c r="AI20" s="173"/>
      <c r="AJ20" s="173"/>
      <c r="AK20" s="173"/>
      <c r="AL20" s="173"/>
      <c r="AM20" s="173"/>
      <c r="AN20" s="173"/>
      <c r="AO20" s="173"/>
      <c r="AP20" s="173"/>
      <c r="AQ20" s="173"/>
      <c r="AR20" s="173"/>
      <c r="AS20" s="173"/>
      <c r="AT20" s="173"/>
      <c r="AU20" s="173"/>
      <c r="AV20" s="173"/>
      <c r="AW20" s="173"/>
      <c r="AX20" s="173"/>
      <c r="AY20" s="173"/>
      <c r="AZ20" s="173"/>
      <c r="BA20" s="173"/>
      <c r="BB20" s="173"/>
      <c r="BC20" s="173"/>
      <c r="BD20" s="173"/>
      <c r="BE20" s="173"/>
      <c r="BF20" s="173"/>
      <c r="BG20" s="173"/>
      <c r="BH20" s="173"/>
      <c r="BI20" s="173"/>
      <c r="BJ20" s="173"/>
      <c r="BK20" s="174"/>
    </row>
    <row r="21" spans="2:63" s="3" customFormat="1" ht="15" customHeight="1">
      <c r="B21" s="3">
        <v>10</v>
      </c>
      <c r="C21" s="27" t="str">
        <f>IF(bewijslast!C22="","",bewijslast!C22)</f>
        <v>n.v.t.</v>
      </c>
      <c r="D21" s="31" t="str">
        <f>IF(bewijslast!D22="","",bewijslast!D22)</f>
        <v/>
      </c>
      <c r="E21" s="31" t="str">
        <f>IF(bewijslast!E22="","",bewijslast!E22)</f>
        <v/>
      </c>
      <c r="F21" s="31" t="str">
        <f>IF(bewijslast!F22="","",bewijslast!F22)</f>
        <v/>
      </c>
      <c r="G21" s="31" t="str">
        <f>IF(bewijslast!G22="","",bewijslast!G22)</f>
        <v/>
      </c>
      <c r="H21" s="31" t="str">
        <f>IF(bewijslast!H22="","",bewijslast!H22)</f>
        <v/>
      </c>
      <c r="I21" s="31" t="str">
        <f>IF(bewijslast!I22="","",bewijslast!I22)</f>
        <v/>
      </c>
      <c r="J21" s="121">
        <f t="shared" si="0"/>
        <v>0</v>
      </c>
      <c r="K21" s="172"/>
      <c r="L21" s="173"/>
      <c r="M21" s="173"/>
      <c r="N21" s="173"/>
      <c r="O21" s="173"/>
      <c r="P21" s="173"/>
      <c r="Q21" s="173"/>
      <c r="R21" s="173"/>
      <c r="S21" s="173"/>
      <c r="T21" s="173"/>
      <c r="U21" s="173"/>
      <c r="V21" s="173"/>
      <c r="W21" s="173"/>
      <c r="X21" s="173"/>
      <c r="Y21" s="173"/>
      <c r="Z21" s="173"/>
      <c r="AA21" s="173"/>
      <c r="AB21" s="173"/>
      <c r="AC21" s="173"/>
      <c r="AD21" s="173"/>
      <c r="AE21" s="173"/>
      <c r="AF21" s="173"/>
      <c r="AG21" s="173"/>
      <c r="AH21" s="173"/>
      <c r="AI21" s="173"/>
      <c r="AJ21" s="173"/>
      <c r="AK21" s="173"/>
      <c r="AL21" s="173"/>
      <c r="AM21" s="173"/>
      <c r="AN21" s="173"/>
      <c r="AO21" s="173"/>
      <c r="AP21" s="173"/>
      <c r="AQ21" s="173"/>
      <c r="AR21" s="173"/>
      <c r="AS21" s="173"/>
      <c r="AT21" s="173"/>
      <c r="AU21" s="173"/>
      <c r="AV21" s="173"/>
      <c r="AW21" s="173"/>
      <c r="AX21" s="173"/>
      <c r="AY21" s="173"/>
      <c r="AZ21" s="173"/>
      <c r="BA21" s="173"/>
      <c r="BB21" s="173"/>
      <c r="BC21" s="173"/>
      <c r="BD21" s="173"/>
      <c r="BE21" s="173"/>
      <c r="BF21" s="173"/>
      <c r="BG21" s="173"/>
      <c r="BH21" s="173"/>
      <c r="BI21" s="173"/>
      <c r="BJ21" s="173"/>
      <c r="BK21" s="174"/>
    </row>
    <row r="22" spans="2:63" s="3" customFormat="1" ht="15" customHeight="1">
      <c r="B22" s="3">
        <v>11</v>
      </c>
      <c r="C22" s="27" t="str">
        <f>IF(bewijslast!C23="","",bewijslast!C23)</f>
        <v>n.v.t.</v>
      </c>
      <c r="D22" s="31" t="str">
        <f>IF(bewijslast!D23="","",bewijslast!D23)</f>
        <v/>
      </c>
      <c r="E22" s="31" t="str">
        <f>IF(bewijslast!E23="","",bewijslast!E23)</f>
        <v/>
      </c>
      <c r="F22" s="31" t="str">
        <f>IF(bewijslast!F23="","",bewijslast!F23)</f>
        <v/>
      </c>
      <c r="G22" s="31" t="str">
        <f>IF(bewijslast!G23="","",bewijslast!G23)</f>
        <v/>
      </c>
      <c r="H22" s="31" t="str">
        <f>IF(bewijslast!H23="","",bewijslast!H23)</f>
        <v/>
      </c>
      <c r="I22" s="31" t="str">
        <f>IF(bewijslast!I23="","",bewijslast!I23)</f>
        <v/>
      </c>
      <c r="J22" s="121">
        <f t="shared" si="0"/>
        <v>0</v>
      </c>
      <c r="K22" s="172"/>
      <c r="L22" s="173"/>
      <c r="M22" s="173"/>
      <c r="N22" s="173"/>
      <c r="O22" s="173"/>
      <c r="P22" s="173"/>
      <c r="Q22" s="173"/>
      <c r="R22" s="173"/>
      <c r="S22" s="173"/>
      <c r="T22" s="173"/>
      <c r="U22" s="173"/>
      <c r="V22" s="173"/>
      <c r="W22" s="173"/>
      <c r="X22" s="173"/>
      <c r="Y22" s="173"/>
      <c r="Z22" s="173"/>
      <c r="AA22" s="173"/>
      <c r="AB22" s="173"/>
      <c r="AC22" s="173"/>
      <c r="AD22" s="173"/>
      <c r="AE22" s="173"/>
      <c r="AF22" s="173"/>
      <c r="AG22" s="173"/>
      <c r="AH22" s="173"/>
      <c r="AI22" s="173"/>
      <c r="AJ22" s="173"/>
      <c r="AK22" s="173"/>
      <c r="AL22" s="173"/>
      <c r="AM22" s="173"/>
      <c r="AN22" s="173"/>
      <c r="AO22" s="173"/>
      <c r="AP22" s="173"/>
      <c r="AQ22" s="173"/>
      <c r="AR22" s="173"/>
      <c r="AS22" s="173"/>
      <c r="AT22" s="173"/>
      <c r="AU22" s="173"/>
      <c r="AV22" s="173"/>
      <c r="AW22" s="173"/>
      <c r="AX22" s="173"/>
      <c r="AY22" s="173"/>
      <c r="AZ22" s="173"/>
      <c r="BA22" s="173"/>
      <c r="BB22" s="173"/>
      <c r="BC22" s="173"/>
      <c r="BD22" s="173"/>
      <c r="BE22" s="173"/>
      <c r="BF22" s="173"/>
      <c r="BG22" s="173"/>
      <c r="BH22" s="173"/>
      <c r="BI22" s="173"/>
      <c r="BJ22" s="173"/>
      <c r="BK22" s="174"/>
    </row>
    <row r="23" spans="2:63" s="3" customFormat="1" ht="15" customHeight="1">
      <c r="B23" s="3">
        <v>12</v>
      </c>
      <c r="C23" s="27" t="str">
        <f>IF(bewijslast!C24="","",bewijslast!C24)</f>
        <v>n.v.t.</v>
      </c>
      <c r="D23" s="31" t="str">
        <f>IF(bewijslast!D24="","",bewijslast!D24)</f>
        <v/>
      </c>
      <c r="E23" s="31" t="str">
        <f>IF(bewijslast!E24="","",bewijslast!E24)</f>
        <v/>
      </c>
      <c r="F23" s="31" t="str">
        <f>IF(bewijslast!F24="","",bewijslast!F24)</f>
        <v/>
      </c>
      <c r="G23" s="31" t="str">
        <f>IF(bewijslast!G24="","",bewijslast!G24)</f>
        <v/>
      </c>
      <c r="H23" s="31" t="str">
        <f>IF(bewijslast!H24="","",bewijslast!H24)</f>
        <v/>
      </c>
      <c r="I23" s="31" t="str">
        <f>IF(bewijslast!I24="","",bewijslast!I24)</f>
        <v/>
      </c>
      <c r="J23" s="121">
        <f t="shared" si="0"/>
        <v>0</v>
      </c>
      <c r="K23" s="172"/>
      <c r="L23" s="173"/>
      <c r="M23" s="173"/>
      <c r="N23" s="173"/>
      <c r="O23" s="173"/>
      <c r="P23" s="173"/>
      <c r="Q23" s="173"/>
      <c r="R23" s="173"/>
      <c r="S23" s="173"/>
      <c r="T23" s="173"/>
      <c r="U23" s="173"/>
      <c r="V23" s="173"/>
      <c r="W23" s="173"/>
      <c r="X23" s="173"/>
      <c r="Y23" s="173"/>
      <c r="Z23" s="173"/>
      <c r="AA23" s="173"/>
      <c r="AB23" s="173"/>
      <c r="AC23" s="173"/>
      <c r="AD23" s="173"/>
      <c r="AE23" s="173"/>
      <c r="AF23" s="173"/>
      <c r="AG23" s="173"/>
      <c r="AH23" s="173"/>
      <c r="AI23" s="173"/>
      <c r="AJ23" s="173"/>
      <c r="AK23" s="173"/>
      <c r="AL23" s="173"/>
      <c r="AM23" s="173"/>
      <c r="AN23" s="173"/>
      <c r="AO23" s="173"/>
      <c r="AP23" s="173"/>
      <c r="AQ23" s="173"/>
      <c r="AR23" s="173"/>
      <c r="AS23" s="173"/>
      <c r="AT23" s="173"/>
      <c r="AU23" s="173"/>
      <c r="AV23" s="173"/>
      <c r="AW23" s="173"/>
      <c r="AX23" s="173"/>
      <c r="AY23" s="173"/>
      <c r="AZ23" s="173"/>
      <c r="BA23" s="173"/>
      <c r="BB23" s="173"/>
      <c r="BC23" s="173"/>
      <c r="BD23" s="173"/>
      <c r="BE23" s="173"/>
      <c r="BF23" s="173"/>
      <c r="BG23" s="173"/>
      <c r="BH23" s="173"/>
      <c r="BI23" s="173"/>
      <c r="BJ23" s="173"/>
      <c r="BK23" s="174"/>
    </row>
    <row r="24" spans="2:63" s="3" customFormat="1" ht="15" customHeight="1">
      <c r="B24" s="3">
        <v>13</v>
      </c>
      <c r="C24" s="27" t="str">
        <f>IF(bewijslast!C25="","",bewijslast!C25)</f>
        <v>n.v.t.</v>
      </c>
      <c r="D24" s="31" t="str">
        <f>IF(bewijslast!D25="","",bewijslast!D25)</f>
        <v/>
      </c>
      <c r="E24" s="31" t="str">
        <f>IF(bewijslast!E25="","",bewijslast!E25)</f>
        <v/>
      </c>
      <c r="F24" s="31" t="str">
        <f>IF(bewijslast!F25="","",bewijslast!F25)</f>
        <v/>
      </c>
      <c r="G24" s="31" t="str">
        <f>IF(bewijslast!G25="","",bewijslast!G25)</f>
        <v/>
      </c>
      <c r="H24" s="31" t="str">
        <f>IF(bewijslast!H25="","",bewijslast!H25)</f>
        <v/>
      </c>
      <c r="I24" s="31" t="str">
        <f>IF(bewijslast!I25="","",bewijslast!I25)</f>
        <v/>
      </c>
      <c r="J24" s="121">
        <f t="shared" si="0"/>
        <v>0</v>
      </c>
      <c r="K24" s="172"/>
      <c r="L24" s="173"/>
      <c r="M24" s="173"/>
      <c r="N24" s="173"/>
      <c r="O24" s="173"/>
      <c r="P24" s="173"/>
      <c r="Q24" s="173"/>
      <c r="R24" s="173"/>
      <c r="S24" s="173"/>
      <c r="T24" s="173"/>
      <c r="U24" s="173"/>
      <c r="V24" s="173"/>
      <c r="W24" s="173"/>
      <c r="X24" s="173"/>
      <c r="Y24" s="173"/>
      <c r="Z24" s="173"/>
      <c r="AA24" s="173"/>
      <c r="AB24" s="173"/>
      <c r="AC24" s="173"/>
      <c r="AD24" s="173"/>
      <c r="AE24" s="173"/>
      <c r="AF24" s="173"/>
      <c r="AG24" s="173"/>
      <c r="AH24" s="173"/>
      <c r="AI24" s="173"/>
      <c r="AJ24" s="173"/>
      <c r="AK24" s="173"/>
      <c r="AL24" s="173"/>
      <c r="AM24" s="173"/>
      <c r="AN24" s="173"/>
      <c r="AO24" s="173"/>
      <c r="AP24" s="173"/>
      <c r="AQ24" s="173"/>
      <c r="AR24" s="173"/>
      <c r="AS24" s="173"/>
      <c r="AT24" s="173"/>
      <c r="AU24" s="173"/>
      <c r="AV24" s="173"/>
      <c r="AW24" s="173"/>
      <c r="AX24" s="173"/>
      <c r="AY24" s="173"/>
      <c r="AZ24" s="173"/>
      <c r="BA24" s="173"/>
      <c r="BB24" s="173"/>
      <c r="BC24" s="173"/>
      <c r="BD24" s="173"/>
      <c r="BE24" s="173"/>
      <c r="BF24" s="173"/>
      <c r="BG24" s="173"/>
      <c r="BH24" s="173"/>
      <c r="BI24" s="173"/>
      <c r="BJ24" s="173"/>
      <c r="BK24" s="174"/>
    </row>
    <row r="25" spans="2:63" s="3" customFormat="1" ht="15" customHeight="1">
      <c r="B25" s="3">
        <v>14</v>
      </c>
      <c r="C25" s="27" t="str">
        <f>IF(bewijslast!C26="","",bewijslast!C26)</f>
        <v>n.v.t.</v>
      </c>
      <c r="D25" s="31" t="str">
        <f>IF(bewijslast!D26="","",bewijslast!D26)</f>
        <v/>
      </c>
      <c r="E25" s="31" t="str">
        <f>IF(bewijslast!E26="","",bewijslast!E26)</f>
        <v/>
      </c>
      <c r="F25" s="31" t="str">
        <f>IF(bewijslast!F26="","",bewijslast!F26)</f>
        <v/>
      </c>
      <c r="G25" s="31" t="str">
        <f>IF(bewijslast!G26="","",bewijslast!G26)</f>
        <v/>
      </c>
      <c r="H25" s="31" t="str">
        <f>IF(bewijslast!H26="","",bewijslast!H26)</f>
        <v/>
      </c>
      <c r="I25" s="31" t="str">
        <f>IF(bewijslast!I26="","",bewijslast!I26)</f>
        <v/>
      </c>
      <c r="J25" s="121">
        <f t="shared" si="0"/>
        <v>0</v>
      </c>
      <c r="K25" s="172"/>
      <c r="L25" s="173"/>
      <c r="M25" s="173"/>
      <c r="N25" s="173"/>
      <c r="O25" s="173"/>
      <c r="P25" s="173"/>
      <c r="Q25" s="173"/>
      <c r="R25" s="173"/>
      <c r="S25" s="173"/>
      <c r="T25" s="173"/>
      <c r="U25" s="173"/>
      <c r="V25" s="173"/>
      <c r="W25" s="173"/>
      <c r="X25" s="173"/>
      <c r="Y25" s="173"/>
      <c r="Z25" s="173"/>
      <c r="AA25" s="173"/>
      <c r="AB25" s="173"/>
      <c r="AC25" s="173"/>
      <c r="AD25" s="173"/>
      <c r="AE25" s="173"/>
      <c r="AF25" s="173"/>
      <c r="AG25" s="173"/>
      <c r="AH25" s="173"/>
      <c r="AI25" s="173"/>
      <c r="AJ25" s="173"/>
      <c r="AK25" s="173"/>
      <c r="AL25" s="173"/>
      <c r="AM25" s="173"/>
      <c r="AN25" s="173"/>
      <c r="AO25" s="173"/>
      <c r="AP25" s="173"/>
      <c r="AQ25" s="173"/>
      <c r="AR25" s="173"/>
      <c r="AS25" s="173"/>
      <c r="AT25" s="173"/>
      <c r="AU25" s="173"/>
      <c r="AV25" s="173"/>
      <c r="AW25" s="173"/>
      <c r="AX25" s="173"/>
      <c r="AY25" s="173"/>
      <c r="AZ25" s="173"/>
      <c r="BA25" s="173"/>
      <c r="BB25" s="173"/>
      <c r="BC25" s="173"/>
      <c r="BD25" s="173"/>
      <c r="BE25" s="173"/>
      <c r="BF25" s="173"/>
      <c r="BG25" s="173"/>
      <c r="BH25" s="173"/>
      <c r="BI25" s="173"/>
      <c r="BJ25" s="173"/>
      <c r="BK25" s="174"/>
    </row>
    <row r="26" spans="2:63" s="3" customFormat="1" ht="15" customHeight="1">
      <c r="B26" s="3">
        <v>15</v>
      </c>
      <c r="C26" s="27" t="str">
        <f>IF(bewijslast!C27="","",bewijslast!C27)</f>
        <v>n.v.t.</v>
      </c>
      <c r="D26" s="31" t="str">
        <f>IF(bewijslast!D27="","",bewijslast!D27)</f>
        <v/>
      </c>
      <c r="E26" s="31" t="str">
        <f>IF(bewijslast!E27="","",bewijslast!E27)</f>
        <v/>
      </c>
      <c r="F26" s="31" t="str">
        <f>IF(bewijslast!F27="","",bewijslast!F27)</f>
        <v/>
      </c>
      <c r="G26" s="31" t="str">
        <f>IF(bewijslast!G27="","",bewijslast!G27)</f>
        <v/>
      </c>
      <c r="H26" s="31" t="str">
        <f>IF(bewijslast!H27="","",bewijslast!H27)</f>
        <v/>
      </c>
      <c r="I26" s="31" t="str">
        <f>IF(bewijslast!I27="","",bewijslast!I27)</f>
        <v/>
      </c>
      <c r="J26" s="121">
        <f t="shared" si="0"/>
        <v>0</v>
      </c>
      <c r="K26" s="172"/>
      <c r="L26" s="173"/>
      <c r="M26" s="173"/>
      <c r="N26" s="173"/>
      <c r="O26" s="173"/>
      <c r="P26" s="173"/>
      <c r="Q26" s="173"/>
      <c r="R26" s="173"/>
      <c r="S26" s="173"/>
      <c r="T26" s="173"/>
      <c r="U26" s="173"/>
      <c r="V26" s="173"/>
      <c r="W26" s="173"/>
      <c r="X26" s="173"/>
      <c r="Y26" s="173"/>
      <c r="Z26" s="173"/>
      <c r="AA26" s="173"/>
      <c r="AB26" s="173"/>
      <c r="AC26" s="173"/>
      <c r="AD26" s="173"/>
      <c r="AE26" s="173"/>
      <c r="AF26" s="173"/>
      <c r="AG26" s="173"/>
      <c r="AH26" s="173"/>
      <c r="AI26" s="173"/>
      <c r="AJ26" s="173"/>
      <c r="AK26" s="173"/>
      <c r="AL26" s="173"/>
      <c r="AM26" s="173"/>
      <c r="AN26" s="173"/>
      <c r="AO26" s="173"/>
      <c r="AP26" s="173"/>
      <c r="AQ26" s="173"/>
      <c r="AR26" s="173"/>
      <c r="AS26" s="173"/>
      <c r="AT26" s="173"/>
      <c r="AU26" s="173"/>
      <c r="AV26" s="173"/>
      <c r="AW26" s="173"/>
      <c r="AX26" s="173"/>
      <c r="AY26" s="173"/>
      <c r="AZ26" s="173"/>
      <c r="BA26" s="173"/>
      <c r="BB26" s="173"/>
      <c r="BC26" s="173"/>
      <c r="BD26" s="173"/>
      <c r="BE26" s="173"/>
      <c r="BF26" s="173"/>
      <c r="BG26" s="173"/>
      <c r="BH26" s="173"/>
      <c r="BI26" s="173"/>
      <c r="BJ26" s="173"/>
      <c r="BK26" s="174"/>
    </row>
    <row r="27" spans="2:63" s="3" customFormat="1" ht="15" customHeight="1">
      <c r="B27" s="3">
        <v>16</v>
      </c>
      <c r="C27" s="27" t="str">
        <f>IF(bewijslast!C28="","",bewijslast!C28)</f>
        <v>n.v.t.</v>
      </c>
      <c r="D27" s="31" t="str">
        <f>IF(bewijslast!D28="","",bewijslast!D28)</f>
        <v/>
      </c>
      <c r="E27" s="31" t="str">
        <f>IF(bewijslast!E28="","",bewijslast!E28)</f>
        <v/>
      </c>
      <c r="F27" s="31" t="str">
        <f>IF(bewijslast!F28="","",bewijslast!F28)</f>
        <v/>
      </c>
      <c r="G27" s="31" t="str">
        <f>IF(bewijslast!G28="","",bewijslast!G28)</f>
        <v/>
      </c>
      <c r="H27" s="31" t="str">
        <f>IF(bewijslast!H28="","",bewijslast!H28)</f>
        <v/>
      </c>
      <c r="I27" s="31" t="str">
        <f>IF(bewijslast!I28="","",bewijslast!I28)</f>
        <v/>
      </c>
      <c r="J27" s="121">
        <f t="shared" si="0"/>
        <v>0</v>
      </c>
      <c r="K27" s="172"/>
      <c r="L27" s="173"/>
      <c r="M27" s="173"/>
      <c r="N27" s="173"/>
      <c r="O27" s="173"/>
      <c r="P27" s="173"/>
      <c r="Q27" s="173"/>
      <c r="R27" s="173"/>
      <c r="S27" s="173"/>
      <c r="T27" s="173"/>
      <c r="U27" s="173"/>
      <c r="V27" s="173"/>
      <c r="W27" s="173"/>
      <c r="X27" s="173"/>
      <c r="Y27" s="173"/>
      <c r="Z27" s="173"/>
      <c r="AA27" s="173"/>
      <c r="AB27" s="173"/>
      <c r="AC27" s="173"/>
      <c r="AD27" s="173"/>
      <c r="AE27" s="173"/>
      <c r="AF27" s="173"/>
      <c r="AG27" s="173"/>
      <c r="AH27" s="173"/>
      <c r="AI27" s="173"/>
      <c r="AJ27" s="173"/>
      <c r="AK27" s="173"/>
      <c r="AL27" s="173"/>
      <c r="AM27" s="173"/>
      <c r="AN27" s="173"/>
      <c r="AO27" s="173"/>
      <c r="AP27" s="173"/>
      <c r="AQ27" s="173"/>
      <c r="AR27" s="173"/>
      <c r="AS27" s="173"/>
      <c r="AT27" s="173"/>
      <c r="AU27" s="173"/>
      <c r="AV27" s="173"/>
      <c r="AW27" s="173"/>
      <c r="AX27" s="173"/>
      <c r="AY27" s="173"/>
      <c r="AZ27" s="173"/>
      <c r="BA27" s="173"/>
      <c r="BB27" s="173"/>
      <c r="BC27" s="173"/>
      <c r="BD27" s="173"/>
      <c r="BE27" s="173"/>
      <c r="BF27" s="173"/>
      <c r="BG27" s="173"/>
      <c r="BH27" s="173"/>
      <c r="BI27" s="173"/>
      <c r="BJ27" s="173"/>
      <c r="BK27" s="174"/>
    </row>
    <row r="28" spans="2:63" s="3" customFormat="1" ht="15" customHeight="1">
      <c r="B28" s="3">
        <v>17</v>
      </c>
      <c r="C28" s="27" t="str">
        <f>IF(bewijslast!C29="","",bewijslast!C29)</f>
        <v>n.v.t.</v>
      </c>
      <c r="D28" s="31" t="str">
        <f>IF(bewijslast!D29="","",bewijslast!D29)</f>
        <v/>
      </c>
      <c r="E28" s="31" t="str">
        <f>IF(bewijslast!E29="","",bewijslast!E29)</f>
        <v/>
      </c>
      <c r="F28" s="31" t="str">
        <f>IF(bewijslast!F29="","",bewijslast!F29)</f>
        <v/>
      </c>
      <c r="G28" s="31" t="str">
        <f>IF(bewijslast!G29="","",bewijslast!G29)</f>
        <v/>
      </c>
      <c r="H28" s="31" t="str">
        <f>IF(bewijslast!H29="","",bewijslast!H29)</f>
        <v/>
      </c>
      <c r="I28" s="31" t="str">
        <f>IF(bewijslast!I29="","",bewijslast!I29)</f>
        <v/>
      </c>
      <c r="J28" s="121">
        <f t="shared" si="0"/>
        <v>0</v>
      </c>
      <c r="K28" s="172"/>
      <c r="L28" s="173"/>
      <c r="M28" s="173"/>
      <c r="N28" s="173"/>
      <c r="O28" s="173"/>
      <c r="P28" s="173"/>
      <c r="Q28" s="173"/>
      <c r="R28" s="173"/>
      <c r="S28" s="173"/>
      <c r="T28" s="173"/>
      <c r="U28" s="173"/>
      <c r="V28" s="173"/>
      <c r="W28" s="173"/>
      <c r="X28" s="173"/>
      <c r="Y28" s="173"/>
      <c r="Z28" s="173"/>
      <c r="AA28" s="173"/>
      <c r="AB28" s="173"/>
      <c r="AC28" s="173"/>
      <c r="AD28" s="173"/>
      <c r="AE28" s="173"/>
      <c r="AF28" s="173"/>
      <c r="AG28" s="173"/>
      <c r="AH28" s="173"/>
      <c r="AI28" s="173"/>
      <c r="AJ28" s="173"/>
      <c r="AK28" s="173"/>
      <c r="AL28" s="173"/>
      <c r="AM28" s="173"/>
      <c r="AN28" s="173"/>
      <c r="AO28" s="173"/>
      <c r="AP28" s="173"/>
      <c r="AQ28" s="173"/>
      <c r="AR28" s="173"/>
      <c r="AS28" s="173"/>
      <c r="AT28" s="173"/>
      <c r="AU28" s="173"/>
      <c r="AV28" s="173"/>
      <c r="AW28" s="173"/>
      <c r="AX28" s="173"/>
      <c r="AY28" s="173"/>
      <c r="AZ28" s="173"/>
      <c r="BA28" s="173"/>
      <c r="BB28" s="173"/>
      <c r="BC28" s="173"/>
      <c r="BD28" s="173"/>
      <c r="BE28" s="173"/>
      <c r="BF28" s="173"/>
      <c r="BG28" s="173"/>
      <c r="BH28" s="173"/>
      <c r="BI28" s="173"/>
      <c r="BJ28" s="173"/>
      <c r="BK28" s="174"/>
    </row>
    <row r="29" spans="2:63" s="3" customFormat="1" ht="15" customHeight="1">
      <c r="B29" s="3">
        <v>18</v>
      </c>
      <c r="C29" s="27" t="str">
        <f>IF(bewijslast!C30="","",bewijslast!C30)</f>
        <v>n.v.t.</v>
      </c>
      <c r="D29" s="31" t="str">
        <f>IF(bewijslast!D30="","",bewijslast!D30)</f>
        <v/>
      </c>
      <c r="E29" s="31" t="str">
        <f>IF(bewijslast!E30="","",bewijslast!E30)</f>
        <v/>
      </c>
      <c r="F29" s="31" t="str">
        <f>IF(bewijslast!F30="","",bewijslast!F30)</f>
        <v/>
      </c>
      <c r="G29" s="31" t="str">
        <f>IF(bewijslast!G30="","",bewijslast!G30)</f>
        <v/>
      </c>
      <c r="H29" s="31" t="str">
        <f>IF(bewijslast!H30="","",bewijslast!H30)</f>
        <v/>
      </c>
      <c r="I29" s="31" t="str">
        <f>IF(bewijslast!I30="","",bewijslast!I30)</f>
        <v/>
      </c>
      <c r="J29" s="121">
        <f t="shared" si="0"/>
        <v>0</v>
      </c>
      <c r="K29" s="172"/>
      <c r="L29" s="173"/>
      <c r="M29" s="173"/>
      <c r="N29" s="173"/>
      <c r="O29" s="173"/>
      <c r="P29" s="173"/>
      <c r="Q29" s="173"/>
      <c r="R29" s="173"/>
      <c r="S29" s="173"/>
      <c r="T29" s="173"/>
      <c r="U29" s="173"/>
      <c r="V29" s="173"/>
      <c r="W29" s="173"/>
      <c r="X29" s="173"/>
      <c r="Y29" s="173"/>
      <c r="Z29" s="173"/>
      <c r="AA29" s="173"/>
      <c r="AB29" s="173"/>
      <c r="AC29" s="173"/>
      <c r="AD29" s="173"/>
      <c r="AE29" s="173"/>
      <c r="AF29" s="173"/>
      <c r="AG29" s="173"/>
      <c r="AH29" s="173"/>
      <c r="AI29" s="173"/>
      <c r="AJ29" s="173"/>
      <c r="AK29" s="173"/>
      <c r="AL29" s="173"/>
      <c r="AM29" s="173"/>
      <c r="AN29" s="173"/>
      <c r="AO29" s="173"/>
      <c r="AP29" s="173"/>
      <c r="AQ29" s="173"/>
      <c r="AR29" s="173"/>
      <c r="AS29" s="173"/>
      <c r="AT29" s="173"/>
      <c r="AU29" s="173"/>
      <c r="AV29" s="173"/>
      <c r="AW29" s="173"/>
      <c r="AX29" s="173"/>
      <c r="AY29" s="173"/>
      <c r="AZ29" s="173"/>
      <c r="BA29" s="173"/>
      <c r="BB29" s="173"/>
      <c r="BC29" s="173"/>
      <c r="BD29" s="173"/>
      <c r="BE29" s="173"/>
      <c r="BF29" s="173"/>
      <c r="BG29" s="173"/>
      <c r="BH29" s="173"/>
      <c r="BI29" s="173"/>
      <c r="BJ29" s="173"/>
      <c r="BK29" s="174"/>
    </row>
    <row r="30" spans="2:63" s="3" customFormat="1" ht="15" customHeight="1">
      <c r="B30" s="3">
        <v>19</v>
      </c>
      <c r="C30" s="27" t="str">
        <f>IF(bewijslast!C31="","",bewijslast!C31)</f>
        <v>n.v.t.</v>
      </c>
      <c r="D30" s="31" t="str">
        <f>IF(bewijslast!D31="","",bewijslast!D31)</f>
        <v/>
      </c>
      <c r="E30" s="31" t="str">
        <f>IF(bewijslast!E31="","",bewijslast!E31)</f>
        <v/>
      </c>
      <c r="F30" s="31" t="str">
        <f>IF(bewijslast!F31="","",bewijslast!F31)</f>
        <v/>
      </c>
      <c r="G30" s="31" t="str">
        <f>IF(bewijslast!G31="","",bewijslast!G31)</f>
        <v/>
      </c>
      <c r="H30" s="31" t="str">
        <f>IF(bewijslast!H31="","",bewijslast!H31)</f>
        <v/>
      </c>
      <c r="I30" s="31" t="str">
        <f>IF(bewijslast!I31="","",bewijslast!I31)</f>
        <v/>
      </c>
      <c r="J30" s="121">
        <f t="shared" si="0"/>
        <v>0</v>
      </c>
      <c r="K30" s="175"/>
      <c r="L30" s="176"/>
      <c r="M30" s="176"/>
      <c r="N30" s="176"/>
      <c r="O30" s="176"/>
      <c r="P30" s="176"/>
      <c r="Q30" s="176"/>
      <c r="R30" s="176"/>
      <c r="S30" s="176"/>
      <c r="T30" s="176"/>
      <c r="U30" s="176"/>
      <c r="V30" s="176"/>
      <c r="W30" s="176"/>
      <c r="X30" s="176"/>
      <c r="Y30" s="176"/>
      <c r="Z30" s="176"/>
      <c r="AA30" s="176"/>
      <c r="AB30" s="176"/>
      <c r="AC30" s="176"/>
      <c r="AD30" s="176"/>
      <c r="AE30" s="176"/>
      <c r="AF30" s="176"/>
      <c r="AG30" s="176"/>
      <c r="AH30" s="176"/>
      <c r="AI30" s="176"/>
      <c r="AJ30" s="176"/>
      <c r="AK30" s="176"/>
      <c r="AL30" s="176"/>
      <c r="AM30" s="176"/>
      <c r="AN30" s="176"/>
      <c r="AO30" s="176"/>
      <c r="AP30" s="176"/>
      <c r="AQ30" s="176"/>
      <c r="AR30" s="176"/>
      <c r="AS30" s="176"/>
      <c r="AT30" s="176"/>
      <c r="AU30" s="176"/>
      <c r="AV30" s="176"/>
      <c r="AW30" s="176"/>
      <c r="AX30" s="176"/>
      <c r="AY30" s="176"/>
      <c r="AZ30" s="176"/>
      <c r="BA30" s="176"/>
      <c r="BB30" s="176"/>
      <c r="BC30" s="176"/>
      <c r="BD30" s="176"/>
      <c r="BE30" s="176"/>
      <c r="BF30" s="176"/>
      <c r="BG30" s="176"/>
      <c r="BH30" s="176"/>
      <c r="BI30" s="176"/>
      <c r="BJ30" s="176"/>
      <c r="BK30" s="177"/>
    </row>
    <row r="31" spans="2:63" s="3" customFormat="1" ht="15" customHeight="1" thickBot="1">
      <c r="B31" s="3">
        <v>20</v>
      </c>
      <c r="C31" s="29" t="str">
        <f>IF(bewijslast!C32="","",bewijslast!C32)</f>
        <v>n.v.t.</v>
      </c>
      <c r="D31" s="32" t="str">
        <f>IF(bewijslast!D32="","",bewijslast!D32)</f>
        <v/>
      </c>
      <c r="E31" s="32" t="str">
        <f>IF(bewijslast!E32="","",bewijslast!E32)</f>
        <v/>
      </c>
      <c r="F31" s="32" t="str">
        <f>IF(bewijslast!F32="","",bewijslast!F32)</f>
        <v/>
      </c>
      <c r="G31" s="32" t="str">
        <f>IF(bewijslast!G32="","",bewijslast!G32)</f>
        <v/>
      </c>
      <c r="H31" s="32" t="str">
        <f>IF(bewijslast!H32="","",bewijslast!H32)</f>
        <v/>
      </c>
      <c r="I31" s="32" t="str">
        <f>IF(bewijslast!I32="","",bewijslast!I32)</f>
        <v/>
      </c>
      <c r="J31" s="122">
        <f t="shared" si="0"/>
        <v>0</v>
      </c>
      <c r="K31" s="178"/>
      <c r="L31" s="179"/>
      <c r="M31" s="179"/>
      <c r="N31" s="179"/>
      <c r="O31" s="179"/>
      <c r="P31" s="179"/>
      <c r="Q31" s="179"/>
      <c r="R31" s="179"/>
      <c r="S31" s="179"/>
      <c r="T31" s="179"/>
      <c r="U31" s="179"/>
      <c r="V31" s="179"/>
      <c r="W31" s="179"/>
      <c r="X31" s="179"/>
      <c r="Y31" s="179"/>
      <c r="Z31" s="179"/>
      <c r="AA31" s="179"/>
      <c r="AB31" s="179"/>
      <c r="AC31" s="179"/>
      <c r="AD31" s="179"/>
      <c r="AE31" s="179"/>
      <c r="AF31" s="179"/>
      <c r="AG31" s="179"/>
      <c r="AH31" s="179"/>
      <c r="AI31" s="179"/>
      <c r="AJ31" s="179"/>
      <c r="AK31" s="179"/>
      <c r="AL31" s="179"/>
      <c r="AM31" s="179"/>
      <c r="AN31" s="179"/>
      <c r="AO31" s="179"/>
      <c r="AP31" s="179"/>
      <c r="AQ31" s="179"/>
      <c r="AR31" s="179"/>
      <c r="AS31" s="179"/>
      <c r="AT31" s="179"/>
      <c r="AU31" s="179"/>
      <c r="AV31" s="179"/>
      <c r="AW31" s="179"/>
      <c r="AX31" s="179"/>
      <c r="AY31" s="179"/>
      <c r="AZ31" s="179"/>
      <c r="BA31" s="179"/>
      <c r="BB31" s="179"/>
      <c r="BC31" s="179"/>
      <c r="BD31" s="179"/>
      <c r="BE31" s="179"/>
      <c r="BF31" s="179"/>
      <c r="BG31" s="179"/>
      <c r="BH31" s="179"/>
      <c r="BI31" s="179"/>
      <c r="BJ31" s="179"/>
      <c r="BK31" s="180"/>
    </row>
    <row r="32" spans="2:63" s="15" customFormat="1">
      <c r="C32" s="3"/>
      <c r="D32" s="3"/>
      <c r="E32" s="3"/>
      <c r="F32" s="3"/>
      <c r="G32" s="3"/>
      <c r="H32" s="3"/>
      <c r="I32" s="3"/>
      <c r="J32" s="4"/>
      <c r="K32" s="3"/>
      <c r="L32" s="4"/>
      <c r="M32" s="3"/>
      <c r="N32" s="3"/>
      <c r="O32" s="3"/>
      <c r="P32" s="3"/>
      <c r="Q32" s="3"/>
    </row>
    <row r="33" spans="12:12" s="3" customFormat="1">
      <c r="L33" s="4"/>
    </row>
  </sheetData>
  <sheetProtection selectLockedCells="1"/>
  <mergeCells count="2">
    <mergeCell ref="C8:D8"/>
    <mergeCell ref="K10:BK10"/>
  </mergeCells>
  <conditionalFormatting sqref="J12:J31">
    <cfRule type="cellIs" dxfId="1" priority="1" operator="greaterThan">
      <formula>0</formula>
    </cfRule>
  </conditionalFormatting>
  <pageMargins left="0.7" right="0.7" top="0.75" bottom="0.75" header="0.3" footer="0.3"/>
  <pageSetup paperSize="9" scale="5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8D1EE-08BA-4746-9DC6-335A34332B77}">
  <sheetPr codeName="Blad10">
    <tabColor rgb="FF00B050"/>
    <pageSetUpPr fitToPage="1"/>
  </sheetPr>
  <dimension ref="B1:BK33"/>
  <sheetViews>
    <sheetView showGridLines="0" zoomScale="85" zoomScaleNormal="85" workbookViewId="0">
      <selection activeCell="C12" sqref="C12"/>
    </sheetView>
  </sheetViews>
  <sheetFormatPr defaultColWidth="9.26953125" defaultRowHeight="14.5"/>
  <cols>
    <col min="1" max="1" width="1.26953125" customWidth="1"/>
    <col min="2" max="2" width="3.26953125" bestFit="1" customWidth="1"/>
    <col min="3" max="3" width="30.7265625" customWidth="1"/>
    <col min="4" max="5" width="17.7265625" style="8" customWidth="1"/>
    <col min="6" max="6" width="18.26953125" style="8" customWidth="1"/>
    <col min="7" max="7" width="17.7265625" style="8" customWidth="1"/>
    <col min="8" max="9" width="17.7265625" customWidth="1"/>
    <col min="10" max="10" width="17.7265625" style="9" customWidth="1"/>
    <col min="11" max="12" width="4.26953125" style="9" bestFit="1" customWidth="1"/>
    <col min="13" max="63" width="4.26953125" bestFit="1" customWidth="1"/>
  </cols>
  <sheetData>
    <row r="1" spans="2:63" s="1" customFormat="1" ht="18.5">
      <c r="C1" s="2" t="str">
        <f>invulformulier!B1</f>
        <v>‘Aanschaf, onderhoud en inspectie sportinventaris’</v>
      </c>
    </row>
    <row r="2" spans="2:63" s="3" customFormat="1" ht="18.5">
      <c r="C2" s="2" t="s">
        <v>65</v>
      </c>
      <c r="J2" s="4"/>
      <c r="L2" s="4"/>
      <c r="M2" s="4"/>
      <c r="Q2" s="4"/>
      <c r="R2" s="4"/>
    </row>
    <row r="3" spans="2:63" s="3" customFormat="1" ht="8.65" customHeight="1">
      <c r="C3" s="2"/>
      <c r="J3" s="4"/>
      <c r="L3" s="4"/>
      <c r="M3" s="4"/>
      <c r="Q3" s="4"/>
      <c r="R3" s="4"/>
    </row>
    <row r="4" spans="2:63" s="3" customFormat="1" ht="15.5">
      <c r="C4" s="20" t="s">
        <v>43</v>
      </c>
      <c r="D4"/>
      <c r="E4"/>
      <c r="F4" t="s">
        <v>125</v>
      </c>
      <c r="G4"/>
      <c r="J4" s="4"/>
      <c r="L4" s="4"/>
      <c r="M4" s="4"/>
      <c r="Q4" s="4"/>
      <c r="R4" s="4"/>
    </row>
    <row r="5" spans="2:63" s="3" customFormat="1">
      <c r="C5" s="184" t="s">
        <v>44</v>
      </c>
      <c r="D5"/>
      <c r="F5" s="186"/>
      <c r="G5"/>
      <c r="J5" s="4"/>
      <c r="L5" s="4"/>
      <c r="M5" s="4"/>
      <c r="Q5" s="4"/>
      <c r="R5" s="4"/>
    </row>
    <row r="6" spans="2:63" s="3" customFormat="1" ht="6" customHeight="1">
      <c r="D6" s="7"/>
      <c r="E6"/>
      <c r="F6"/>
      <c r="G6"/>
      <c r="M6" s="5"/>
      <c r="Q6" s="4"/>
      <c r="R6" s="4"/>
    </row>
    <row r="7" spans="2:63" s="3" customFormat="1" ht="15.5">
      <c r="C7" s="20" t="s">
        <v>31</v>
      </c>
      <c r="E7"/>
      <c r="F7"/>
      <c r="G7"/>
      <c r="M7" s="5"/>
      <c r="Q7" s="4"/>
      <c r="R7" s="4"/>
    </row>
    <row r="8" spans="2:63" s="3" customFormat="1">
      <c r="C8" s="201" t="str">
        <f>IF(invulformulier!B5="","",invulformulier!B5)</f>
        <v/>
      </c>
      <c r="D8" s="201"/>
      <c r="E8"/>
      <c r="F8"/>
      <c r="G8"/>
      <c r="M8" s="5"/>
      <c r="Q8" s="4"/>
      <c r="R8" s="4"/>
    </row>
    <row r="9" spans="2:63" s="3" customFormat="1" ht="15" thickBot="1">
      <c r="H9" s="11"/>
      <c r="I9" s="11"/>
      <c r="J9" s="4"/>
      <c r="L9" s="4"/>
    </row>
    <row r="10" spans="2:63" s="6" customFormat="1" ht="42.75" customHeight="1" thickBot="1">
      <c r="C10" s="18" t="s">
        <v>6</v>
      </c>
      <c r="D10" s="19"/>
      <c r="E10" s="19"/>
      <c r="F10" s="19"/>
      <c r="G10" s="19"/>
      <c r="H10" s="19"/>
      <c r="I10" s="128"/>
      <c r="J10" s="43" t="s">
        <v>67</v>
      </c>
      <c r="K10" s="202" t="s">
        <v>68</v>
      </c>
      <c r="L10" s="203"/>
      <c r="M10" s="203"/>
      <c r="N10" s="203"/>
      <c r="O10" s="203"/>
      <c r="P10" s="203"/>
      <c r="Q10" s="203"/>
      <c r="R10" s="203"/>
      <c r="S10" s="203"/>
      <c r="T10" s="203"/>
      <c r="U10" s="203"/>
      <c r="V10" s="203"/>
      <c r="W10" s="203"/>
      <c r="X10" s="203"/>
      <c r="Y10" s="203"/>
      <c r="Z10" s="203"/>
      <c r="AA10" s="203"/>
      <c r="AB10" s="203"/>
      <c r="AC10" s="203"/>
      <c r="AD10" s="203"/>
      <c r="AE10" s="203"/>
      <c r="AF10" s="203"/>
      <c r="AG10" s="203"/>
      <c r="AH10" s="203"/>
      <c r="AI10" s="203"/>
      <c r="AJ10" s="203"/>
      <c r="AK10" s="203"/>
      <c r="AL10" s="203"/>
      <c r="AM10" s="203"/>
      <c r="AN10" s="203"/>
      <c r="AO10" s="203"/>
      <c r="AP10" s="203"/>
      <c r="AQ10" s="203"/>
      <c r="AR10" s="203"/>
      <c r="AS10" s="203"/>
      <c r="AT10" s="203"/>
      <c r="AU10" s="203"/>
      <c r="AV10" s="203"/>
      <c r="AW10" s="203"/>
      <c r="AX10" s="203"/>
      <c r="AY10" s="203"/>
      <c r="AZ10" s="203"/>
      <c r="BA10" s="203"/>
      <c r="BB10" s="203"/>
      <c r="BC10" s="203"/>
      <c r="BD10" s="203"/>
      <c r="BE10" s="203"/>
      <c r="BF10" s="203"/>
      <c r="BG10" s="203"/>
      <c r="BH10" s="203"/>
      <c r="BI10" s="203"/>
      <c r="BJ10" s="203"/>
      <c r="BK10" s="204"/>
    </row>
    <row r="11" spans="2:63" s="3" customFormat="1" ht="38.65" customHeight="1" thickBot="1">
      <c r="C11" s="28" t="s">
        <v>46</v>
      </c>
      <c r="D11" s="22" t="s">
        <v>47</v>
      </c>
      <c r="E11" s="22" t="s">
        <v>48</v>
      </c>
      <c r="F11" s="23" t="s">
        <v>11</v>
      </c>
      <c r="G11" s="23" t="s">
        <v>50</v>
      </c>
      <c r="H11" s="22" t="s">
        <v>51</v>
      </c>
      <c r="I11" s="22" t="s">
        <v>12</v>
      </c>
      <c r="J11" s="149" t="s">
        <v>69</v>
      </c>
      <c r="K11" s="35" t="s">
        <v>70</v>
      </c>
      <c r="L11" s="36" t="s">
        <v>71</v>
      </c>
      <c r="M11" s="36" t="s">
        <v>72</v>
      </c>
      <c r="N11" s="36" t="s">
        <v>73</v>
      </c>
      <c r="O11" s="36" t="s">
        <v>74</v>
      </c>
      <c r="P11" s="36" t="s">
        <v>75</v>
      </c>
      <c r="Q11" s="36" t="s">
        <v>76</v>
      </c>
      <c r="R11" s="36" t="s">
        <v>77</v>
      </c>
      <c r="S11" s="36" t="s">
        <v>78</v>
      </c>
      <c r="T11" s="36" t="s">
        <v>79</v>
      </c>
      <c r="U11" s="36" t="s">
        <v>80</v>
      </c>
      <c r="V11" s="36" t="s">
        <v>81</v>
      </c>
      <c r="W11" s="36" t="s">
        <v>82</v>
      </c>
      <c r="X11" s="36" t="s">
        <v>83</v>
      </c>
      <c r="Y11" s="36" t="s">
        <v>84</v>
      </c>
      <c r="Z11" s="36" t="s">
        <v>85</v>
      </c>
      <c r="AA11" s="36" t="s">
        <v>86</v>
      </c>
      <c r="AB11" s="36" t="s">
        <v>87</v>
      </c>
      <c r="AC11" s="36" t="s">
        <v>88</v>
      </c>
      <c r="AD11" s="36" t="s">
        <v>89</v>
      </c>
      <c r="AE11" s="36" t="s">
        <v>90</v>
      </c>
      <c r="AF11" s="36" t="s">
        <v>91</v>
      </c>
      <c r="AG11" s="36" t="s">
        <v>92</v>
      </c>
      <c r="AH11" s="36" t="s">
        <v>93</v>
      </c>
      <c r="AI11" s="36" t="s">
        <v>94</v>
      </c>
      <c r="AJ11" s="36" t="s">
        <v>95</v>
      </c>
      <c r="AK11" s="36" t="s">
        <v>96</v>
      </c>
      <c r="AL11" s="36" t="s">
        <v>97</v>
      </c>
      <c r="AM11" s="36" t="s">
        <v>98</v>
      </c>
      <c r="AN11" s="36" t="s">
        <v>99</v>
      </c>
      <c r="AO11" s="36" t="s">
        <v>100</v>
      </c>
      <c r="AP11" s="36" t="s">
        <v>101</v>
      </c>
      <c r="AQ11" s="36" t="s">
        <v>102</v>
      </c>
      <c r="AR11" s="36" t="s">
        <v>103</v>
      </c>
      <c r="AS11" s="36" t="s">
        <v>104</v>
      </c>
      <c r="AT11" s="36" t="s">
        <v>105</v>
      </c>
      <c r="AU11" s="36" t="s">
        <v>106</v>
      </c>
      <c r="AV11" s="36" t="s">
        <v>107</v>
      </c>
      <c r="AW11" s="36" t="s">
        <v>108</v>
      </c>
      <c r="AX11" s="36" t="s">
        <v>109</v>
      </c>
      <c r="AY11" s="36" t="s">
        <v>110</v>
      </c>
      <c r="AZ11" s="36" t="s">
        <v>111</v>
      </c>
      <c r="BA11" s="36" t="s">
        <v>112</v>
      </c>
      <c r="BB11" s="36" t="s">
        <v>113</v>
      </c>
      <c r="BC11" s="36" t="s">
        <v>114</v>
      </c>
      <c r="BD11" s="36" t="s">
        <v>115</v>
      </c>
      <c r="BE11" s="36" t="s">
        <v>116</v>
      </c>
      <c r="BF11" s="36" t="s">
        <v>117</v>
      </c>
      <c r="BG11" s="36" t="s">
        <v>118</v>
      </c>
      <c r="BH11" s="36" t="s">
        <v>119</v>
      </c>
      <c r="BI11" s="36" t="s">
        <v>120</v>
      </c>
      <c r="BJ11" s="36" t="s">
        <v>121</v>
      </c>
      <c r="BK11" s="37" t="s">
        <v>122</v>
      </c>
    </row>
    <row r="12" spans="2:63" s="3" customFormat="1" ht="15" customHeight="1">
      <c r="B12" s="3">
        <v>1</v>
      </c>
      <c r="C12" s="26" t="str">
        <f>IF(bewijslast!C13="","",bewijslast!C13)</f>
        <v/>
      </c>
      <c r="D12" s="30" t="str">
        <f>IF(bewijslast!D13="","",bewijslast!D13)</f>
        <v/>
      </c>
      <c r="E12" s="30" t="str">
        <f>IF(bewijslast!E13="","",bewijslast!E13)</f>
        <v/>
      </c>
      <c r="F12" s="30" t="str">
        <f>IF(bewijslast!F13="","",bewijslast!F13)</f>
        <v/>
      </c>
      <c r="G12" s="30" t="str">
        <f>IF(bewijslast!G13="","",bewijslast!G13)</f>
        <v/>
      </c>
      <c r="H12" s="30" t="str">
        <f>IF(bewijslast!H13="","",bewijslast!H13)</f>
        <v/>
      </c>
      <c r="I12" s="30" t="str">
        <f>IF(bewijslast!I13="","",bewijslast!I13)</f>
        <v/>
      </c>
      <c r="J12" s="120">
        <f>SUM(K12:BK12)</f>
        <v>0</v>
      </c>
      <c r="K12" s="38"/>
      <c r="L12" s="39"/>
      <c r="M12" s="39"/>
      <c r="N12" s="39"/>
      <c r="O12" s="39"/>
      <c r="P12" s="39"/>
      <c r="Q12" s="39"/>
      <c r="R12" s="39"/>
      <c r="S12" s="39"/>
      <c r="T12" s="39"/>
      <c r="U12" s="39"/>
      <c r="V12" s="39"/>
      <c r="W12" s="39"/>
      <c r="X12" s="39"/>
      <c r="Y12" s="39"/>
      <c r="Z12" s="39"/>
      <c r="AA12" s="39"/>
      <c r="AB12" s="39"/>
      <c r="AC12" s="39"/>
      <c r="AD12" s="39"/>
      <c r="AE12" s="39"/>
      <c r="AF12" s="39"/>
      <c r="AG12" s="39"/>
      <c r="AH12" s="39"/>
      <c r="AI12" s="39"/>
      <c r="AJ12" s="39"/>
      <c r="AK12" s="39"/>
      <c r="AL12" s="39"/>
      <c r="AM12" s="39"/>
      <c r="AN12" s="39"/>
      <c r="AO12" s="39"/>
      <c r="AP12" s="39"/>
      <c r="AQ12" s="39"/>
      <c r="AR12" s="39"/>
      <c r="AS12" s="39"/>
      <c r="AT12" s="39"/>
      <c r="AU12" s="39"/>
      <c r="AV12" s="39"/>
      <c r="AW12" s="39"/>
      <c r="AX12" s="39"/>
      <c r="AY12" s="39"/>
      <c r="AZ12" s="39"/>
      <c r="BA12" s="39"/>
      <c r="BB12" s="39"/>
      <c r="BC12" s="39"/>
      <c r="BD12" s="39"/>
      <c r="BE12" s="39"/>
      <c r="BF12" s="39"/>
      <c r="BG12" s="39"/>
      <c r="BH12" s="39"/>
      <c r="BI12" s="39"/>
      <c r="BJ12" s="39"/>
      <c r="BK12" s="44"/>
    </row>
    <row r="13" spans="2:63" s="3" customFormat="1" ht="15" customHeight="1">
      <c r="B13" s="3">
        <v>2</v>
      </c>
      <c r="C13" s="27" t="str">
        <f>IF(bewijslast!C14="","",bewijslast!C14)</f>
        <v/>
      </c>
      <c r="D13" s="31" t="str">
        <f>IF(bewijslast!D14="","",bewijslast!D14)</f>
        <v/>
      </c>
      <c r="E13" s="31" t="str">
        <f>IF(bewijslast!E14="","",bewijslast!E14)</f>
        <v/>
      </c>
      <c r="F13" s="31" t="str">
        <f>IF(bewijslast!F14="","",bewijslast!F14)</f>
        <v/>
      </c>
      <c r="G13" s="31" t="str">
        <f>IF(bewijslast!G14="","",bewijslast!G14)</f>
        <v/>
      </c>
      <c r="H13" s="31" t="str">
        <f>IF(bewijslast!H14="","",bewijslast!H14)</f>
        <v/>
      </c>
      <c r="I13" s="31" t="str">
        <f>IF(bewijslast!I14="","",bewijslast!I14)</f>
        <v/>
      </c>
      <c r="J13" s="121">
        <f t="shared" ref="J13:J31" si="0">SUM(K13:BK13)</f>
        <v>0</v>
      </c>
      <c r="K13" s="40"/>
      <c r="L13" s="41"/>
      <c r="M13" s="41"/>
      <c r="N13" s="41"/>
      <c r="O13" s="41"/>
      <c r="P13" s="41"/>
      <c r="Q13" s="41"/>
      <c r="R13" s="41"/>
      <c r="S13" s="41"/>
      <c r="T13" s="41"/>
      <c r="U13" s="41"/>
      <c r="V13" s="41"/>
      <c r="W13" s="41"/>
      <c r="X13" s="41"/>
      <c r="Y13" s="41"/>
      <c r="Z13" s="41"/>
      <c r="AA13" s="41"/>
      <c r="AB13" s="41"/>
      <c r="AC13" s="41"/>
      <c r="AD13" s="41"/>
      <c r="AE13" s="41"/>
      <c r="AF13" s="41"/>
      <c r="AG13" s="41"/>
      <c r="AH13" s="41"/>
      <c r="AI13" s="41"/>
      <c r="AJ13" s="41"/>
      <c r="AK13" s="41"/>
      <c r="AL13" s="41"/>
      <c r="AM13" s="41"/>
      <c r="AN13" s="41"/>
      <c r="AO13" s="41"/>
      <c r="AP13" s="41"/>
      <c r="AQ13" s="41"/>
      <c r="AR13" s="41"/>
      <c r="AS13" s="41"/>
      <c r="AT13" s="41"/>
      <c r="AU13" s="41"/>
      <c r="AV13" s="41"/>
      <c r="AW13" s="41"/>
      <c r="AX13" s="41"/>
      <c r="AY13" s="41"/>
      <c r="AZ13" s="41"/>
      <c r="BA13" s="41"/>
      <c r="BB13" s="41"/>
      <c r="BC13" s="41"/>
      <c r="BD13" s="41"/>
      <c r="BE13" s="41"/>
      <c r="BF13" s="41"/>
      <c r="BG13" s="41"/>
      <c r="BH13" s="41"/>
      <c r="BI13" s="41"/>
      <c r="BJ13" s="41"/>
      <c r="BK13" s="45"/>
    </row>
    <row r="14" spans="2:63" s="3" customFormat="1" ht="15" customHeight="1">
      <c r="B14" s="3">
        <v>3</v>
      </c>
      <c r="C14" s="27" t="str">
        <f>IF(bewijslast!C15="","",bewijslast!C15)</f>
        <v/>
      </c>
      <c r="D14" s="31" t="str">
        <f>IF(bewijslast!D15="","",bewijslast!D15)</f>
        <v/>
      </c>
      <c r="E14" s="31" t="str">
        <f>IF(bewijslast!E15="","",bewijslast!E15)</f>
        <v/>
      </c>
      <c r="F14" s="31" t="str">
        <f>IF(bewijslast!F15="","",bewijslast!F15)</f>
        <v/>
      </c>
      <c r="G14" s="31" t="str">
        <f>IF(bewijslast!G15="","",bewijslast!G15)</f>
        <v/>
      </c>
      <c r="H14" s="31" t="str">
        <f>IF(bewijslast!H15="","",bewijslast!H15)</f>
        <v/>
      </c>
      <c r="I14" s="31" t="str">
        <f>IF(bewijslast!I15="","",bewijslast!I15)</f>
        <v/>
      </c>
      <c r="J14" s="121">
        <f t="shared" si="0"/>
        <v>0</v>
      </c>
      <c r="K14" s="40"/>
      <c r="L14" s="41"/>
      <c r="M14" s="41"/>
      <c r="N14" s="41"/>
      <c r="O14" s="41"/>
      <c r="P14" s="41"/>
      <c r="Q14" s="41"/>
      <c r="R14" s="41"/>
      <c r="S14" s="41"/>
      <c r="T14" s="41"/>
      <c r="U14" s="41"/>
      <c r="V14" s="41"/>
      <c r="W14" s="41"/>
      <c r="X14" s="41"/>
      <c r="Y14" s="41"/>
      <c r="Z14" s="41"/>
      <c r="AA14" s="41"/>
      <c r="AB14" s="41"/>
      <c r="AC14" s="41"/>
      <c r="AD14" s="41"/>
      <c r="AE14" s="41"/>
      <c r="AF14" s="41"/>
      <c r="AG14" s="41"/>
      <c r="AH14" s="41"/>
      <c r="AI14" s="41"/>
      <c r="AJ14" s="41"/>
      <c r="AK14" s="41"/>
      <c r="AL14" s="41"/>
      <c r="AM14" s="41"/>
      <c r="AN14" s="41"/>
      <c r="AO14" s="41"/>
      <c r="AP14" s="41"/>
      <c r="AQ14" s="41"/>
      <c r="AR14" s="41"/>
      <c r="AS14" s="41"/>
      <c r="AT14" s="41"/>
      <c r="AU14" s="41"/>
      <c r="AV14" s="41"/>
      <c r="AW14" s="41"/>
      <c r="AX14" s="41"/>
      <c r="AY14" s="41"/>
      <c r="AZ14" s="41"/>
      <c r="BA14" s="41"/>
      <c r="BB14" s="41"/>
      <c r="BC14" s="41"/>
      <c r="BD14" s="41"/>
      <c r="BE14" s="41"/>
      <c r="BF14" s="41"/>
      <c r="BG14" s="41"/>
      <c r="BH14" s="41"/>
      <c r="BI14" s="41"/>
      <c r="BJ14" s="41"/>
      <c r="BK14" s="45"/>
    </row>
    <row r="15" spans="2:63" s="3" customFormat="1" ht="15" customHeight="1">
      <c r="B15" s="3">
        <v>4</v>
      </c>
      <c r="C15" s="27" t="str">
        <f>IF(bewijslast!C16="","",bewijslast!C16)</f>
        <v/>
      </c>
      <c r="D15" s="31" t="str">
        <f>IF(bewijslast!D16="","",bewijslast!D16)</f>
        <v/>
      </c>
      <c r="E15" s="31" t="str">
        <f>IF(bewijslast!E16="","",bewijslast!E16)</f>
        <v/>
      </c>
      <c r="F15" s="31" t="str">
        <f>IF(bewijslast!F16="","",bewijslast!F16)</f>
        <v/>
      </c>
      <c r="G15" s="31" t="str">
        <f>IF(bewijslast!G16="","",bewijslast!G16)</f>
        <v/>
      </c>
      <c r="H15" s="31" t="str">
        <f>IF(bewijslast!H16="","",bewijslast!H16)</f>
        <v/>
      </c>
      <c r="I15" s="31" t="str">
        <f>IF(bewijslast!I16="","",bewijslast!I16)</f>
        <v/>
      </c>
      <c r="J15" s="121">
        <f t="shared" si="0"/>
        <v>0</v>
      </c>
      <c r="K15" s="40"/>
      <c r="L15" s="41"/>
      <c r="M15" s="41"/>
      <c r="N15" s="41"/>
      <c r="O15" s="41"/>
      <c r="P15" s="41"/>
      <c r="Q15" s="41"/>
      <c r="R15" s="41"/>
      <c r="S15" s="41"/>
      <c r="T15" s="41"/>
      <c r="U15" s="41"/>
      <c r="V15" s="41"/>
      <c r="W15" s="41"/>
      <c r="X15" s="41"/>
      <c r="Y15" s="41"/>
      <c r="Z15" s="41"/>
      <c r="AA15" s="41"/>
      <c r="AB15" s="41"/>
      <c r="AC15" s="41"/>
      <c r="AD15" s="41"/>
      <c r="AE15" s="41"/>
      <c r="AF15" s="41"/>
      <c r="AG15" s="41"/>
      <c r="AH15" s="41"/>
      <c r="AI15" s="41"/>
      <c r="AJ15" s="41"/>
      <c r="AK15" s="41"/>
      <c r="AL15" s="41"/>
      <c r="AM15" s="41"/>
      <c r="AN15" s="41"/>
      <c r="AO15" s="41"/>
      <c r="AP15" s="41"/>
      <c r="AQ15" s="41"/>
      <c r="AR15" s="41"/>
      <c r="AS15" s="41"/>
      <c r="AT15" s="41"/>
      <c r="AU15" s="41"/>
      <c r="AV15" s="41"/>
      <c r="AW15" s="41"/>
      <c r="AX15" s="41"/>
      <c r="AY15" s="41"/>
      <c r="AZ15" s="41"/>
      <c r="BA15" s="41"/>
      <c r="BB15" s="41"/>
      <c r="BC15" s="41"/>
      <c r="BD15" s="41"/>
      <c r="BE15" s="41"/>
      <c r="BF15" s="41"/>
      <c r="BG15" s="41"/>
      <c r="BH15" s="41"/>
      <c r="BI15" s="41"/>
      <c r="BJ15" s="41"/>
      <c r="BK15" s="45"/>
    </row>
    <row r="16" spans="2:63" s="3" customFormat="1" ht="15" customHeight="1">
      <c r="B16" s="3">
        <v>5</v>
      </c>
      <c r="C16" s="27" t="str">
        <f>IF(bewijslast!C17="","",bewijslast!C17)</f>
        <v/>
      </c>
      <c r="D16" s="31" t="str">
        <f>IF(bewijslast!D17="","",bewijslast!D17)</f>
        <v/>
      </c>
      <c r="E16" s="31" t="str">
        <f>IF(bewijslast!E17="","",bewijslast!E17)</f>
        <v/>
      </c>
      <c r="F16" s="31" t="str">
        <f>IF(bewijslast!F17="","",bewijslast!F17)</f>
        <v/>
      </c>
      <c r="G16" s="31" t="str">
        <f>IF(bewijslast!G17="","",bewijslast!G17)</f>
        <v/>
      </c>
      <c r="H16" s="31" t="str">
        <f>IF(bewijslast!H17="","",bewijslast!H17)</f>
        <v/>
      </c>
      <c r="I16" s="31" t="str">
        <f>IF(bewijslast!I17="","",bewijslast!I17)</f>
        <v/>
      </c>
      <c r="J16" s="121">
        <f t="shared" si="0"/>
        <v>0</v>
      </c>
      <c r="K16" s="40"/>
      <c r="L16" s="41"/>
      <c r="M16" s="41"/>
      <c r="N16" s="41"/>
      <c r="O16" s="41"/>
      <c r="P16" s="41"/>
      <c r="Q16" s="41"/>
      <c r="R16" s="41"/>
      <c r="S16" s="41"/>
      <c r="T16" s="41"/>
      <c r="U16" s="41"/>
      <c r="V16" s="41"/>
      <c r="W16" s="41"/>
      <c r="X16" s="41"/>
      <c r="Y16" s="41"/>
      <c r="Z16" s="41"/>
      <c r="AA16" s="41"/>
      <c r="AB16" s="41"/>
      <c r="AC16" s="41"/>
      <c r="AD16" s="41"/>
      <c r="AE16" s="41"/>
      <c r="AF16" s="41"/>
      <c r="AG16" s="41"/>
      <c r="AH16" s="41"/>
      <c r="AI16" s="41"/>
      <c r="AJ16" s="41"/>
      <c r="AK16" s="41"/>
      <c r="AL16" s="41"/>
      <c r="AM16" s="41"/>
      <c r="AN16" s="41"/>
      <c r="AO16" s="41"/>
      <c r="AP16" s="41"/>
      <c r="AQ16" s="41"/>
      <c r="AR16" s="41"/>
      <c r="AS16" s="41"/>
      <c r="AT16" s="41"/>
      <c r="AU16" s="41"/>
      <c r="AV16" s="41"/>
      <c r="AW16" s="41"/>
      <c r="AX16" s="41"/>
      <c r="AY16" s="41"/>
      <c r="AZ16" s="41"/>
      <c r="BA16" s="41"/>
      <c r="BB16" s="41"/>
      <c r="BC16" s="41"/>
      <c r="BD16" s="41"/>
      <c r="BE16" s="41"/>
      <c r="BF16" s="41"/>
      <c r="BG16" s="41"/>
      <c r="BH16" s="41"/>
      <c r="BI16" s="41"/>
      <c r="BJ16" s="41"/>
      <c r="BK16" s="45"/>
    </row>
    <row r="17" spans="2:63" s="3" customFormat="1" ht="15" customHeight="1">
      <c r="B17" s="3">
        <v>6</v>
      </c>
      <c r="C17" s="27" t="str">
        <f>IF(bewijslast!C18="","",bewijslast!C18)</f>
        <v>n.v.t.</v>
      </c>
      <c r="D17" s="31" t="str">
        <f>IF(bewijslast!D18="","",bewijslast!D18)</f>
        <v/>
      </c>
      <c r="E17" s="31" t="str">
        <f>IF(bewijslast!E18="","",bewijslast!E18)</f>
        <v/>
      </c>
      <c r="F17" s="31" t="str">
        <f>IF(bewijslast!F18="","",bewijslast!F18)</f>
        <v/>
      </c>
      <c r="G17" s="31" t="str">
        <f>IF(bewijslast!G18="","",bewijslast!G18)</f>
        <v/>
      </c>
      <c r="H17" s="31" t="str">
        <f>IF(bewijslast!H18="","",bewijslast!H18)</f>
        <v/>
      </c>
      <c r="I17" s="31" t="str">
        <f>IF(bewijslast!I18="","",bewijslast!I18)</f>
        <v/>
      </c>
      <c r="J17" s="121">
        <f t="shared" si="0"/>
        <v>0</v>
      </c>
      <c r="K17" s="40"/>
      <c r="L17" s="41"/>
      <c r="M17" s="41"/>
      <c r="N17" s="41"/>
      <c r="O17" s="41"/>
      <c r="P17" s="41"/>
      <c r="Q17" s="41"/>
      <c r="R17" s="41"/>
      <c r="S17" s="41"/>
      <c r="T17" s="41"/>
      <c r="U17" s="41"/>
      <c r="V17" s="41"/>
      <c r="W17" s="41"/>
      <c r="X17" s="41"/>
      <c r="Y17" s="41"/>
      <c r="Z17" s="41"/>
      <c r="AA17" s="41"/>
      <c r="AB17" s="41"/>
      <c r="AC17" s="41"/>
      <c r="AD17" s="41"/>
      <c r="AE17" s="41"/>
      <c r="AF17" s="41"/>
      <c r="AG17" s="41"/>
      <c r="AH17" s="41"/>
      <c r="AI17" s="41"/>
      <c r="AJ17" s="41"/>
      <c r="AK17" s="41"/>
      <c r="AL17" s="41"/>
      <c r="AM17" s="41"/>
      <c r="AN17" s="41"/>
      <c r="AO17" s="41"/>
      <c r="AP17" s="41"/>
      <c r="AQ17" s="41"/>
      <c r="AR17" s="41"/>
      <c r="AS17" s="41"/>
      <c r="AT17" s="41"/>
      <c r="AU17" s="41"/>
      <c r="AV17" s="41"/>
      <c r="AW17" s="41"/>
      <c r="AX17" s="41"/>
      <c r="AY17" s="41"/>
      <c r="AZ17" s="41"/>
      <c r="BA17" s="41"/>
      <c r="BB17" s="41"/>
      <c r="BC17" s="41"/>
      <c r="BD17" s="41"/>
      <c r="BE17" s="41"/>
      <c r="BF17" s="41"/>
      <c r="BG17" s="41"/>
      <c r="BH17" s="41"/>
      <c r="BI17" s="41"/>
      <c r="BJ17" s="41"/>
      <c r="BK17" s="45"/>
    </row>
    <row r="18" spans="2:63" s="3" customFormat="1" ht="15" customHeight="1">
      <c r="B18" s="3">
        <v>7</v>
      </c>
      <c r="C18" s="27" t="str">
        <f>IF(bewijslast!C19="","",bewijslast!C19)</f>
        <v>n.v.t.</v>
      </c>
      <c r="D18" s="31" t="str">
        <f>IF(bewijslast!D19="","",bewijslast!D19)</f>
        <v/>
      </c>
      <c r="E18" s="31" t="str">
        <f>IF(bewijslast!E19="","",bewijslast!E19)</f>
        <v/>
      </c>
      <c r="F18" s="31" t="str">
        <f>IF(bewijslast!F19="","",bewijslast!F19)</f>
        <v/>
      </c>
      <c r="G18" s="31" t="str">
        <f>IF(bewijslast!G19="","",bewijslast!G19)</f>
        <v/>
      </c>
      <c r="H18" s="31" t="str">
        <f>IF(bewijslast!H19="","",bewijslast!H19)</f>
        <v/>
      </c>
      <c r="I18" s="31" t="str">
        <f>IF(bewijslast!I19="","",bewijslast!I19)</f>
        <v/>
      </c>
      <c r="J18" s="121">
        <f t="shared" si="0"/>
        <v>0</v>
      </c>
      <c r="K18" s="40"/>
      <c r="L18" s="41"/>
      <c r="M18" s="41"/>
      <c r="N18" s="41"/>
      <c r="O18" s="41"/>
      <c r="P18" s="41"/>
      <c r="Q18" s="41"/>
      <c r="R18" s="41"/>
      <c r="S18" s="41"/>
      <c r="T18" s="41"/>
      <c r="U18" s="41"/>
      <c r="V18" s="41"/>
      <c r="W18" s="41"/>
      <c r="X18" s="41"/>
      <c r="Y18" s="41"/>
      <c r="Z18" s="41"/>
      <c r="AA18" s="41"/>
      <c r="AB18" s="41"/>
      <c r="AC18" s="41"/>
      <c r="AD18" s="41"/>
      <c r="AE18" s="41"/>
      <c r="AF18" s="41"/>
      <c r="AG18" s="41"/>
      <c r="AH18" s="41"/>
      <c r="AI18" s="41"/>
      <c r="AJ18" s="41"/>
      <c r="AK18" s="41"/>
      <c r="AL18" s="41"/>
      <c r="AM18" s="41"/>
      <c r="AN18" s="41"/>
      <c r="AO18" s="41"/>
      <c r="AP18" s="41"/>
      <c r="AQ18" s="41"/>
      <c r="AR18" s="41"/>
      <c r="AS18" s="41"/>
      <c r="AT18" s="41"/>
      <c r="AU18" s="41"/>
      <c r="AV18" s="41"/>
      <c r="AW18" s="41"/>
      <c r="AX18" s="41"/>
      <c r="AY18" s="41"/>
      <c r="AZ18" s="41"/>
      <c r="BA18" s="41"/>
      <c r="BB18" s="41"/>
      <c r="BC18" s="41"/>
      <c r="BD18" s="41"/>
      <c r="BE18" s="41"/>
      <c r="BF18" s="41"/>
      <c r="BG18" s="41"/>
      <c r="BH18" s="41"/>
      <c r="BI18" s="41"/>
      <c r="BJ18" s="41"/>
      <c r="BK18" s="45"/>
    </row>
    <row r="19" spans="2:63" s="3" customFormat="1" ht="15" customHeight="1">
      <c r="B19" s="3">
        <v>8</v>
      </c>
      <c r="C19" s="27" t="str">
        <f>IF(bewijslast!C20="","",bewijslast!C20)</f>
        <v>n.v.t.</v>
      </c>
      <c r="D19" s="31" t="str">
        <f>IF(bewijslast!D20="","",bewijslast!D20)</f>
        <v/>
      </c>
      <c r="E19" s="31" t="str">
        <f>IF(bewijslast!E20="","",bewijslast!E20)</f>
        <v/>
      </c>
      <c r="F19" s="31" t="str">
        <f>IF(bewijslast!F20="","",bewijslast!F20)</f>
        <v/>
      </c>
      <c r="G19" s="31" t="str">
        <f>IF(bewijslast!G20="","",bewijslast!G20)</f>
        <v/>
      </c>
      <c r="H19" s="31" t="str">
        <f>IF(bewijslast!H20="","",bewijslast!H20)</f>
        <v/>
      </c>
      <c r="I19" s="31" t="str">
        <f>IF(bewijslast!I20="","",bewijslast!I20)</f>
        <v/>
      </c>
      <c r="J19" s="121">
        <f t="shared" si="0"/>
        <v>0</v>
      </c>
      <c r="K19" s="40"/>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1"/>
      <c r="BA19" s="41"/>
      <c r="BB19" s="41"/>
      <c r="BC19" s="41"/>
      <c r="BD19" s="41"/>
      <c r="BE19" s="41"/>
      <c r="BF19" s="41"/>
      <c r="BG19" s="41"/>
      <c r="BH19" s="41"/>
      <c r="BI19" s="41"/>
      <c r="BJ19" s="41"/>
      <c r="BK19" s="45"/>
    </row>
    <row r="20" spans="2:63" s="3" customFormat="1" ht="15" customHeight="1">
      <c r="B20" s="3">
        <v>9</v>
      </c>
      <c r="C20" s="27" t="str">
        <f>IF(bewijslast!C21="","",bewijslast!C21)</f>
        <v>n.v.t.</v>
      </c>
      <c r="D20" s="31" t="str">
        <f>IF(bewijslast!D21="","",bewijslast!D21)</f>
        <v/>
      </c>
      <c r="E20" s="31" t="str">
        <f>IF(bewijslast!E21="","",bewijslast!E21)</f>
        <v/>
      </c>
      <c r="F20" s="31" t="str">
        <f>IF(bewijslast!F21="","",bewijslast!F21)</f>
        <v/>
      </c>
      <c r="G20" s="31" t="str">
        <f>IF(bewijslast!G21="","",bewijslast!G21)</f>
        <v/>
      </c>
      <c r="H20" s="31" t="str">
        <f>IF(bewijslast!H21="","",bewijslast!H21)</f>
        <v/>
      </c>
      <c r="I20" s="31" t="str">
        <f>IF(bewijslast!I21="","",bewijslast!I21)</f>
        <v/>
      </c>
      <c r="J20" s="121">
        <f t="shared" si="0"/>
        <v>0</v>
      </c>
      <c r="K20" s="172"/>
      <c r="L20" s="173"/>
      <c r="M20" s="173"/>
      <c r="N20" s="173"/>
      <c r="O20" s="173"/>
      <c r="P20" s="173"/>
      <c r="Q20" s="173"/>
      <c r="R20" s="173"/>
      <c r="S20" s="173"/>
      <c r="T20" s="173"/>
      <c r="U20" s="173"/>
      <c r="V20" s="173"/>
      <c r="W20" s="173"/>
      <c r="X20" s="173"/>
      <c r="Y20" s="173"/>
      <c r="Z20" s="173"/>
      <c r="AA20" s="173"/>
      <c r="AB20" s="173"/>
      <c r="AC20" s="173"/>
      <c r="AD20" s="173"/>
      <c r="AE20" s="173"/>
      <c r="AF20" s="173"/>
      <c r="AG20" s="173"/>
      <c r="AH20" s="173"/>
      <c r="AI20" s="173"/>
      <c r="AJ20" s="173"/>
      <c r="AK20" s="173"/>
      <c r="AL20" s="173"/>
      <c r="AM20" s="173"/>
      <c r="AN20" s="173"/>
      <c r="AO20" s="173"/>
      <c r="AP20" s="173"/>
      <c r="AQ20" s="173"/>
      <c r="AR20" s="173"/>
      <c r="AS20" s="173"/>
      <c r="AT20" s="173"/>
      <c r="AU20" s="173"/>
      <c r="AV20" s="173"/>
      <c r="AW20" s="173"/>
      <c r="AX20" s="173"/>
      <c r="AY20" s="173"/>
      <c r="AZ20" s="173"/>
      <c r="BA20" s="173"/>
      <c r="BB20" s="173"/>
      <c r="BC20" s="173"/>
      <c r="BD20" s="173"/>
      <c r="BE20" s="173"/>
      <c r="BF20" s="173"/>
      <c r="BG20" s="173"/>
      <c r="BH20" s="173"/>
      <c r="BI20" s="173"/>
      <c r="BJ20" s="173"/>
      <c r="BK20" s="174"/>
    </row>
    <row r="21" spans="2:63" s="3" customFormat="1" ht="15" customHeight="1">
      <c r="B21" s="3">
        <v>10</v>
      </c>
      <c r="C21" s="27" t="str">
        <f>IF(bewijslast!C22="","",bewijslast!C22)</f>
        <v>n.v.t.</v>
      </c>
      <c r="D21" s="31" t="str">
        <f>IF(bewijslast!D22="","",bewijslast!D22)</f>
        <v/>
      </c>
      <c r="E21" s="31" t="str">
        <f>IF(bewijslast!E22="","",bewijslast!E22)</f>
        <v/>
      </c>
      <c r="F21" s="31" t="str">
        <f>IF(bewijslast!F22="","",bewijslast!F22)</f>
        <v/>
      </c>
      <c r="G21" s="31" t="str">
        <f>IF(bewijslast!G22="","",bewijslast!G22)</f>
        <v/>
      </c>
      <c r="H21" s="31" t="str">
        <f>IF(bewijslast!H22="","",bewijslast!H22)</f>
        <v/>
      </c>
      <c r="I21" s="31" t="str">
        <f>IF(bewijslast!I22="","",bewijslast!I22)</f>
        <v/>
      </c>
      <c r="J21" s="121">
        <f t="shared" si="0"/>
        <v>0</v>
      </c>
      <c r="K21" s="172"/>
      <c r="L21" s="173"/>
      <c r="M21" s="173"/>
      <c r="N21" s="173"/>
      <c r="O21" s="173"/>
      <c r="P21" s="173"/>
      <c r="Q21" s="173"/>
      <c r="R21" s="173"/>
      <c r="S21" s="173"/>
      <c r="T21" s="173"/>
      <c r="U21" s="173"/>
      <c r="V21" s="173"/>
      <c r="W21" s="173"/>
      <c r="X21" s="173"/>
      <c r="Y21" s="173"/>
      <c r="Z21" s="173"/>
      <c r="AA21" s="173"/>
      <c r="AB21" s="173"/>
      <c r="AC21" s="173"/>
      <c r="AD21" s="173"/>
      <c r="AE21" s="173"/>
      <c r="AF21" s="173"/>
      <c r="AG21" s="173"/>
      <c r="AH21" s="173"/>
      <c r="AI21" s="173"/>
      <c r="AJ21" s="173"/>
      <c r="AK21" s="173"/>
      <c r="AL21" s="173"/>
      <c r="AM21" s="173"/>
      <c r="AN21" s="173"/>
      <c r="AO21" s="173"/>
      <c r="AP21" s="173"/>
      <c r="AQ21" s="173"/>
      <c r="AR21" s="173"/>
      <c r="AS21" s="173"/>
      <c r="AT21" s="173"/>
      <c r="AU21" s="173"/>
      <c r="AV21" s="173"/>
      <c r="AW21" s="173"/>
      <c r="AX21" s="173"/>
      <c r="AY21" s="173"/>
      <c r="AZ21" s="173"/>
      <c r="BA21" s="173"/>
      <c r="BB21" s="173"/>
      <c r="BC21" s="173"/>
      <c r="BD21" s="173"/>
      <c r="BE21" s="173"/>
      <c r="BF21" s="173"/>
      <c r="BG21" s="173"/>
      <c r="BH21" s="173"/>
      <c r="BI21" s="173"/>
      <c r="BJ21" s="173"/>
      <c r="BK21" s="174"/>
    </row>
    <row r="22" spans="2:63" s="3" customFormat="1" ht="15" customHeight="1">
      <c r="B22" s="3">
        <v>11</v>
      </c>
      <c r="C22" s="27" t="str">
        <f>IF(bewijslast!C23="","",bewijslast!C23)</f>
        <v>n.v.t.</v>
      </c>
      <c r="D22" s="31" t="str">
        <f>IF(bewijslast!D23="","",bewijslast!D23)</f>
        <v/>
      </c>
      <c r="E22" s="31" t="str">
        <f>IF(bewijslast!E23="","",bewijslast!E23)</f>
        <v/>
      </c>
      <c r="F22" s="31" t="str">
        <f>IF(bewijslast!F23="","",bewijslast!F23)</f>
        <v/>
      </c>
      <c r="G22" s="31" t="str">
        <f>IF(bewijslast!G23="","",bewijslast!G23)</f>
        <v/>
      </c>
      <c r="H22" s="31" t="str">
        <f>IF(bewijslast!H23="","",bewijslast!H23)</f>
        <v/>
      </c>
      <c r="I22" s="31" t="str">
        <f>IF(bewijslast!I23="","",bewijslast!I23)</f>
        <v/>
      </c>
      <c r="J22" s="121">
        <f t="shared" si="0"/>
        <v>0</v>
      </c>
      <c r="K22" s="172"/>
      <c r="L22" s="173"/>
      <c r="M22" s="173"/>
      <c r="N22" s="173"/>
      <c r="O22" s="173"/>
      <c r="P22" s="173"/>
      <c r="Q22" s="173"/>
      <c r="R22" s="173"/>
      <c r="S22" s="173"/>
      <c r="T22" s="173"/>
      <c r="U22" s="173"/>
      <c r="V22" s="173"/>
      <c r="W22" s="173"/>
      <c r="X22" s="173"/>
      <c r="Y22" s="173"/>
      <c r="Z22" s="173"/>
      <c r="AA22" s="173"/>
      <c r="AB22" s="173"/>
      <c r="AC22" s="173"/>
      <c r="AD22" s="173"/>
      <c r="AE22" s="173"/>
      <c r="AF22" s="173"/>
      <c r="AG22" s="173"/>
      <c r="AH22" s="173"/>
      <c r="AI22" s="173"/>
      <c r="AJ22" s="173"/>
      <c r="AK22" s="173"/>
      <c r="AL22" s="173"/>
      <c r="AM22" s="173"/>
      <c r="AN22" s="173"/>
      <c r="AO22" s="173"/>
      <c r="AP22" s="173"/>
      <c r="AQ22" s="173"/>
      <c r="AR22" s="173"/>
      <c r="AS22" s="173"/>
      <c r="AT22" s="173"/>
      <c r="AU22" s="173"/>
      <c r="AV22" s="173"/>
      <c r="AW22" s="173"/>
      <c r="AX22" s="173"/>
      <c r="AY22" s="173"/>
      <c r="AZ22" s="173"/>
      <c r="BA22" s="173"/>
      <c r="BB22" s="173"/>
      <c r="BC22" s="173"/>
      <c r="BD22" s="173"/>
      <c r="BE22" s="173"/>
      <c r="BF22" s="173"/>
      <c r="BG22" s="173"/>
      <c r="BH22" s="173"/>
      <c r="BI22" s="173"/>
      <c r="BJ22" s="173"/>
      <c r="BK22" s="174"/>
    </row>
    <row r="23" spans="2:63" s="3" customFormat="1" ht="15" customHeight="1">
      <c r="B23" s="3">
        <v>12</v>
      </c>
      <c r="C23" s="27" t="str">
        <f>IF(bewijslast!C24="","",bewijslast!C24)</f>
        <v>n.v.t.</v>
      </c>
      <c r="D23" s="31" t="str">
        <f>IF(bewijslast!D24="","",bewijslast!D24)</f>
        <v/>
      </c>
      <c r="E23" s="31" t="str">
        <f>IF(bewijslast!E24="","",bewijslast!E24)</f>
        <v/>
      </c>
      <c r="F23" s="31" t="str">
        <f>IF(bewijslast!F24="","",bewijslast!F24)</f>
        <v/>
      </c>
      <c r="G23" s="31" t="str">
        <f>IF(bewijslast!G24="","",bewijslast!G24)</f>
        <v/>
      </c>
      <c r="H23" s="31" t="str">
        <f>IF(bewijslast!H24="","",bewijslast!H24)</f>
        <v/>
      </c>
      <c r="I23" s="31" t="str">
        <f>IF(bewijslast!I24="","",bewijslast!I24)</f>
        <v/>
      </c>
      <c r="J23" s="121">
        <f t="shared" si="0"/>
        <v>0</v>
      </c>
      <c r="K23" s="172"/>
      <c r="L23" s="173"/>
      <c r="M23" s="173"/>
      <c r="N23" s="173"/>
      <c r="O23" s="173"/>
      <c r="P23" s="173"/>
      <c r="Q23" s="173"/>
      <c r="R23" s="173"/>
      <c r="S23" s="173"/>
      <c r="T23" s="173"/>
      <c r="U23" s="173"/>
      <c r="V23" s="173"/>
      <c r="W23" s="173"/>
      <c r="X23" s="173"/>
      <c r="Y23" s="173"/>
      <c r="Z23" s="173"/>
      <c r="AA23" s="173"/>
      <c r="AB23" s="173"/>
      <c r="AC23" s="173"/>
      <c r="AD23" s="173"/>
      <c r="AE23" s="173"/>
      <c r="AF23" s="173"/>
      <c r="AG23" s="173"/>
      <c r="AH23" s="173"/>
      <c r="AI23" s="173"/>
      <c r="AJ23" s="173"/>
      <c r="AK23" s="173"/>
      <c r="AL23" s="173"/>
      <c r="AM23" s="173"/>
      <c r="AN23" s="173"/>
      <c r="AO23" s="173"/>
      <c r="AP23" s="173"/>
      <c r="AQ23" s="173"/>
      <c r="AR23" s="173"/>
      <c r="AS23" s="173"/>
      <c r="AT23" s="173"/>
      <c r="AU23" s="173"/>
      <c r="AV23" s="173"/>
      <c r="AW23" s="173"/>
      <c r="AX23" s="173"/>
      <c r="AY23" s="173"/>
      <c r="AZ23" s="173"/>
      <c r="BA23" s="173"/>
      <c r="BB23" s="173"/>
      <c r="BC23" s="173"/>
      <c r="BD23" s="173"/>
      <c r="BE23" s="173"/>
      <c r="BF23" s="173"/>
      <c r="BG23" s="173"/>
      <c r="BH23" s="173"/>
      <c r="BI23" s="173"/>
      <c r="BJ23" s="173"/>
      <c r="BK23" s="174"/>
    </row>
    <row r="24" spans="2:63" s="3" customFormat="1" ht="15" customHeight="1">
      <c r="B24" s="3">
        <v>13</v>
      </c>
      <c r="C24" s="27" t="str">
        <f>IF(bewijslast!C25="","",bewijslast!C25)</f>
        <v>n.v.t.</v>
      </c>
      <c r="D24" s="31" t="str">
        <f>IF(bewijslast!D25="","",bewijslast!D25)</f>
        <v/>
      </c>
      <c r="E24" s="31" t="str">
        <f>IF(bewijslast!E25="","",bewijslast!E25)</f>
        <v/>
      </c>
      <c r="F24" s="31" t="str">
        <f>IF(bewijslast!F25="","",bewijslast!F25)</f>
        <v/>
      </c>
      <c r="G24" s="31" t="str">
        <f>IF(bewijslast!G25="","",bewijslast!G25)</f>
        <v/>
      </c>
      <c r="H24" s="31" t="str">
        <f>IF(bewijslast!H25="","",bewijslast!H25)</f>
        <v/>
      </c>
      <c r="I24" s="31" t="str">
        <f>IF(bewijslast!I25="","",bewijslast!I25)</f>
        <v/>
      </c>
      <c r="J24" s="121">
        <f t="shared" si="0"/>
        <v>0</v>
      </c>
      <c r="K24" s="172"/>
      <c r="L24" s="173"/>
      <c r="M24" s="173"/>
      <c r="N24" s="173"/>
      <c r="O24" s="173"/>
      <c r="P24" s="173"/>
      <c r="Q24" s="173"/>
      <c r="R24" s="173"/>
      <c r="S24" s="173"/>
      <c r="T24" s="173"/>
      <c r="U24" s="173"/>
      <c r="V24" s="173"/>
      <c r="W24" s="173"/>
      <c r="X24" s="173"/>
      <c r="Y24" s="173"/>
      <c r="Z24" s="173"/>
      <c r="AA24" s="173"/>
      <c r="AB24" s="173"/>
      <c r="AC24" s="173"/>
      <c r="AD24" s="173"/>
      <c r="AE24" s="173"/>
      <c r="AF24" s="173"/>
      <c r="AG24" s="173"/>
      <c r="AH24" s="173"/>
      <c r="AI24" s="173"/>
      <c r="AJ24" s="173"/>
      <c r="AK24" s="173"/>
      <c r="AL24" s="173"/>
      <c r="AM24" s="173"/>
      <c r="AN24" s="173"/>
      <c r="AO24" s="173"/>
      <c r="AP24" s="173"/>
      <c r="AQ24" s="173"/>
      <c r="AR24" s="173"/>
      <c r="AS24" s="173"/>
      <c r="AT24" s="173"/>
      <c r="AU24" s="173"/>
      <c r="AV24" s="173"/>
      <c r="AW24" s="173"/>
      <c r="AX24" s="173"/>
      <c r="AY24" s="173"/>
      <c r="AZ24" s="173"/>
      <c r="BA24" s="173"/>
      <c r="BB24" s="173"/>
      <c r="BC24" s="173"/>
      <c r="BD24" s="173"/>
      <c r="BE24" s="173"/>
      <c r="BF24" s="173"/>
      <c r="BG24" s="173"/>
      <c r="BH24" s="173"/>
      <c r="BI24" s="173"/>
      <c r="BJ24" s="173"/>
      <c r="BK24" s="174"/>
    </row>
    <row r="25" spans="2:63" s="3" customFormat="1" ht="15" customHeight="1">
      <c r="B25" s="3">
        <v>14</v>
      </c>
      <c r="C25" s="27" t="str">
        <f>IF(bewijslast!C26="","",bewijslast!C26)</f>
        <v>n.v.t.</v>
      </c>
      <c r="D25" s="31" t="str">
        <f>IF(bewijslast!D26="","",bewijslast!D26)</f>
        <v/>
      </c>
      <c r="E25" s="31" t="str">
        <f>IF(bewijslast!E26="","",bewijslast!E26)</f>
        <v/>
      </c>
      <c r="F25" s="31" t="str">
        <f>IF(bewijslast!F26="","",bewijslast!F26)</f>
        <v/>
      </c>
      <c r="G25" s="31" t="str">
        <f>IF(bewijslast!G26="","",bewijslast!G26)</f>
        <v/>
      </c>
      <c r="H25" s="31" t="str">
        <f>IF(bewijslast!H26="","",bewijslast!H26)</f>
        <v/>
      </c>
      <c r="I25" s="31" t="str">
        <f>IF(bewijslast!I26="","",bewijslast!I26)</f>
        <v/>
      </c>
      <c r="J25" s="121">
        <f t="shared" si="0"/>
        <v>0</v>
      </c>
      <c r="K25" s="172"/>
      <c r="L25" s="173"/>
      <c r="M25" s="173"/>
      <c r="N25" s="173"/>
      <c r="O25" s="173"/>
      <c r="P25" s="173"/>
      <c r="Q25" s="173"/>
      <c r="R25" s="173"/>
      <c r="S25" s="173"/>
      <c r="T25" s="173"/>
      <c r="U25" s="173"/>
      <c r="V25" s="173"/>
      <c r="W25" s="173"/>
      <c r="X25" s="173"/>
      <c r="Y25" s="173"/>
      <c r="Z25" s="173"/>
      <c r="AA25" s="173"/>
      <c r="AB25" s="173"/>
      <c r="AC25" s="173"/>
      <c r="AD25" s="173"/>
      <c r="AE25" s="173"/>
      <c r="AF25" s="173"/>
      <c r="AG25" s="173"/>
      <c r="AH25" s="173"/>
      <c r="AI25" s="173"/>
      <c r="AJ25" s="173"/>
      <c r="AK25" s="173"/>
      <c r="AL25" s="173"/>
      <c r="AM25" s="173"/>
      <c r="AN25" s="173"/>
      <c r="AO25" s="173"/>
      <c r="AP25" s="173"/>
      <c r="AQ25" s="173"/>
      <c r="AR25" s="173"/>
      <c r="AS25" s="173"/>
      <c r="AT25" s="173"/>
      <c r="AU25" s="173"/>
      <c r="AV25" s="173"/>
      <c r="AW25" s="173"/>
      <c r="AX25" s="173"/>
      <c r="AY25" s="173"/>
      <c r="AZ25" s="173"/>
      <c r="BA25" s="173"/>
      <c r="BB25" s="173"/>
      <c r="BC25" s="173"/>
      <c r="BD25" s="173"/>
      <c r="BE25" s="173"/>
      <c r="BF25" s="173"/>
      <c r="BG25" s="173"/>
      <c r="BH25" s="173"/>
      <c r="BI25" s="173"/>
      <c r="BJ25" s="173"/>
      <c r="BK25" s="174"/>
    </row>
    <row r="26" spans="2:63" s="3" customFormat="1" ht="15" customHeight="1">
      <c r="B26" s="3">
        <v>15</v>
      </c>
      <c r="C26" s="27" t="str">
        <f>IF(bewijslast!C27="","",bewijslast!C27)</f>
        <v>n.v.t.</v>
      </c>
      <c r="D26" s="31" t="str">
        <f>IF(bewijslast!D27="","",bewijslast!D27)</f>
        <v/>
      </c>
      <c r="E26" s="31" t="str">
        <f>IF(bewijslast!E27="","",bewijslast!E27)</f>
        <v/>
      </c>
      <c r="F26" s="31" t="str">
        <f>IF(bewijslast!F27="","",bewijslast!F27)</f>
        <v/>
      </c>
      <c r="G26" s="31" t="str">
        <f>IF(bewijslast!G27="","",bewijslast!G27)</f>
        <v/>
      </c>
      <c r="H26" s="31" t="str">
        <f>IF(bewijslast!H27="","",bewijslast!H27)</f>
        <v/>
      </c>
      <c r="I26" s="31" t="str">
        <f>IF(bewijslast!I27="","",bewijslast!I27)</f>
        <v/>
      </c>
      <c r="J26" s="121">
        <f t="shared" si="0"/>
        <v>0</v>
      </c>
      <c r="K26" s="172"/>
      <c r="L26" s="173"/>
      <c r="M26" s="173"/>
      <c r="N26" s="173"/>
      <c r="O26" s="173"/>
      <c r="P26" s="173"/>
      <c r="Q26" s="173"/>
      <c r="R26" s="173"/>
      <c r="S26" s="173"/>
      <c r="T26" s="173"/>
      <c r="U26" s="173"/>
      <c r="V26" s="173"/>
      <c r="W26" s="173"/>
      <c r="X26" s="173"/>
      <c r="Y26" s="173"/>
      <c r="Z26" s="173"/>
      <c r="AA26" s="173"/>
      <c r="AB26" s="173"/>
      <c r="AC26" s="173"/>
      <c r="AD26" s="173"/>
      <c r="AE26" s="173"/>
      <c r="AF26" s="173"/>
      <c r="AG26" s="173"/>
      <c r="AH26" s="173"/>
      <c r="AI26" s="173"/>
      <c r="AJ26" s="173"/>
      <c r="AK26" s="173"/>
      <c r="AL26" s="173"/>
      <c r="AM26" s="173"/>
      <c r="AN26" s="173"/>
      <c r="AO26" s="173"/>
      <c r="AP26" s="173"/>
      <c r="AQ26" s="173"/>
      <c r="AR26" s="173"/>
      <c r="AS26" s="173"/>
      <c r="AT26" s="173"/>
      <c r="AU26" s="173"/>
      <c r="AV26" s="173"/>
      <c r="AW26" s="173"/>
      <c r="AX26" s="173"/>
      <c r="AY26" s="173"/>
      <c r="AZ26" s="173"/>
      <c r="BA26" s="173"/>
      <c r="BB26" s="173"/>
      <c r="BC26" s="173"/>
      <c r="BD26" s="173"/>
      <c r="BE26" s="173"/>
      <c r="BF26" s="173"/>
      <c r="BG26" s="173"/>
      <c r="BH26" s="173"/>
      <c r="BI26" s="173"/>
      <c r="BJ26" s="173"/>
      <c r="BK26" s="174"/>
    </row>
    <row r="27" spans="2:63" s="3" customFormat="1" ht="15" customHeight="1">
      <c r="B27" s="3">
        <v>16</v>
      </c>
      <c r="C27" s="27" t="str">
        <f>IF(bewijslast!C28="","",bewijslast!C28)</f>
        <v>n.v.t.</v>
      </c>
      <c r="D27" s="31" t="str">
        <f>IF(bewijslast!D28="","",bewijslast!D28)</f>
        <v/>
      </c>
      <c r="E27" s="31" t="str">
        <f>IF(bewijslast!E28="","",bewijslast!E28)</f>
        <v/>
      </c>
      <c r="F27" s="31" t="str">
        <f>IF(bewijslast!F28="","",bewijslast!F28)</f>
        <v/>
      </c>
      <c r="G27" s="31" t="str">
        <f>IF(bewijslast!G28="","",bewijslast!G28)</f>
        <v/>
      </c>
      <c r="H27" s="31" t="str">
        <f>IF(bewijslast!H28="","",bewijslast!H28)</f>
        <v/>
      </c>
      <c r="I27" s="31" t="str">
        <f>IF(bewijslast!I28="","",bewijslast!I28)</f>
        <v/>
      </c>
      <c r="J27" s="121">
        <f t="shared" si="0"/>
        <v>0</v>
      </c>
      <c r="K27" s="172"/>
      <c r="L27" s="173"/>
      <c r="M27" s="173"/>
      <c r="N27" s="173"/>
      <c r="O27" s="173"/>
      <c r="P27" s="173"/>
      <c r="Q27" s="173"/>
      <c r="R27" s="173"/>
      <c r="S27" s="173"/>
      <c r="T27" s="173"/>
      <c r="U27" s="173"/>
      <c r="V27" s="173"/>
      <c r="W27" s="173"/>
      <c r="X27" s="173"/>
      <c r="Y27" s="173"/>
      <c r="Z27" s="173"/>
      <c r="AA27" s="173"/>
      <c r="AB27" s="173"/>
      <c r="AC27" s="173"/>
      <c r="AD27" s="173"/>
      <c r="AE27" s="173"/>
      <c r="AF27" s="173"/>
      <c r="AG27" s="173"/>
      <c r="AH27" s="173"/>
      <c r="AI27" s="173"/>
      <c r="AJ27" s="173"/>
      <c r="AK27" s="173"/>
      <c r="AL27" s="173"/>
      <c r="AM27" s="173"/>
      <c r="AN27" s="173"/>
      <c r="AO27" s="173"/>
      <c r="AP27" s="173"/>
      <c r="AQ27" s="173"/>
      <c r="AR27" s="173"/>
      <c r="AS27" s="173"/>
      <c r="AT27" s="173"/>
      <c r="AU27" s="173"/>
      <c r="AV27" s="173"/>
      <c r="AW27" s="173"/>
      <c r="AX27" s="173"/>
      <c r="AY27" s="173"/>
      <c r="AZ27" s="173"/>
      <c r="BA27" s="173"/>
      <c r="BB27" s="173"/>
      <c r="BC27" s="173"/>
      <c r="BD27" s="173"/>
      <c r="BE27" s="173"/>
      <c r="BF27" s="173"/>
      <c r="BG27" s="173"/>
      <c r="BH27" s="173"/>
      <c r="BI27" s="173"/>
      <c r="BJ27" s="173"/>
      <c r="BK27" s="174"/>
    </row>
    <row r="28" spans="2:63" s="3" customFormat="1" ht="15" customHeight="1">
      <c r="B28" s="3">
        <v>17</v>
      </c>
      <c r="C28" s="27" t="str">
        <f>IF(bewijslast!C29="","",bewijslast!C29)</f>
        <v>n.v.t.</v>
      </c>
      <c r="D28" s="31" t="str">
        <f>IF(bewijslast!D29="","",bewijslast!D29)</f>
        <v/>
      </c>
      <c r="E28" s="31" t="str">
        <f>IF(bewijslast!E29="","",bewijslast!E29)</f>
        <v/>
      </c>
      <c r="F28" s="31" t="str">
        <f>IF(bewijslast!F29="","",bewijslast!F29)</f>
        <v/>
      </c>
      <c r="G28" s="31" t="str">
        <f>IF(bewijslast!G29="","",bewijslast!G29)</f>
        <v/>
      </c>
      <c r="H28" s="31" t="str">
        <f>IF(bewijslast!H29="","",bewijslast!H29)</f>
        <v/>
      </c>
      <c r="I28" s="31" t="str">
        <f>IF(bewijslast!I29="","",bewijslast!I29)</f>
        <v/>
      </c>
      <c r="J28" s="121">
        <f t="shared" si="0"/>
        <v>0</v>
      </c>
      <c r="K28" s="172"/>
      <c r="L28" s="173"/>
      <c r="M28" s="173"/>
      <c r="N28" s="173"/>
      <c r="O28" s="173"/>
      <c r="P28" s="173"/>
      <c r="Q28" s="173"/>
      <c r="R28" s="173"/>
      <c r="S28" s="173"/>
      <c r="T28" s="173"/>
      <c r="U28" s="173"/>
      <c r="V28" s="173"/>
      <c r="W28" s="173"/>
      <c r="X28" s="173"/>
      <c r="Y28" s="173"/>
      <c r="Z28" s="173"/>
      <c r="AA28" s="173"/>
      <c r="AB28" s="173"/>
      <c r="AC28" s="173"/>
      <c r="AD28" s="173"/>
      <c r="AE28" s="173"/>
      <c r="AF28" s="173"/>
      <c r="AG28" s="173"/>
      <c r="AH28" s="173"/>
      <c r="AI28" s="173"/>
      <c r="AJ28" s="173"/>
      <c r="AK28" s="173"/>
      <c r="AL28" s="173"/>
      <c r="AM28" s="173"/>
      <c r="AN28" s="173"/>
      <c r="AO28" s="173"/>
      <c r="AP28" s="173"/>
      <c r="AQ28" s="173"/>
      <c r="AR28" s="173"/>
      <c r="AS28" s="173"/>
      <c r="AT28" s="173"/>
      <c r="AU28" s="173"/>
      <c r="AV28" s="173"/>
      <c r="AW28" s="173"/>
      <c r="AX28" s="173"/>
      <c r="AY28" s="173"/>
      <c r="AZ28" s="173"/>
      <c r="BA28" s="173"/>
      <c r="BB28" s="173"/>
      <c r="BC28" s="173"/>
      <c r="BD28" s="173"/>
      <c r="BE28" s="173"/>
      <c r="BF28" s="173"/>
      <c r="BG28" s="173"/>
      <c r="BH28" s="173"/>
      <c r="BI28" s="173"/>
      <c r="BJ28" s="173"/>
      <c r="BK28" s="174"/>
    </row>
    <row r="29" spans="2:63" s="3" customFormat="1" ht="15" customHeight="1">
      <c r="B29" s="3">
        <v>18</v>
      </c>
      <c r="C29" s="27" t="str">
        <f>IF(bewijslast!C30="","",bewijslast!C30)</f>
        <v>n.v.t.</v>
      </c>
      <c r="D29" s="31" t="str">
        <f>IF(bewijslast!D30="","",bewijslast!D30)</f>
        <v/>
      </c>
      <c r="E29" s="31" t="str">
        <f>IF(bewijslast!E30="","",bewijslast!E30)</f>
        <v/>
      </c>
      <c r="F29" s="31" t="str">
        <f>IF(bewijslast!F30="","",bewijslast!F30)</f>
        <v/>
      </c>
      <c r="G29" s="31" t="str">
        <f>IF(bewijslast!G30="","",bewijslast!G30)</f>
        <v/>
      </c>
      <c r="H29" s="31" t="str">
        <f>IF(bewijslast!H30="","",bewijslast!H30)</f>
        <v/>
      </c>
      <c r="I29" s="31" t="str">
        <f>IF(bewijslast!I30="","",bewijslast!I30)</f>
        <v/>
      </c>
      <c r="J29" s="121">
        <f t="shared" si="0"/>
        <v>0</v>
      </c>
      <c r="K29" s="172"/>
      <c r="L29" s="173"/>
      <c r="M29" s="173"/>
      <c r="N29" s="173"/>
      <c r="O29" s="173"/>
      <c r="P29" s="173"/>
      <c r="Q29" s="173"/>
      <c r="R29" s="173"/>
      <c r="S29" s="173"/>
      <c r="T29" s="173"/>
      <c r="U29" s="173"/>
      <c r="V29" s="173"/>
      <c r="W29" s="173"/>
      <c r="X29" s="173"/>
      <c r="Y29" s="173"/>
      <c r="Z29" s="173"/>
      <c r="AA29" s="173"/>
      <c r="AB29" s="173"/>
      <c r="AC29" s="173"/>
      <c r="AD29" s="173"/>
      <c r="AE29" s="173"/>
      <c r="AF29" s="173"/>
      <c r="AG29" s="173"/>
      <c r="AH29" s="173"/>
      <c r="AI29" s="173"/>
      <c r="AJ29" s="173"/>
      <c r="AK29" s="173"/>
      <c r="AL29" s="173"/>
      <c r="AM29" s="173"/>
      <c r="AN29" s="173"/>
      <c r="AO29" s="173"/>
      <c r="AP29" s="173"/>
      <c r="AQ29" s="173"/>
      <c r="AR29" s="173"/>
      <c r="AS29" s="173"/>
      <c r="AT29" s="173"/>
      <c r="AU29" s="173"/>
      <c r="AV29" s="173"/>
      <c r="AW29" s="173"/>
      <c r="AX29" s="173"/>
      <c r="AY29" s="173"/>
      <c r="AZ29" s="173"/>
      <c r="BA29" s="173"/>
      <c r="BB29" s="173"/>
      <c r="BC29" s="173"/>
      <c r="BD29" s="173"/>
      <c r="BE29" s="173"/>
      <c r="BF29" s="173"/>
      <c r="BG29" s="173"/>
      <c r="BH29" s="173"/>
      <c r="BI29" s="173"/>
      <c r="BJ29" s="173"/>
      <c r="BK29" s="174"/>
    </row>
    <row r="30" spans="2:63" s="3" customFormat="1" ht="15" customHeight="1">
      <c r="B30" s="3">
        <v>19</v>
      </c>
      <c r="C30" s="27" t="str">
        <f>IF(bewijslast!C31="","",bewijslast!C31)</f>
        <v>n.v.t.</v>
      </c>
      <c r="D30" s="31" t="str">
        <f>IF(bewijslast!D31="","",bewijslast!D31)</f>
        <v/>
      </c>
      <c r="E30" s="31" t="str">
        <f>IF(bewijslast!E31="","",bewijslast!E31)</f>
        <v/>
      </c>
      <c r="F30" s="31" t="str">
        <f>IF(bewijslast!F31="","",bewijslast!F31)</f>
        <v/>
      </c>
      <c r="G30" s="31" t="str">
        <f>IF(bewijslast!G31="","",bewijslast!G31)</f>
        <v/>
      </c>
      <c r="H30" s="31" t="str">
        <f>IF(bewijslast!H31="","",bewijslast!H31)</f>
        <v/>
      </c>
      <c r="I30" s="31" t="str">
        <f>IF(bewijslast!I31="","",bewijslast!I31)</f>
        <v/>
      </c>
      <c r="J30" s="121">
        <f t="shared" si="0"/>
        <v>0</v>
      </c>
      <c r="K30" s="175"/>
      <c r="L30" s="176"/>
      <c r="M30" s="176"/>
      <c r="N30" s="176"/>
      <c r="O30" s="176"/>
      <c r="P30" s="176"/>
      <c r="Q30" s="176"/>
      <c r="R30" s="176"/>
      <c r="S30" s="176"/>
      <c r="T30" s="176"/>
      <c r="U30" s="176"/>
      <c r="V30" s="176"/>
      <c r="W30" s="176"/>
      <c r="X30" s="176"/>
      <c r="Y30" s="176"/>
      <c r="Z30" s="176"/>
      <c r="AA30" s="176"/>
      <c r="AB30" s="176"/>
      <c r="AC30" s="176"/>
      <c r="AD30" s="176"/>
      <c r="AE30" s="176"/>
      <c r="AF30" s="176"/>
      <c r="AG30" s="176"/>
      <c r="AH30" s="176"/>
      <c r="AI30" s="176"/>
      <c r="AJ30" s="176"/>
      <c r="AK30" s="176"/>
      <c r="AL30" s="176"/>
      <c r="AM30" s="176"/>
      <c r="AN30" s="176"/>
      <c r="AO30" s="176"/>
      <c r="AP30" s="176"/>
      <c r="AQ30" s="176"/>
      <c r="AR30" s="176"/>
      <c r="AS30" s="176"/>
      <c r="AT30" s="176"/>
      <c r="AU30" s="176"/>
      <c r="AV30" s="176"/>
      <c r="AW30" s="176"/>
      <c r="AX30" s="176"/>
      <c r="AY30" s="176"/>
      <c r="AZ30" s="176"/>
      <c r="BA30" s="176"/>
      <c r="BB30" s="176"/>
      <c r="BC30" s="176"/>
      <c r="BD30" s="176"/>
      <c r="BE30" s="176"/>
      <c r="BF30" s="176"/>
      <c r="BG30" s="176"/>
      <c r="BH30" s="176"/>
      <c r="BI30" s="176"/>
      <c r="BJ30" s="176"/>
      <c r="BK30" s="177"/>
    </row>
    <row r="31" spans="2:63" s="3" customFormat="1" ht="15" customHeight="1" thickBot="1">
      <c r="B31" s="3">
        <v>20</v>
      </c>
      <c r="C31" s="29" t="str">
        <f>IF(bewijslast!C32="","",bewijslast!C32)</f>
        <v>n.v.t.</v>
      </c>
      <c r="D31" s="32" t="str">
        <f>IF(bewijslast!D32="","",bewijslast!D32)</f>
        <v/>
      </c>
      <c r="E31" s="32" t="str">
        <f>IF(bewijslast!E32="","",bewijslast!E32)</f>
        <v/>
      </c>
      <c r="F31" s="32" t="str">
        <f>IF(bewijslast!F32="","",bewijslast!F32)</f>
        <v/>
      </c>
      <c r="G31" s="32" t="str">
        <f>IF(bewijslast!G32="","",bewijslast!G32)</f>
        <v/>
      </c>
      <c r="H31" s="32" t="str">
        <f>IF(bewijslast!H32="","",bewijslast!H32)</f>
        <v/>
      </c>
      <c r="I31" s="32" t="str">
        <f>IF(bewijslast!I32="","",bewijslast!I32)</f>
        <v/>
      </c>
      <c r="J31" s="122">
        <f t="shared" si="0"/>
        <v>0</v>
      </c>
      <c r="K31" s="178"/>
      <c r="L31" s="179"/>
      <c r="M31" s="179"/>
      <c r="N31" s="179"/>
      <c r="O31" s="179"/>
      <c r="P31" s="179"/>
      <c r="Q31" s="179"/>
      <c r="R31" s="179"/>
      <c r="S31" s="179"/>
      <c r="T31" s="179"/>
      <c r="U31" s="179"/>
      <c r="V31" s="179"/>
      <c r="W31" s="179"/>
      <c r="X31" s="179"/>
      <c r="Y31" s="179"/>
      <c r="Z31" s="179"/>
      <c r="AA31" s="179"/>
      <c r="AB31" s="179"/>
      <c r="AC31" s="179"/>
      <c r="AD31" s="179"/>
      <c r="AE31" s="179"/>
      <c r="AF31" s="179"/>
      <c r="AG31" s="179"/>
      <c r="AH31" s="179"/>
      <c r="AI31" s="179"/>
      <c r="AJ31" s="179"/>
      <c r="AK31" s="179"/>
      <c r="AL31" s="179"/>
      <c r="AM31" s="179"/>
      <c r="AN31" s="179"/>
      <c r="AO31" s="179"/>
      <c r="AP31" s="179"/>
      <c r="AQ31" s="179"/>
      <c r="AR31" s="179"/>
      <c r="AS31" s="179"/>
      <c r="AT31" s="179"/>
      <c r="AU31" s="179"/>
      <c r="AV31" s="179"/>
      <c r="AW31" s="179"/>
      <c r="AX31" s="179"/>
      <c r="AY31" s="179"/>
      <c r="AZ31" s="179"/>
      <c r="BA31" s="179"/>
      <c r="BB31" s="179"/>
      <c r="BC31" s="179"/>
      <c r="BD31" s="179"/>
      <c r="BE31" s="179"/>
      <c r="BF31" s="179"/>
      <c r="BG31" s="179"/>
      <c r="BH31" s="179"/>
      <c r="BI31" s="179"/>
      <c r="BJ31" s="179"/>
      <c r="BK31" s="180"/>
    </row>
    <row r="32" spans="2:63" s="15" customFormat="1">
      <c r="C32" s="3"/>
      <c r="D32" s="3"/>
      <c r="E32" s="3"/>
      <c r="F32" s="3"/>
      <c r="G32" s="3"/>
      <c r="H32" s="3"/>
      <c r="I32" s="3"/>
      <c r="J32" s="4"/>
      <c r="K32" s="3"/>
      <c r="L32" s="4"/>
      <c r="M32" s="3"/>
      <c r="N32" s="3"/>
      <c r="O32" s="3"/>
      <c r="P32" s="3"/>
      <c r="Q32" s="3"/>
    </row>
    <row r="33" spans="12:12" s="3" customFormat="1">
      <c r="L33" s="4"/>
    </row>
  </sheetData>
  <sheetProtection selectLockedCells="1"/>
  <mergeCells count="2">
    <mergeCell ref="C8:D8"/>
    <mergeCell ref="K10:BK10"/>
  </mergeCells>
  <conditionalFormatting sqref="J12:J31">
    <cfRule type="cellIs" dxfId="0" priority="1" operator="greaterThan">
      <formula>0</formula>
    </cfRule>
  </conditionalFormatting>
  <pageMargins left="0.7" right="0.7" top="0.75" bottom="0.75" header="0.3" footer="0.3"/>
  <pageSetup paperSize="9" scale="54"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47561CE6DB39344A76E40F01CA0EA1A" ma:contentTypeVersion="8" ma:contentTypeDescription="Een nieuw document maken." ma:contentTypeScope="" ma:versionID="5bc3db7ebfabb25a7aadfd8b65d49885">
  <xsd:schema xmlns:xsd="http://www.w3.org/2001/XMLSchema" xmlns:xs="http://www.w3.org/2001/XMLSchema" xmlns:p="http://schemas.microsoft.com/office/2006/metadata/properties" xmlns:ns2="d3caa92a-fb89-4e47-bb28-69eff7395f95" targetNamespace="http://schemas.microsoft.com/office/2006/metadata/properties" ma:root="true" ma:fieldsID="0b149c635a45ab85c676328ddf4ff314" ns2:_="">
    <xsd:import namespace="d3caa92a-fb89-4e47-bb28-69eff7395f9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bjectDetectorVersions" minOccurs="0"/>
                <xsd:element ref="ns2:MediaServiceSearchProperties" minOccurs="0"/>
                <xsd:element ref="ns2:Afdeling" minOccurs="0"/>
                <xsd:element ref="ns2:Doelgroep"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caa92a-fb89-4e47-bb28-69eff7395f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Afdeling" ma:index="14" nillable="true" ma:displayName="Afdeling" ma:format="Dropdown" ma:internalName="Afdeling">
      <xsd:simpleType>
        <xsd:union memberTypes="dms:Text">
          <xsd:simpleType>
            <xsd:restriction base="dms:Choice">
              <xsd:enumeration value="Stadsbedrijf"/>
              <xsd:enumeration value="Keuze 2"/>
              <xsd:enumeration value="Keuze 3"/>
            </xsd:restriction>
          </xsd:simpleType>
        </xsd:union>
      </xsd:simpleType>
    </xsd:element>
    <xsd:element name="Doelgroep" ma:index="15" nillable="true" ma:displayName="Doelgroep" ma:format="Dropdown" ma:internalName="Doelgroep">
      <xsd:simpleType>
        <xsd:union memberTypes="dms:Text">
          <xsd:simpleType>
            <xsd:restriction base="dms:Choice">
              <xsd:enumeration value="Inkoop"/>
              <xsd:enumeration value="Contractbeheer"/>
              <xsd:enumeration value="Contractmanagement"/>
              <xsd:enumeration value="Aanvrager"/>
            </xsd:restriction>
          </xsd:simpleType>
        </xsd:un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Doelgroep xmlns="d3caa92a-fb89-4e47-bb28-69eff7395f95" xsi:nil="true"/>
    <Afdeling xmlns="d3caa92a-fb89-4e47-bb28-69eff7395f9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160DFD6-3BFE-41DE-B0B5-B53EB1A7C8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caa92a-fb89-4e47-bb28-69eff7395f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FF29C01-931F-4E9C-B012-4CD8EE32A7C4}">
  <ds:schemaRefs>
    <ds:schemaRef ds:uri="http://schemas.microsoft.com/office/2006/metadata/properties"/>
    <ds:schemaRef ds:uri="http://schemas.microsoft.com/office/infopath/2007/PartnerControls"/>
    <ds:schemaRef ds:uri="d3caa92a-fb89-4e47-bb28-69eff7395f95"/>
  </ds:schemaRefs>
</ds:datastoreItem>
</file>

<file path=customXml/itemProps3.xml><?xml version="1.0" encoding="utf-8"?>
<ds:datastoreItem xmlns:ds="http://schemas.openxmlformats.org/officeDocument/2006/customXml" ds:itemID="{E9C4BC82-6445-4A66-806C-B3CCCDBCA8B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7</vt:i4>
      </vt:variant>
    </vt:vector>
  </HeadingPairs>
  <TitlesOfParts>
    <vt:vector size="14" baseType="lpstr">
      <vt:lpstr>invulformulier</vt:lpstr>
      <vt:lpstr>bewijslast</vt:lpstr>
      <vt:lpstr>logboek overzicht</vt:lpstr>
      <vt:lpstr>logboek jr1</vt:lpstr>
      <vt:lpstr>logboek jr2</vt:lpstr>
      <vt:lpstr>logboek jr3</vt:lpstr>
      <vt:lpstr>logboek jr4</vt:lpstr>
      <vt:lpstr>bewijslast!Afdrukbereik</vt:lpstr>
      <vt:lpstr>invulformulier!Afdrukbereik</vt:lpstr>
      <vt:lpstr>'logboek jr1'!Afdrukbereik</vt:lpstr>
      <vt:lpstr>'logboek jr2'!Afdrukbereik</vt:lpstr>
      <vt:lpstr>'logboek jr3'!Afdrukbereik</vt:lpstr>
      <vt:lpstr>'logboek jr4'!Afdrukbereik</vt:lpstr>
      <vt:lpstr>'logboek overzicht'!Afdrukbereik</vt:lpstr>
    </vt:vector>
  </TitlesOfParts>
  <Manager/>
  <Company>Gemeente Eindhoven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Vieve Smulders</dc:creator>
  <cp:keywords/>
  <dc:description/>
  <cp:lastModifiedBy>Barry Verbeek</cp:lastModifiedBy>
  <cp:revision/>
  <dcterms:created xsi:type="dcterms:W3CDTF">2020-05-26T14:06:55Z</dcterms:created>
  <dcterms:modified xsi:type="dcterms:W3CDTF">2024-11-08T08:47:28Z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0x010100C47561CE6DB39344A76E40F01CA0EA1A</vt:lpwstr>
  </property>
</Properties>
</file>