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cbv.sharepoint.com/sites/GSFICTaanbesteding2024/Gedeelde documenten/General/concept aanbestedingsdocumenten/"/>
    </mc:Choice>
  </mc:AlternateContent>
  <xr:revisionPtr revIDLastSave="207" documentId="13_ncr:1_{C70BADD4-C5DB-8C40-BF65-B64936AD6F09}" xr6:coauthVersionLast="47" xr6:coauthVersionMax="47" xr10:uidLastSave="{B62CBA82-C3EE-974A-AE41-623B811AAAB6}"/>
  <workbookProtection workbookAlgorithmName="SHA-512" workbookHashValue="SlI9pSa68Br7L0xXjj5KdVgYAmVudl8Ed3biORO69A8m1CXiFDCzwqyosbUOhdZq0EEGAzzSs6gUo2rDAaUFJw==" workbookSaltValue="S68qj01VOd+o5JUnRxIzqQ==" workbookSpinCount="100000" lockStructure="1"/>
  <bookViews>
    <workbookView xWindow="39140" yWindow="1920" windowWidth="28800" windowHeight="18000" xr2:uid="{26A0E56A-9CA4-EB40-BF12-5B4691CBE874}"/>
  </bookViews>
  <sheets>
    <sheet name="Waardemodel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2" l="1"/>
  <c r="F15" i="2"/>
  <c r="E17" i="2"/>
  <c r="B17" i="2"/>
  <c r="D4" i="2"/>
  <c r="C3" i="2" s="1"/>
  <c r="D6" i="2"/>
  <c r="B3" i="2" l="1"/>
  <c r="D7" i="2"/>
  <c r="D5" i="2"/>
  <c r="D3" i="2"/>
</calcChain>
</file>

<file path=xl/sharedStrings.xml><?xml version="1.0" encoding="utf-8"?>
<sst xmlns="http://schemas.openxmlformats.org/spreadsheetml/2006/main" count="36" uniqueCount="22">
  <si>
    <t>Totaal:</t>
  </si>
  <si>
    <t>Percentage</t>
  </si>
  <si>
    <t>5 uitmuntend</t>
  </si>
  <si>
    <t>4 goed</t>
  </si>
  <si>
    <t>3 voldoende</t>
  </si>
  <si>
    <t>2 matig</t>
  </si>
  <si>
    <t>1 onvoldoende</t>
  </si>
  <si>
    <t>KO</t>
  </si>
  <si>
    <t xml:space="preserve"> </t>
  </si>
  <si>
    <t xml:space="preserve">8.1 Garantie afhandeling </t>
  </si>
  <si>
    <t>prijs</t>
  </si>
  <si>
    <t>kwaliteit</t>
  </si>
  <si>
    <t>prijsscore</t>
  </si>
  <si>
    <t>inschrijver 1</t>
  </si>
  <si>
    <t>inschrijver 2</t>
  </si>
  <si>
    <t xml:space="preserve">OPEN VRAGEN + bijbehorende waarde beoordeling. ICT-hardware GSF24IH </t>
  </si>
  <si>
    <t>inschrijver 1 wint de aanbesteding  (B-PKV)</t>
  </si>
  <si>
    <t xml:space="preserve">prijsverschil </t>
  </si>
  <si>
    <t>kwaliteitsverschil</t>
  </si>
  <si>
    <t>kwaliteit is dominanter dan prijs</t>
  </si>
  <si>
    <t>8.2 Marktconforme prijzen en onderwijskorting</t>
  </si>
  <si>
    <t>KO= knock-out, = uitsluiting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</si>
</sst>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&quot;€&quot;\ #,##0.00"/>
    <numFmt numFmtId="165" formatCode="0.0%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b/>
      <i/>
      <sz val="10"/>
      <color rgb="FFFF0000"/>
      <name val="Verdana"/>
      <family val="2"/>
    </font>
    <font>
      <sz val="10"/>
      <color rgb="FFFF0000"/>
      <name val="Verdana"/>
      <family val="2"/>
    </font>
    <font>
      <b/>
      <sz val="18"/>
      <color theme="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5" fillId="4" borderId="1" xfId="0" applyFont="1" applyFill="1" applyBorder="1" applyAlignment="1">
      <alignment horizontal="justify" vertical="center" wrapText="1"/>
    </xf>
    <xf numFmtId="0" fontId="5" fillId="3" borderId="2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justify" vertical="center" wrapText="1"/>
    </xf>
    <xf numFmtId="164" fontId="3" fillId="2" borderId="4" xfId="0" applyNumberFormat="1" applyFont="1" applyFill="1" applyBorder="1" applyAlignment="1">
      <alignment horizontal="justify" vertical="center" wrapText="1"/>
    </xf>
    <xf numFmtId="9" fontId="2" fillId="0" borderId="1" xfId="1" applyFont="1" applyBorder="1"/>
    <xf numFmtId="165" fontId="5" fillId="4" borderId="1" xfId="1" applyNumberFormat="1" applyFont="1" applyFill="1" applyBorder="1" applyAlignment="1">
      <alignment horizontal="center" vertical="center" wrapText="1"/>
    </xf>
    <xf numFmtId="164" fontId="2" fillId="5" borderId="1" xfId="0" applyNumberFormat="1" applyFont="1" applyFill="1" applyBorder="1"/>
    <xf numFmtId="0" fontId="6" fillId="0" borderId="0" xfId="0" applyFont="1"/>
    <xf numFmtId="0" fontId="2" fillId="5" borderId="0" xfId="0" applyFont="1" applyFill="1"/>
    <xf numFmtId="44" fontId="2" fillId="5" borderId="0" xfId="0" applyNumberFormat="1" applyFont="1" applyFill="1"/>
    <xf numFmtId="44" fontId="8" fillId="5" borderId="0" xfId="0" applyNumberFormat="1" applyFont="1" applyFill="1"/>
    <xf numFmtId="0" fontId="8" fillId="5" borderId="0" xfId="0" applyFont="1" applyFill="1"/>
    <xf numFmtId="164" fontId="2" fillId="0" borderId="0" xfId="0" applyNumberFormat="1" applyFont="1"/>
    <xf numFmtId="44" fontId="2" fillId="5" borderId="0" xfId="2" applyFont="1" applyFill="1" applyBorder="1"/>
    <xf numFmtId="0" fontId="7" fillId="5" borderId="0" xfId="0" applyFont="1" applyFill="1"/>
    <xf numFmtId="44" fontId="8" fillId="2" borderId="4" xfId="2" applyFont="1" applyFill="1" applyBorder="1" applyAlignment="1">
      <alignment horizontal="justify" vertical="center" wrapText="1"/>
    </xf>
    <xf numFmtId="0" fontId="8" fillId="0" borderId="0" xfId="0" applyFont="1"/>
    <xf numFmtId="9" fontId="2" fillId="0" borderId="0" xfId="0" applyNumberFormat="1" applyFont="1"/>
    <xf numFmtId="0" fontId="2" fillId="0" borderId="0" xfId="0" applyFont="1" applyAlignment="1">
      <alignment wrapText="1"/>
    </xf>
    <xf numFmtId="164" fontId="2" fillId="0" borderId="1" xfId="0" applyNumberFormat="1" applyFont="1" applyBorder="1"/>
    <xf numFmtId="44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5" fillId="6" borderId="3" xfId="0" applyFont="1" applyFill="1" applyBorder="1" applyAlignment="1">
      <alignment horizontal="justify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4" fontId="2" fillId="0" borderId="0" xfId="0" applyNumberFormat="1" applyFont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8" xfId="0" applyFont="1" applyFill="1" applyBorder="1"/>
    <xf numFmtId="0" fontId="2" fillId="5" borderId="9" xfId="0" applyFont="1" applyFill="1" applyBorder="1"/>
    <xf numFmtId="0" fontId="2" fillId="5" borderId="10" xfId="0" applyFont="1" applyFill="1" applyBorder="1"/>
    <xf numFmtId="0" fontId="2" fillId="5" borderId="11" xfId="0" applyFont="1" applyFill="1" applyBorder="1"/>
    <xf numFmtId="44" fontId="2" fillId="5" borderId="11" xfId="2" applyFont="1" applyFill="1" applyBorder="1"/>
    <xf numFmtId="0" fontId="2" fillId="5" borderId="12" xfId="0" applyFont="1" applyFill="1" applyBorder="1"/>
    <xf numFmtId="44" fontId="2" fillId="6" borderId="13" xfId="2" applyFont="1" applyFill="1" applyBorder="1"/>
    <xf numFmtId="44" fontId="2" fillId="5" borderId="13" xfId="2" applyFont="1" applyFill="1" applyBorder="1"/>
    <xf numFmtId="0" fontId="2" fillId="5" borderId="0" xfId="0" applyFont="1" applyFill="1" applyAlignment="1">
      <alignment horizontal="right" vertical="center"/>
    </xf>
    <xf numFmtId="0" fontId="9" fillId="7" borderId="5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370418</xdr:colOff>
      <xdr:row>1</xdr:row>
      <xdr:rowOff>158750</xdr:rowOff>
    </xdr:from>
    <xdr:to>
      <xdr:col>5</xdr:col>
      <xdr:colOff>1283995</xdr:colOff>
      <xdr:row>5</xdr:row>
      <xdr:rowOff>3255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D376A26D-69BA-1F5B-59CB-B0CD5561D2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576" b="11458"/>
        <a:stretch/>
      </xdr:blipFill>
      <xdr:spPr bwMode="auto">
        <a:xfrm>
          <a:off x="6995585" y="1746250"/>
          <a:ext cx="2437577" cy="192616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H25"/>
  <sheetViews>
    <sheetView showGridLines="0" tabSelected="1" topLeftCell="A2" zoomScale="156" zoomScaleNormal="156" workbookViewId="0">
      <selection activeCell="E16" sqref="E16"/>
    </sheetView>
  </sheetViews>
  <sheetFormatPr baseColWidth="10" defaultColWidth="11" defaultRowHeight="13" x14ac:dyDescent="0.15"/>
  <cols>
    <col min="1" max="1" width="27" style="1" customWidth="1"/>
    <col min="2" max="6" width="20" style="1" customWidth="1"/>
    <col min="7" max="7" width="14" style="1" bestFit="1" customWidth="1"/>
    <col min="8" max="9" width="11" style="1"/>
    <col min="10" max="10" width="24" style="1" customWidth="1"/>
    <col min="11" max="16384" width="11" style="1"/>
  </cols>
  <sheetData>
    <row r="1" spans="1:8" ht="125" customHeight="1" thickBot="1" x14ac:dyDescent="0.2">
      <c r="A1" s="39" t="s">
        <v>15</v>
      </c>
      <c r="B1" s="40"/>
      <c r="C1" s="40"/>
      <c r="D1" s="40"/>
      <c r="E1" s="40"/>
      <c r="F1" s="41"/>
    </row>
    <row r="2" spans="1:8" s="9" customFormat="1" ht="98" customHeight="1" thickBot="1" x14ac:dyDescent="0.2">
      <c r="A2" s="24"/>
      <c r="B2" s="25" t="s">
        <v>9</v>
      </c>
      <c r="C2" s="25" t="s">
        <v>20</v>
      </c>
      <c r="D2" s="26" t="s">
        <v>0</v>
      </c>
    </row>
    <row r="3" spans="1:8" ht="36" customHeight="1" thickBot="1" x14ac:dyDescent="0.2">
      <c r="A3" s="2" t="s">
        <v>1</v>
      </c>
      <c r="B3" s="7">
        <f>B4/$D$4</f>
        <v>0.2</v>
      </c>
      <c r="C3" s="7">
        <f>C4/$D$4</f>
        <v>0.8</v>
      </c>
      <c r="D3" s="6">
        <f>SUM(B3:C3)</f>
        <v>1</v>
      </c>
    </row>
    <row r="4" spans="1:8" ht="15" thickBot="1" x14ac:dyDescent="0.2">
      <c r="A4" s="3" t="s">
        <v>2</v>
      </c>
      <c r="B4" s="5">
        <v>11000</v>
      </c>
      <c r="C4" s="5">
        <v>44000</v>
      </c>
      <c r="D4" s="8">
        <f>SUM(B4:C4)</f>
        <v>55000</v>
      </c>
      <c r="E4" s="14"/>
    </row>
    <row r="5" spans="1:8" ht="15" thickBot="1" x14ac:dyDescent="0.2">
      <c r="A5" s="3" t="s">
        <v>3</v>
      </c>
      <c r="B5" s="5">
        <v>10000</v>
      </c>
      <c r="C5" s="5">
        <v>30000</v>
      </c>
      <c r="D5" s="21">
        <f>SUM(B5:C5)</f>
        <v>40000</v>
      </c>
    </row>
    <row r="6" spans="1:8" ht="15" thickBot="1" x14ac:dyDescent="0.2">
      <c r="A6" s="3" t="s">
        <v>4</v>
      </c>
      <c r="B6" s="5">
        <v>5000</v>
      </c>
      <c r="C6" s="5">
        <v>20000</v>
      </c>
      <c r="D6" s="21">
        <f>SUM(B6:C6)</f>
        <v>25000</v>
      </c>
    </row>
    <row r="7" spans="1:8" ht="17" customHeight="1" thickBot="1" x14ac:dyDescent="0.2">
      <c r="A7" s="3" t="s">
        <v>5</v>
      </c>
      <c r="B7" s="17">
        <v>0</v>
      </c>
      <c r="C7" s="17">
        <v>0</v>
      </c>
      <c r="D7" s="22">
        <f>SUM(B7:C7)</f>
        <v>0</v>
      </c>
      <c r="E7" s="18" t="s">
        <v>8</v>
      </c>
    </row>
    <row r="8" spans="1:8" ht="17" customHeight="1" thickBot="1" x14ac:dyDescent="0.2">
      <c r="A8" s="3" t="s">
        <v>6</v>
      </c>
      <c r="B8" s="4" t="s">
        <v>7</v>
      </c>
      <c r="C8" s="4" t="s">
        <v>7</v>
      </c>
      <c r="D8" s="23" t="s">
        <v>7</v>
      </c>
      <c r="E8" s="18" t="s">
        <v>21</v>
      </c>
    </row>
    <row r="10" spans="1:8" x14ac:dyDescent="0.15">
      <c r="E10" s="15"/>
      <c r="F10" s="15"/>
      <c r="G10" s="15"/>
      <c r="H10" s="10"/>
    </row>
    <row r="11" spans="1:8" x14ac:dyDescent="0.15">
      <c r="A11" s="16"/>
      <c r="E11" s="15"/>
      <c r="F11" s="15"/>
      <c r="G11" s="15"/>
      <c r="H11" s="10"/>
    </row>
    <row r="12" spans="1:8" x14ac:dyDescent="0.15">
      <c r="C12" s="1" t="s">
        <v>8</v>
      </c>
      <c r="E12" s="11"/>
      <c r="F12" s="11"/>
      <c r="G12" s="11"/>
      <c r="H12" s="10"/>
    </row>
    <row r="13" spans="1:8" x14ac:dyDescent="0.15">
      <c r="A13" s="30" t="s">
        <v>13</v>
      </c>
      <c r="B13" s="31"/>
      <c r="C13" s="10"/>
      <c r="D13" s="30" t="s">
        <v>14</v>
      </c>
      <c r="E13" s="31"/>
      <c r="F13" s="10"/>
      <c r="G13" s="10"/>
      <c r="H13" s="10"/>
    </row>
    <row r="14" spans="1:8" x14ac:dyDescent="0.15">
      <c r="A14" s="32"/>
      <c r="B14" s="33"/>
      <c r="C14" s="10"/>
      <c r="D14" s="32"/>
      <c r="E14" s="33"/>
      <c r="F14" s="27" t="s">
        <v>17</v>
      </c>
      <c r="G14" s="27" t="s">
        <v>18</v>
      </c>
    </row>
    <row r="15" spans="1:8" x14ac:dyDescent="0.15">
      <c r="A15" s="32" t="s">
        <v>10</v>
      </c>
      <c r="B15" s="34">
        <v>500000</v>
      </c>
      <c r="C15" s="10"/>
      <c r="D15" s="32" t="s">
        <v>10</v>
      </c>
      <c r="E15" s="34">
        <v>550000</v>
      </c>
      <c r="F15" s="28">
        <f>E15-B15</f>
        <v>50000</v>
      </c>
      <c r="G15" s="27"/>
    </row>
    <row r="16" spans="1:8" x14ac:dyDescent="0.15">
      <c r="A16" s="32" t="s">
        <v>11</v>
      </c>
      <c r="B16" s="34">
        <v>55000</v>
      </c>
      <c r="C16" s="10"/>
      <c r="D16" s="32" t="s">
        <v>11</v>
      </c>
      <c r="E16" s="34">
        <v>0</v>
      </c>
      <c r="F16" s="27"/>
      <c r="G16" s="28">
        <f>B16-E16</f>
        <v>55000</v>
      </c>
    </row>
    <row r="17" spans="1:8" x14ac:dyDescent="0.15">
      <c r="A17" s="35" t="s">
        <v>12</v>
      </c>
      <c r="B17" s="36">
        <f>B15-B16</f>
        <v>445000</v>
      </c>
      <c r="C17" s="10"/>
      <c r="D17" s="35" t="s">
        <v>12</v>
      </c>
      <c r="E17" s="37">
        <f>E15-E16</f>
        <v>550000</v>
      </c>
      <c r="F17" s="27"/>
      <c r="G17" s="27"/>
    </row>
    <row r="18" spans="1:8" x14ac:dyDescent="0.15">
      <c r="A18" s="1" t="s">
        <v>8</v>
      </c>
      <c r="C18" s="14" t="s">
        <v>8</v>
      </c>
      <c r="E18" s="12"/>
      <c r="F18" s="27"/>
      <c r="G18" s="27"/>
    </row>
    <row r="19" spans="1:8" x14ac:dyDescent="0.15">
      <c r="A19" s="1" t="s">
        <v>16</v>
      </c>
      <c r="C19" s="14" t="s">
        <v>8</v>
      </c>
      <c r="E19" s="13"/>
      <c r="F19" s="38" t="s">
        <v>19</v>
      </c>
      <c r="G19" s="29"/>
      <c r="H19" s="10"/>
    </row>
    <row r="20" spans="1:8" x14ac:dyDescent="0.15">
      <c r="C20" s="14" t="s">
        <v>8</v>
      </c>
    </row>
    <row r="22" spans="1:8" ht="14" x14ac:dyDescent="0.15">
      <c r="A22" s="20" t="s">
        <v>8</v>
      </c>
      <c r="B22" s="19" t="s">
        <v>8</v>
      </c>
      <c r="C22" s="14" t="s">
        <v>8</v>
      </c>
    </row>
    <row r="25" spans="1:8" x14ac:dyDescent="0.15">
      <c r="A25" s="1" t="s">
        <v>8</v>
      </c>
    </row>
  </sheetData>
  <sheetProtection algorithmName="SHA-512" hashValue="aKt8PaUap7oyDwDY3lUOzril9CRIWAzjVGqdCZ+KsPj7AsQCdT/5cQn8H1gR/nr7uYp2UxRD8hX2PML4YshSjw==" saltValue="CB6hK7WG9fw4uCg2DQRJkg==" spinCount="100000" sheet="1" objects="1" scenarios="1"/>
  <mergeCells count="1">
    <mergeCell ref="A1:F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5ab2cf32e48d1b6a7448349eada59c36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cdc4819a3088082993f6a327ac3ab85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Props1.xml><?xml version="1.0" encoding="utf-8"?>
<ds:datastoreItem xmlns:ds="http://schemas.openxmlformats.org/officeDocument/2006/customXml" ds:itemID="{154BF19C-D448-4C4E-9D9D-BD35F59D7DF1}"/>
</file>

<file path=customXml/itemProps2.xml><?xml version="1.0" encoding="utf-8"?>
<ds:datastoreItem xmlns:ds="http://schemas.openxmlformats.org/officeDocument/2006/customXml" ds:itemID="{D6CB14E4-100C-4B49-AC74-ED19B23911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D6CC2C-C2D0-4182-8E96-1CDC99F09E27}">
  <ds:schemaRefs>
    <ds:schemaRef ds:uri="http://www.w3.org/XML/1998/namespace"/>
    <ds:schemaRef ds:uri="a970675b-ac14-4315-b911-257d2f52fe09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Manager/>
  <Company>inkoopadviesbureau BiC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BiC!</dc:description>
  <cp:lastModifiedBy>Rob Bennink</cp:lastModifiedBy>
  <cp:revision/>
  <dcterms:created xsi:type="dcterms:W3CDTF">2020-03-23T12:24:07Z</dcterms:created>
  <dcterms:modified xsi:type="dcterms:W3CDTF">2024-06-20T06:41:07Z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0x01010020864C8BE4E4A747BB3B171473F35675</vt:lpwstr>
  </property>
  <property fmtid="{D5CDD505-2E9C-101B-9397-08002B2CF9AE}" pid="3" name="MediaServiceImageTags">
    <vt:lpwstr/>
  </property>
</Properties>
</file>