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https://koninklijkekentalis.sharepoint.com/sites/Z-Inkooptrajecten/Gedeelde documenten/Boeken, (vak-)literatuur en abonnementen (JvdN)/6. Nota van Inlichtingen/Aangepaste documenten n.a.v. Nota van Inlichtingen/"/>
    </mc:Choice>
  </mc:AlternateContent>
  <xr:revisionPtr revIDLastSave="55" documentId="8_{5596C205-51A3-47B2-8A19-8D1B18E896D9}" xr6:coauthVersionLast="47" xr6:coauthVersionMax="47" xr10:uidLastSave="{E734FEEB-B4D4-4D57-A3AA-70EE8EB6EACE}"/>
  <workbookProtection workbookAlgorithmName="SHA-512" workbookHashValue="haBi+Tb4w71TUugxASbvLmMZAW3s1tGluPEVjxrq/2GqRYQV/e4CKizyYEgyKMjWhwIc9StEOUdL/4lLCGaP1A==" workbookSaltValue="oqsYc5Y90sxKmCrARvEJ7Q==" workbookSpinCount="100000" lockStructure="1"/>
  <bookViews>
    <workbookView xWindow="-120" yWindow="-120" windowWidth="29040" windowHeight="15840" xr2:uid="{7881AC99-D293-4363-BED4-F85B414E691D}"/>
  </bookViews>
  <sheets>
    <sheet name="Invulpagina Prijzenblad" sheetId="1" r:id="rId1"/>
    <sheet name="Score onderdeel A." sheetId="3" r:id="rId2"/>
    <sheet name="Score onderdeel B." sheetId="4" r:id="rId3"/>
  </sheets>
  <externalReferences>
    <externalReference r:id="rId4"/>
  </externalReferenc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9" i="1" l="1"/>
  <c r="F20" i="1"/>
  <c r="F21" i="1"/>
  <c r="C7" i="3"/>
  <c r="D7" i="3" s="1"/>
  <c r="F27" i="1" l="1"/>
  <c r="F26" i="1"/>
  <c r="F25" i="1"/>
  <c r="F22" i="1"/>
  <c r="F28" i="1" l="1"/>
  <c r="C7" i="4" s="1"/>
  <c r="D7" i="4" s="1"/>
  <c r="F30" i="1" s="1"/>
</calcChain>
</file>

<file path=xl/sharedStrings.xml><?xml version="1.0" encoding="utf-8"?>
<sst xmlns="http://schemas.openxmlformats.org/spreadsheetml/2006/main" count="40" uniqueCount="35">
  <si>
    <t>Bijlage 3 Prijzenlijst</t>
  </si>
  <si>
    <t>A. Abonnementenbeheer</t>
  </si>
  <si>
    <r>
      <rPr>
        <b/>
        <sz val="10"/>
        <rFont val="Calibri Light"/>
        <family val="2"/>
        <scheme val="major"/>
      </rPr>
      <t>Toelichting</t>
    </r>
    <r>
      <rPr>
        <sz val="10"/>
        <rFont val="Calibri Light"/>
        <family val="2"/>
        <scheme val="major"/>
      </rPr>
      <t xml:space="preserve">: U vult het geel gemarkeerde veld in. De servicefee is een procentele opslag welk u aanvullende, op de prijs van het abonnement, in rekening mag brengen voor het abonnementenbeheer zoals omschreven in het Programma van Eisen. De servicefee opslag wordt toegevoegd aan de prijs van een betreffende abonnement zoals de orignele uitgever heeft gesteld. </t>
    </r>
  </si>
  <si>
    <t>Servicefee opslag (uitgaven met een ISSN-nummer)</t>
  </si>
  <si>
    <t>B. Boeken</t>
  </si>
  <si>
    <r>
      <rPr>
        <b/>
        <sz val="10"/>
        <rFont val="Calibri Light"/>
        <family val="2"/>
        <scheme val="major"/>
      </rPr>
      <t>Toelichting</t>
    </r>
    <r>
      <rPr>
        <sz val="10"/>
        <rFont val="Calibri Light"/>
        <family val="2"/>
        <scheme val="major"/>
      </rPr>
      <t xml:space="preserve">: U vult de geel gemarkeerde velden in. Per categorie geeft u een vast kortingspercentage op de uitgeversprijs. U brengt géén kosten in rekening voor de administratieve verwerking en verzendkosten. Stichting Kentalis Onderwijs kwalificeert als een onderwijsinstelling zoals bedoeld in artikel 13 lid b van Wvbp. </t>
    </r>
  </si>
  <si>
    <t>Categorie</t>
  </si>
  <si>
    <t>kortingspercentage</t>
  </si>
  <si>
    <t>weging</t>
  </si>
  <si>
    <t>Gewogen korting</t>
  </si>
  <si>
    <t>Buitenlands uitgegeven boeken (binnen EU)</t>
  </si>
  <si>
    <t>Buitenlands uitgegeven boeken (buiten EU)</t>
  </si>
  <si>
    <t>Digitale boeken (E-books)</t>
  </si>
  <si>
    <t>Grijze literatuur</t>
  </si>
  <si>
    <t>Inschrijfkorting</t>
  </si>
  <si>
    <t xml:space="preserve">Gescoorde punten voor subgunningscriterium Prijs (Onderdeel A + Onderdeel B) </t>
  </si>
  <si>
    <t>Omschrijving</t>
  </si>
  <si>
    <t>Waarde</t>
  </si>
  <si>
    <t>Score</t>
  </si>
  <si>
    <t>Lijnfunctie</t>
  </si>
  <si>
    <t>Maximale opslag fee</t>
  </si>
  <si>
    <t>Scoregrafiek onderdeel A. Abonnementenbeheer</t>
  </si>
  <si>
    <t xml:space="preserve">Omslagpunt </t>
  </si>
  <si>
    <t>Minimale servicefee opslag</t>
  </si>
  <si>
    <t xml:space="preserve">Uw servicefee opslag </t>
  </si>
  <si>
    <t>Minimale inschrijfkorting</t>
  </si>
  <si>
    <t>Scoregrafiek onderdeel B. Boeken</t>
  </si>
  <si>
    <t>Maximale inschrijfkorting</t>
  </si>
  <si>
    <t>Uw inschrijfkorting</t>
  </si>
  <si>
    <r>
      <t>Nederlands uitgegeven boeken (binnen de werking van de Wvbp</t>
    </r>
    <r>
      <rPr>
        <sz val="11"/>
        <color rgb="FFFF0000"/>
        <rFont val="Calibri Light"/>
        <family val="2"/>
        <scheme val="major"/>
      </rPr>
      <t xml:space="preserve"> t.b.v. Kentalis Zorg &amp; St. Koninklijke Kentalis</t>
    </r>
    <r>
      <rPr>
        <sz val="11"/>
        <color theme="1"/>
        <rFont val="Calibri Light"/>
        <family val="2"/>
        <scheme val="major"/>
      </rPr>
      <t>)</t>
    </r>
  </si>
  <si>
    <r>
      <t xml:space="preserve">Nederlands uitgegeven boeken (buiten de werking van de Wvbp </t>
    </r>
    <r>
      <rPr>
        <sz val="11"/>
        <color rgb="FFFF0000"/>
        <rFont val="Calibri Light"/>
        <family val="2"/>
        <scheme val="major"/>
      </rPr>
      <t>t.b.v. St. Kentalis Onderwijs</t>
    </r>
    <r>
      <rPr>
        <sz val="11"/>
        <color theme="1"/>
        <rFont val="Calibri Light"/>
        <family val="2"/>
        <scheme val="major"/>
      </rPr>
      <t>)</t>
    </r>
  </si>
  <si>
    <t>10 t/m 29 exemplaren</t>
  </si>
  <si>
    <t xml:space="preserve">30 t/m 99 exemplaren </t>
  </si>
  <si>
    <t>100 of meer exemplaren</t>
  </si>
  <si>
    <t>2e hands boeken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</si>
</sst>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 &quot;€&quot;\ * #,##0.00_ ;_ &quot;€&quot;\ * \-#,##0.00_ ;_ &quot;€&quot;\ * &quot;-&quot;??_ ;_ @_ "/>
    <numFmt numFmtId="43" formatCode="_ * #,##0.00_ ;_ * \-#,##0.00_ ;_ * &quot;-&quot;??_ ;_ @_ "/>
    <numFmt numFmtId="164" formatCode="0.0%"/>
    <numFmt numFmtId="165" formatCode="0.0"/>
    <numFmt numFmtId="166" formatCode="_-* #,##0.00_-;_-* #,##0.00\-;_-* &quot;-&quot;??_-;_-@_-"/>
    <numFmt numFmtId="167" formatCode="0_ ;[Red]\-0\ "/>
    <numFmt numFmtId="168" formatCode="_-* #,##0_-;_-* #,##0\-;_-* &quot;-&quot;??_-;_-@_-"/>
  </numFmts>
  <fonts count="28" x14ac:knownFonts="1">
    <font>
      <sz val="11"/>
      <color theme="1"/>
      <name val="Calibri"/>
      <family val="2"/>
      <scheme val="minor"/>
    </font>
    <font>
      <sz val="11"/>
      <color theme="1"/>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b/>
      <sz val="11"/>
      <color theme="1"/>
      <name val="Calibri Light"/>
      <family val="2"/>
      <scheme val="major"/>
    </font>
    <font>
      <sz val="11"/>
      <color theme="1"/>
      <name val="Calibri Light"/>
      <family val="2"/>
      <scheme val="major"/>
    </font>
    <font>
      <b/>
      <sz val="11"/>
      <color theme="0"/>
      <name val="Calibri Light"/>
      <family val="2"/>
      <scheme val="major"/>
    </font>
    <font>
      <sz val="10"/>
      <name val="Calibri Light"/>
      <family val="2"/>
      <scheme val="major"/>
    </font>
    <font>
      <b/>
      <sz val="10"/>
      <name val="Calibri Light"/>
      <family val="2"/>
      <scheme val="major"/>
    </font>
    <font>
      <b/>
      <sz val="18"/>
      <color theme="0"/>
      <name val="Calibri Light"/>
      <family val="2"/>
      <scheme val="major"/>
    </font>
    <font>
      <sz val="11"/>
      <name val="Calibri"/>
      <family val="2"/>
      <scheme val="minor"/>
    </font>
    <font>
      <b/>
      <sz val="10"/>
      <color theme="0"/>
      <name val="Calibri Light"/>
      <family val="2"/>
      <scheme val="major"/>
    </font>
    <font>
      <sz val="11"/>
      <color indexed="22"/>
      <name val="Calibri"/>
      <family val="2"/>
      <scheme val="minor"/>
    </font>
    <font>
      <sz val="11"/>
      <color indexed="9"/>
      <name val="Calibri"/>
      <family val="2"/>
      <scheme val="minor"/>
    </font>
    <font>
      <b/>
      <sz val="11"/>
      <color rgb="FF3F3F76"/>
      <name val="Calibri"/>
      <family val="2"/>
      <scheme val="minor"/>
    </font>
    <font>
      <b/>
      <sz val="11"/>
      <name val="Calibri"/>
      <family val="2"/>
      <scheme val="minor"/>
    </font>
    <font>
      <i/>
      <sz val="11"/>
      <name val="Calibri"/>
      <family val="2"/>
      <scheme val="minor"/>
    </font>
    <font>
      <sz val="11"/>
      <color rgb="FFCC9900"/>
      <name val="Calibri"/>
      <family val="2"/>
      <scheme val="minor"/>
    </font>
    <font>
      <sz val="11"/>
      <color theme="9"/>
      <name val="Calibri"/>
      <family val="2"/>
      <scheme val="minor"/>
    </font>
    <font>
      <i/>
      <u/>
      <sz val="11"/>
      <color theme="9"/>
      <name val="Calibri"/>
      <family val="2"/>
      <scheme val="minor"/>
    </font>
    <font>
      <sz val="20"/>
      <color theme="0"/>
      <name val="Calibri"/>
      <family val="2"/>
      <scheme val="minor"/>
    </font>
    <font>
      <b/>
      <u/>
      <sz val="11"/>
      <color theme="1"/>
      <name val="Calibri"/>
      <family val="2"/>
      <scheme val="minor"/>
    </font>
    <font>
      <sz val="11"/>
      <color rgb="FFFF0000"/>
      <name val="Calibri Light"/>
      <family val="2"/>
      <scheme val="major"/>
    </font>
    <font>
      <strike/>
      <sz val="11"/>
      <color rgb="FFFF0000"/>
      <name val="Calibri Light"/>
      <family val="2"/>
      <scheme val="major"/>
    </font>
  </fonts>
  <fills count="17">
    <fill>
      <patternFill patternType="none"/>
    </fill>
    <fill>
      <patternFill patternType="gray125"/>
    </fill>
    <fill>
      <patternFill patternType="solid">
        <fgColor rgb="FFC6EFCE"/>
      </patternFill>
    </fill>
    <fill>
      <patternFill patternType="solid">
        <fgColor rgb="FFFFC7CE"/>
      </patternFill>
    </fill>
    <fill>
      <patternFill patternType="solid">
        <fgColor rgb="FFFFCC99"/>
      </patternFill>
    </fill>
    <fill>
      <patternFill patternType="solid">
        <fgColor rgb="FFFFFFCC"/>
      </patternFill>
    </fill>
    <fill>
      <patternFill patternType="solid">
        <fgColor theme="4"/>
      </patternFill>
    </fill>
    <fill>
      <patternFill patternType="solid">
        <fgColor theme="6" tint="0.79998168889431442"/>
        <bgColor indexed="65"/>
      </patternFill>
    </fill>
    <fill>
      <patternFill patternType="solid">
        <fgColor theme="0"/>
        <bgColor indexed="64"/>
      </patternFill>
    </fill>
    <fill>
      <patternFill patternType="solid">
        <fgColor theme="5" tint="0.79998168889431442"/>
        <bgColor indexed="64"/>
      </patternFill>
    </fill>
    <fill>
      <patternFill patternType="solid">
        <fgColor theme="5" tint="-0.499984740745262"/>
        <bgColor indexed="64"/>
      </patternFill>
    </fill>
    <fill>
      <patternFill patternType="solid">
        <fgColor theme="7" tint="0.79998168889431442"/>
        <bgColor indexed="64"/>
      </patternFill>
    </fill>
    <fill>
      <patternFill patternType="solid">
        <fgColor indexed="9"/>
        <bgColor indexed="64"/>
      </patternFill>
    </fill>
    <fill>
      <patternFill patternType="solid">
        <fgColor theme="3" tint="0.79998168889431442"/>
        <bgColor indexed="64"/>
      </patternFill>
    </fill>
    <fill>
      <patternFill patternType="solid">
        <fgColor theme="9" tint="-0.499984740745262"/>
        <bgColor indexed="64"/>
      </patternFill>
    </fill>
    <fill>
      <patternFill patternType="solid">
        <fgColor theme="9" tint="0.79998168889431442"/>
        <bgColor indexed="64"/>
      </patternFill>
    </fill>
    <fill>
      <patternFill patternType="solid">
        <fgColor theme="4" tint="-0.499984740745262"/>
        <bgColor indexed="64"/>
      </patternFill>
    </fill>
  </fills>
  <borders count="49">
    <border>
      <left/>
      <right/>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theme="4"/>
      </left>
      <right/>
      <top style="thin">
        <color theme="4"/>
      </top>
      <bottom style="thin">
        <color theme="4"/>
      </bottom>
      <diagonal/>
    </border>
    <border>
      <left/>
      <right/>
      <top style="thin">
        <color theme="4"/>
      </top>
      <bottom/>
      <diagonal/>
    </border>
    <border>
      <left/>
      <right style="thin">
        <color theme="4"/>
      </right>
      <top style="thin">
        <color theme="4"/>
      </top>
      <bottom/>
      <diagonal/>
    </border>
    <border>
      <left style="thin">
        <color theme="4"/>
      </left>
      <right/>
      <top style="thin">
        <color theme="4"/>
      </top>
      <bottom/>
      <diagonal/>
    </border>
    <border>
      <left style="medium">
        <color theme="3" tint="0.39997558519241921"/>
      </left>
      <right style="thin">
        <color rgb="FF7F7F7F"/>
      </right>
      <top style="medium">
        <color theme="3" tint="0.39997558519241921"/>
      </top>
      <bottom style="thin">
        <color rgb="FF7F7F7F"/>
      </bottom>
      <diagonal/>
    </border>
    <border>
      <left style="thin">
        <color rgb="FF7F7F7F"/>
      </left>
      <right style="medium">
        <color theme="3" tint="0.39997558519241921"/>
      </right>
      <top style="medium">
        <color theme="3" tint="0.39997558519241921"/>
      </top>
      <bottom style="thin">
        <color rgb="FF7F7F7F"/>
      </bottom>
      <diagonal/>
    </border>
    <border>
      <left style="thin">
        <color theme="4"/>
      </left>
      <right/>
      <top/>
      <bottom/>
      <diagonal/>
    </border>
    <border>
      <left style="thin">
        <color theme="4"/>
      </left>
      <right/>
      <top style="thin">
        <color rgb="FFB2B2B2"/>
      </top>
      <bottom style="thin">
        <color rgb="FFB2B2B2"/>
      </bottom>
      <diagonal/>
    </border>
    <border>
      <left style="medium">
        <color theme="3" tint="0.39997558519241921"/>
      </left>
      <right style="thin">
        <color rgb="FF7F7F7F"/>
      </right>
      <top style="thin">
        <color rgb="FF7F7F7F"/>
      </top>
      <bottom style="thin">
        <color rgb="FF7F7F7F"/>
      </bottom>
      <diagonal/>
    </border>
    <border>
      <left style="thin">
        <color rgb="FF7F7F7F"/>
      </left>
      <right style="medium">
        <color theme="3" tint="0.39997558519241921"/>
      </right>
      <top style="thin">
        <color rgb="FF7F7F7F"/>
      </top>
      <bottom style="thin">
        <color rgb="FF7F7F7F"/>
      </bottom>
      <diagonal/>
    </border>
    <border>
      <left style="thin">
        <color theme="4"/>
      </left>
      <right/>
      <top/>
      <bottom style="thin">
        <color theme="4"/>
      </bottom>
      <diagonal/>
    </border>
    <border>
      <left style="medium">
        <color theme="3" tint="0.39997558519241921"/>
      </left>
      <right style="thin">
        <color rgb="FF7F7F7F"/>
      </right>
      <top style="thin">
        <color rgb="FF7F7F7F"/>
      </top>
      <bottom style="medium">
        <color theme="3" tint="0.39997558519241921"/>
      </bottom>
      <diagonal/>
    </border>
    <border>
      <left style="thin">
        <color rgb="FF7F7F7F"/>
      </left>
      <right style="medium">
        <color theme="3" tint="0.39997558519241921"/>
      </right>
      <top style="thin">
        <color rgb="FF7F7F7F"/>
      </top>
      <bottom style="medium">
        <color theme="3" tint="0.39997558519241921"/>
      </bottom>
      <diagonal/>
    </border>
    <border>
      <left/>
      <right style="thin">
        <color theme="4"/>
      </right>
      <top/>
      <bottom/>
      <diagonal/>
    </border>
    <border>
      <left style="medium">
        <color theme="3" tint="0.39997558519241921"/>
      </left>
      <right style="medium">
        <color theme="3" tint="0.39997558519241921"/>
      </right>
      <top style="medium">
        <color theme="3" tint="0.39997558519241921"/>
      </top>
      <bottom style="medium">
        <color theme="3" tint="0.39997558519241921"/>
      </bottom>
      <diagonal/>
    </border>
    <border>
      <left/>
      <right style="thin">
        <color theme="4"/>
      </right>
      <top style="thin">
        <color theme="4"/>
      </top>
      <bottom style="thin">
        <color theme="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right style="thin">
        <color indexed="64"/>
      </right>
      <top/>
      <bottom style="medium">
        <color indexed="64"/>
      </bottom>
      <diagonal/>
    </border>
  </borders>
  <cellStyleXfs count="9">
    <xf numFmtId="0" fontId="0" fillId="0" borderId="0"/>
    <xf numFmtId="43" fontId="1" fillId="0" borderId="0" applyFont="0" applyFill="0" applyBorder="0" applyAlignment="0" applyProtection="0"/>
    <xf numFmtId="9" fontId="1" fillId="0" borderId="0" applyFont="0" applyFill="0" applyBorder="0" applyAlignment="0" applyProtection="0"/>
    <xf numFmtId="0" fontId="2" fillId="2" borderId="0" applyNumberFormat="0" applyBorder="0" applyAlignment="0" applyProtection="0"/>
    <xf numFmtId="0" fontId="3" fillId="3" borderId="0" applyNumberFormat="0" applyBorder="0" applyAlignment="0" applyProtection="0"/>
    <xf numFmtId="0" fontId="4" fillId="4" borderId="1" applyNumberFormat="0" applyAlignment="0" applyProtection="0"/>
    <xf numFmtId="0" fontId="1" fillId="5" borderId="2" applyNumberFormat="0" applyFont="0" applyAlignment="0" applyProtection="0"/>
    <xf numFmtId="0" fontId="7" fillId="6" borderId="0" applyNumberFormat="0" applyBorder="0" applyAlignment="0" applyProtection="0"/>
    <xf numFmtId="0" fontId="1" fillId="7" borderId="0" applyNumberFormat="0" applyBorder="0" applyAlignment="0" applyProtection="0"/>
  </cellStyleXfs>
  <cellXfs count="139">
    <xf numFmtId="0" fontId="0" fillId="0" borderId="0" xfId="0"/>
    <xf numFmtId="0" fontId="0" fillId="8" borderId="0" xfId="0" applyFill="1"/>
    <xf numFmtId="0" fontId="0" fillId="8" borderId="0" xfId="0" applyFill="1" applyAlignment="1">
      <alignment horizontal="center"/>
    </xf>
    <xf numFmtId="0" fontId="9" fillId="8" borderId="3" xfId="0" applyFont="1" applyFill="1" applyBorder="1"/>
    <xf numFmtId="2" fontId="9" fillId="8" borderId="3" xfId="0" applyNumberFormat="1" applyFont="1" applyFill="1" applyBorder="1" applyAlignment="1">
      <alignment horizontal="center" vertical="center"/>
    </xf>
    <xf numFmtId="10" fontId="0" fillId="8" borderId="11" xfId="2" applyNumberFormat="1" applyFont="1" applyFill="1" applyBorder="1" applyAlignment="1">
      <alignment horizontal="center" vertical="center"/>
    </xf>
    <xf numFmtId="0" fontId="9" fillId="8" borderId="10" xfId="0" applyFont="1" applyFill="1" applyBorder="1" applyAlignment="1">
      <alignment horizontal="left"/>
    </xf>
    <xf numFmtId="0" fontId="8" fillId="8" borderId="27" xfId="0" applyFont="1" applyFill="1" applyBorder="1"/>
    <xf numFmtId="0" fontId="6" fillId="8" borderId="28" xfId="0" applyFont="1" applyFill="1" applyBorder="1"/>
    <xf numFmtId="10" fontId="0" fillId="8" borderId="17" xfId="0" applyNumberFormat="1" applyFill="1" applyBorder="1" applyAlignment="1">
      <alignment horizontal="center" vertical="center"/>
    </xf>
    <xf numFmtId="0" fontId="9" fillId="8" borderId="5" xfId="0" applyFont="1" applyFill="1" applyBorder="1"/>
    <xf numFmtId="2" fontId="9" fillId="8" borderId="5" xfId="0" applyNumberFormat="1" applyFont="1" applyFill="1" applyBorder="1" applyAlignment="1">
      <alignment horizontal="center" vertical="center"/>
    </xf>
    <xf numFmtId="10" fontId="0" fillId="8" borderId="6" xfId="2" applyNumberFormat="1" applyFont="1" applyFill="1" applyBorder="1" applyAlignment="1">
      <alignment horizontal="center" vertical="center"/>
    </xf>
    <xf numFmtId="0" fontId="9" fillId="8" borderId="7" xfId="0" applyFont="1" applyFill="1" applyBorder="1" applyAlignment="1">
      <alignment horizontal="left"/>
    </xf>
    <xf numFmtId="0" fontId="9" fillId="8" borderId="8" xfId="0" applyFont="1" applyFill="1" applyBorder="1"/>
    <xf numFmtId="2" fontId="9" fillId="8" borderId="8" xfId="0" applyNumberFormat="1" applyFont="1" applyFill="1" applyBorder="1" applyAlignment="1">
      <alignment horizontal="center" vertical="center"/>
    </xf>
    <xf numFmtId="10" fontId="0" fillId="8" borderId="9" xfId="2" applyNumberFormat="1" applyFont="1" applyFill="1" applyBorder="1" applyAlignment="1">
      <alignment horizontal="center" vertical="center"/>
    </xf>
    <xf numFmtId="10" fontId="9" fillId="8" borderId="0" xfId="2" applyNumberFormat="1" applyFont="1" applyFill="1" applyBorder="1" applyAlignment="1">
      <alignment horizontal="center" vertical="center"/>
    </xf>
    <xf numFmtId="0" fontId="0" fillId="12" borderId="0" xfId="0" applyFill="1"/>
    <xf numFmtId="0" fontId="16" fillId="12" borderId="0" xfId="0" applyFont="1" applyFill="1"/>
    <xf numFmtId="0" fontId="17" fillId="12" borderId="0" xfId="0" applyFont="1" applyFill="1"/>
    <xf numFmtId="0" fontId="0" fillId="12" borderId="0" xfId="0" applyFill="1" applyAlignment="1">
      <alignment horizontal="center"/>
    </xf>
    <xf numFmtId="0" fontId="3" fillId="3" borderId="32" xfId="4" applyNumberFormat="1" applyBorder="1" applyAlignment="1">
      <alignment horizontal="left"/>
    </xf>
    <xf numFmtId="10" fontId="18" fillId="13" borderId="33" xfId="2" applyNumberFormat="1" applyFont="1" applyFill="1" applyBorder="1" applyAlignment="1"/>
    <xf numFmtId="165" fontId="18" fillId="13" borderId="34" xfId="5" applyNumberFormat="1" applyFont="1" applyFill="1" applyBorder="1"/>
    <xf numFmtId="1" fontId="14" fillId="12" borderId="0" xfId="0" applyNumberFormat="1" applyFont="1" applyFill="1"/>
    <xf numFmtId="0" fontId="19" fillId="12" borderId="0" xfId="0" applyFont="1" applyFill="1"/>
    <xf numFmtId="164" fontId="17" fillId="12" borderId="0" xfId="0" applyNumberFormat="1" applyFont="1" applyFill="1"/>
    <xf numFmtId="166" fontId="17" fillId="12" borderId="0" xfId="0" applyNumberFormat="1" applyFont="1" applyFill="1"/>
    <xf numFmtId="0" fontId="14" fillId="8" borderId="36" xfId="6" applyNumberFormat="1" applyFont="1" applyFill="1" applyBorder="1" applyAlignment="1">
      <alignment horizontal="left"/>
    </xf>
    <xf numFmtId="10" fontId="18" fillId="13" borderId="37" xfId="2" applyNumberFormat="1" applyFont="1" applyFill="1" applyBorder="1" applyAlignment="1"/>
    <xf numFmtId="165" fontId="18" fillId="13" borderId="38" xfId="5" applyNumberFormat="1" applyFont="1" applyFill="1" applyBorder="1"/>
    <xf numFmtId="167" fontId="2" fillId="2" borderId="39" xfId="3" applyNumberFormat="1" applyBorder="1" applyAlignment="1">
      <alignment horizontal="left"/>
    </xf>
    <xf numFmtId="10" fontId="18" fillId="13" borderId="40" xfId="2" applyNumberFormat="1" applyFont="1" applyFill="1" applyBorder="1" applyAlignment="1"/>
    <xf numFmtId="165" fontId="18" fillId="13" borderId="41" xfId="5" applyNumberFormat="1" applyFont="1" applyFill="1" applyBorder="1"/>
    <xf numFmtId="165" fontId="0" fillId="7" borderId="29" xfId="8" applyNumberFormat="1" applyFont="1" applyBorder="1"/>
    <xf numFmtId="10" fontId="18" fillId="13" borderId="43" xfId="2" applyNumberFormat="1" applyFont="1" applyFill="1" applyBorder="1" applyAlignment="1"/>
    <xf numFmtId="165" fontId="0" fillId="7" borderId="44" xfId="8" applyNumberFormat="1" applyFont="1" applyBorder="1"/>
    <xf numFmtId="0" fontId="14" fillId="12" borderId="0" xfId="0" applyFont="1" applyFill="1" applyAlignment="1">
      <alignment horizontal="left"/>
    </xf>
    <xf numFmtId="1" fontId="19" fillId="12" borderId="0" xfId="0" applyNumberFormat="1" applyFont="1" applyFill="1"/>
    <xf numFmtId="168" fontId="19" fillId="12" borderId="0" xfId="1" applyNumberFormat="1" applyFont="1" applyFill="1"/>
    <xf numFmtId="0" fontId="14" fillId="12" borderId="0" xfId="0" applyFont="1" applyFill="1"/>
    <xf numFmtId="165" fontId="14" fillId="12" borderId="0" xfId="0" applyNumberFormat="1" applyFont="1" applyFill="1"/>
    <xf numFmtId="44" fontId="20" fillId="12" borderId="0" xfId="0" quotePrefix="1" applyNumberFormat="1" applyFont="1" applyFill="1" applyAlignment="1">
      <alignment horizontal="left"/>
    </xf>
    <xf numFmtId="168" fontId="0" fillId="12" borderId="0" xfId="1" applyNumberFormat="1" applyFont="1" applyFill="1" applyBorder="1"/>
    <xf numFmtId="44" fontId="14" fillId="12" borderId="0" xfId="0" applyNumberFormat="1" applyFont="1" applyFill="1" applyAlignment="1">
      <alignment horizontal="left"/>
    </xf>
    <xf numFmtId="44" fontId="20" fillId="12" borderId="0" xfId="0" applyNumberFormat="1" applyFont="1" applyFill="1" applyAlignment="1">
      <alignment horizontal="left"/>
    </xf>
    <xf numFmtId="2" fontId="0" fillId="12" borderId="0" xfId="0" applyNumberFormat="1" applyFill="1"/>
    <xf numFmtId="0" fontId="20" fillId="12" borderId="0" xfId="0" quotePrefix="1" applyFont="1" applyFill="1" applyAlignment="1">
      <alignment horizontal="left"/>
    </xf>
    <xf numFmtId="0" fontId="21" fillId="12" borderId="0" xfId="0" applyFont="1" applyFill="1"/>
    <xf numFmtId="0" fontId="22" fillId="12" borderId="0" xfId="0" applyFont="1" applyFill="1"/>
    <xf numFmtId="0" fontId="23" fillId="12" borderId="0" xfId="0" applyFont="1" applyFill="1"/>
    <xf numFmtId="0" fontId="17" fillId="8" borderId="0" xfId="0" applyFont="1" applyFill="1"/>
    <xf numFmtId="0" fontId="7" fillId="8" borderId="0" xfId="7" applyNumberFormat="1" applyFill="1" applyBorder="1" applyAlignment="1">
      <alignment vertical="center" textRotation="90"/>
    </xf>
    <xf numFmtId="168" fontId="0" fillId="12" borderId="0" xfId="0" applyNumberFormat="1" applyFill="1"/>
    <xf numFmtId="0" fontId="5" fillId="10" borderId="29" xfId="7" applyNumberFormat="1" applyFont="1" applyFill="1" applyBorder="1" applyAlignment="1">
      <alignment horizontal="center" vertical="top"/>
    </xf>
    <xf numFmtId="0" fontId="5" fillId="10" borderId="30" xfId="7" applyNumberFormat="1" applyFont="1" applyFill="1" applyBorder="1" applyAlignment="1">
      <alignment horizontal="center"/>
    </xf>
    <xf numFmtId="0" fontId="5" fillId="10" borderId="31" xfId="7" applyNumberFormat="1" applyFont="1" applyFill="1" applyBorder="1" applyAlignment="1">
      <alignment horizontal="center"/>
    </xf>
    <xf numFmtId="0" fontId="0" fillId="10" borderId="35" xfId="0" applyFill="1" applyBorder="1"/>
    <xf numFmtId="9" fontId="0" fillId="10" borderId="0" xfId="2" applyFont="1" applyFill="1"/>
    <xf numFmtId="0" fontId="0" fillId="10" borderId="42" xfId="0" applyFill="1" applyBorder="1"/>
    <xf numFmtId="0" fontId="16" fillId="10" borderId="0" xfId="0" applyFont="1" applyFill="1" applyAlignment="1">
      <alignment horizontal="center"/>
    </xf>
    <xf numFmtId="0" fontId="7" fillId="14" borderId="29" xfId="7" applyNumberFormat="1" applyFill="1" applyBorder="1" applyAlignment="1">
      <alignment horizontal="center" vertical="top"/>
    </xf>
    <xf numFmtId="0" fontId="7" fillId="14" borderId="30" xfId="7" applyNumberFormat="1" applyFill="1" applyBorder="1" applyAlignment="1">
      <alignment horizontal="center"/>
    </xf>
    <xf numFmtId="0" fontId="7" fillId="14" borderId="31" xfId="7" applyNumberFormat="1" applyFill="1" applyBorder="1" applyAlignment="1">
      <alignment horizontal="center"/>
    </xf>
    <xf numFmtId="0" fontId="0" fillId="14" borderId="35" xfId="0" applyFill="1" applyBorder="1"/>
    <xf numFmtId="9" fontId="0" fillId="14" borderId="0" xfId="2" applyFont="1" applyFill="1"/>
    <xf numFmtId="0" fontId="0" fillId="14" borderId="42" xfId="0" applyFill="1" applyBorder="1"/>
    <xf numFmtId="0" fontId="16" fillId="14" borderId="0" xfId="0" applyFont="1" applyFill="1" applyAlignment="1">
      <alignment horizontal="center"/>
    </xf>
    <xf numFmtId="10" fontId="9" fillId="11" borderId="17" xfId="2" applyNumberFormat="1" applyFont="1" applyFill="1" applyBorder="1" applyAlignment="1" applyProtection="1">
      <alignment horizontal="center" vertical="center"/>
      <protection locked="0"/>
    </xf>
    <xf numFmtId="10" fontId="9" fillId="11" borderId="5" xfId="2" applyNumberFormat="1" applyFont="1" applyFill="1" applyBorder="1" applyAlignment="1" applyProtection="1">
      <alignment horizontal="center" vertical="center"/>
      <protection locked="0"/>
    </xf>
    <xf numFmtId="10" fontId="9" fillId="11" borderId="3" xfId="2" applyNumberFormat="1" applyFont="1" applyFill="1" applyBorder="1" applyAlignment="1" applyProtection="1">
      <alignment horizontal="center" vertical="center"/>
      <protection locked="0"/>
    </xf>
    <xf numFmtId="10" fontId="9" fillId="11" borderId="8" xfId="2" applyNumberFormat="1" applyFont="1" applyFill="1" applyBorder="1" applyAlignment="1" applyProtection="1">
      <alignment horizontal="center" vertical="center"/>
      <protection locked="0"/>
    </xf>
    <xf numFmtId="2" fontId="24" fillId="16" borderId="4" xfId="0" applyNumberFormat="1" applyFont="1" applyFill="1" applyBorder="1" applyAlignment="1">
      <alignment horizontal="center" vertical="center"/>
    </xf>
    <xf numFmtId="0" fontId="13" fillId="16" borderId="23" xfId="0" applyFont="1" applyFill="1" applyBorder="1" applyAlignment="1">
      <alignment horizontal="center" vertical="center"/>
    </xf>
    <xf numFmtId="0" fontId="13" fillId="16" borderId="18" xfId="0" applyFont="1" applyFill="1" applyBorder="1" applyAlignment="1">
      <alignment horizontal="center" vertical="center"/>
    </xf>
    <xf numFmtId="0" fontId="13" fillId="16" borderId="19" xfId="0" applyFont="1" applyFill="1" applyBorder="1" applyAlignment="1">
      <alignment horizontal="center" vertical="center"/>
    </xf>
    <xf numFmtId="0" fontId="13" fillId="16" borderId="25" xfId="0" applyFont="1" applyFill="1" applyBorder="1" applyAlignment="1">
      <alignment horizontal="center" vertical="center"/>
    </xf>
    <xf numFmtId="0" fontId="13" fillId="16" borderId="21" xfId="0" applyFont="1" applyFill="1" applyBorder="1" applyAlignment="1">
      <alignment horizontal="center" vertical="center"/>
    </xf>
    <xf numFmtId="0" fontId="13" fillId="16" borderId="22" xfId="0" applyFont="1" applyFill="1" applyBorder="1" applyAlignment="1">
      <alignment horizontal="center" vertical="center"/>
    </xf>
    <xf numFmtId="0" fontId="9" fillId="8" borderId="18" xfId="0" applyFont="1" applyFill="1" applyBorder="1" applyAlignment="1">
      <alignment horizontal="center" vertical="top"/>
    </xf>
    <xf numFmtId="0" fontId="25" fillId="8" borderId="0" xfId="0" applyFont="1" applyFill="1" applyAlignment="1">
      <alignment horizontal="center" vertical="center"/>
    </xf>
    <xf numFmtId="0" fontId="8" fillId="8" borderId="26" xfId="0" applyFont="1" applyFill="1" applyBorder="1" applyAlignment="1">
      <alignment horizontal="left"/>
    </xf>
    <xf numFmtId="0" fontId="8" fillId="8" borderId="27" xfId="0" applyFont="1" applyFill="1" applyBorder="1" applyAlignment="1">
      <alignment horizontal="left"/>
    </xf>
    <xf numFmtId="0" fontId="9" fillId="8" borderId="15" xfId="0" applyFont="1" applyFill="1" applyBorder="1" applyAlignment="1">
      <alignment horizontal="right" vertical="top"/>
    </xf>
    <xf numFmtId="0" fontId="9" fillId="8" borderId="16" xfId="0" applyFont="1" applyFill="1" applyBorder="1" applyAlignment="1">
      <alignment horizontal="right" vertical="top"/>
    </xf>
    <xf numFmtId="0" fontId="10" fillId="10" borderId="12" xfId="0" applyFont="1" applyFill="1" applyBorder="1" applyAlignment="1">
      <alignment horizontal="center"/>
    </xf>
    <xf numFmtId="0" fontId="10" fillId="10" borderId="13" xfId="0" applyFont="1" applyFill="1" applyBorder="1" applyAlignment="1">
      <alignment horizontal="center"/>
    </xf>
    <xf numFmtId="0" fontId="10" fillId="10" borderId="14" xfId="0" applyFont="1" applyFill="1" applyBorder="1" applyAlignment="1">
      <alignment horizontal="center"/>
    </xf>
    <xf numFmtId="0" fontId="10" fillId="14" borderId="12" xfId="0" applyFont="1" applyFill="1" applyBorder="1" applyAlignment="1">
      <alignment horizontal="center"/>
    </xf>
    <xf numFmtId="0" fontId="10" fillId="14" borderId="13" xfId="0" applyFont="1" applyFill="1" applyBorder="1" applyAlignment="1">
      <alignment horizontal="center"/>
    </xf>
    <xf numFmtId="0" fontId="10" fillId="14" borderId="14" xfId="0" applyFont="1" applyFill="1" applyBorder="1" applyAlignment="1">
      <alignment horizontal="center"/>
    </xf>
    <xf numFmtId="0" fontId="11" fillId="9" borderId="23" xfId="0" applyFont="1" applyFill="1" applyBorder="1" applyAlignment="1">
      <alignment horizontal="left" vertical="top" wrapText="1"/>
    </xf>
    <xf numFmtId="0" fontId="11" fillId="9" borderId="18" xfId="0" applyFont="1" applyFill="1" applyBorder="1" applyAlignment="1">
      <alignment horizontal="left" vertical="top" wrapText="1"/>
    </xf>
    <xf numFmtId="0" fontId="11" fillId="9" borderId="19" xfId="0" applyFont="1" applyFill="1" applyBorder="1" applyAlignment="1">
      <alignment horizontal="left" vertical="top" wrapText="1"/>
    </xf>
    <xf numFmtId="0" fontId="11" fillId="9" borderId="24" xfId="0" applyFont="1" applyFill="1" applyBorder="1" applyAlignment="1">
      <alignment horizontal="left" vertical="top" wrapText="1"/>
    </xf>
    <xf numFmtId="0" fontId="11" fillId="9" borderId="0" xfId="0" applyFont="1" applyFill="1" applyAlignment="1">
      <alignment horizontal="left" vertical="top" wrapText="1"/>
    </xf>
    <xf numFmtId="0" fontId="11" fillId="9" borderId="20" xfId="0" applyFont="1" applyFill="1" applyBorder="1" applyAlignment="1">
      <alignment horizontal="left" vertical="top" wrapText="1"/>
    </xf>
    <xf numFmtId="0" fontId="11" fillId="9" borderId="25" xfId="0" applyFont="1" applyFill="1" applyBorder="1" applyAlignment="1">
      <alignment horizontal="left" vertical="top" wrapText="1"/>
    </xf>
    <xf numFmtId="0" fontId="11" fillId="9" borderId="21" xfId="0" applyFont="1" applyFill="1" applyBorder="1" applyAlignment="1">
      <alignment horizontal="left" vertical="top" wrapText="1"/>
    </xf>
    <xf numFmtId="0" fontId="11" fillId="9" borderId="22" xfId="0" applyFont="1" applyFill="1" applyBorder="1" applyAlignment="1">
      <alignment horizontal="left" vertical="top" wrapText="1"/>
    </xf>
    <xf numFmtId="0" fontId="11" fillId="15" borderId="23" xfId="0" applyFont="1" applyFill="1" applyBorder="1" applyAlignment="1">
      <alignment horizontal="left" vertical="top" wrapText="1"/>
    </xf>
    <xf numFmtId="0" fontId="15" fillId="15" borderId="18" xfId="0" applyFont="1" applyFill="1" applyBorder="1" applyAlignment="1">
      <alignment horizontal="left" vertical="top" wrapText="1"/>
    </xf>
    <xf numFmtId="0" fontId="15" fillId="15" borderId="19" xfId="0" applyFont="1" applyFill="1" applyBorder="1" applyAlignment="1">
      <alignment horizontal="left" vertical="top" wrapText="1"/>
    </xf>
    <xf numFmtId="0" fontId="15" fillId="15" borderId="24" xfId="0" applyFont="1" applyFill="1" applyBorder="1" applyAlignment="1">
      <alignment horizontal="left" vertical="top" wrapText="1"/>
    </xf>
    <xf numFmtId="0" fontId="15" fillId="15" borderId="0" xfId="0" applyFont="1" applyFill="1" applyAlignment="1">
      <alignment horizontal="left" vertical="top" wrapText="1"/>
    </xf>
    <xf numFmtId="0" fontId="15" fillId="15" borderId="20" xfId="0" applyFont="1" applyFill="1" applyBorder="1" applyAlignment="1">
      <alignment horizontal="left" vertical="top" wrapText="1"/>
    </xf>
    <xf numFmtId="0" fontId="15" fillId="15" borderId="25" xfId="0" applyFont="1" applyFill="1" applyBorder="1" applyAlignment="1">
      <alignment horizontal="left" vertical="top" wrapText="1"/>
    </xf>
    <xf numFmtId="0" fontId="15" fillId="15" borderId="21" xfId="0" applyFont="1" applyFill="1" applyBorder="1" applyAlignment="1">
      <alignment horizontal="left" vertical="top" wrapText="1"/>
    </xf>
    <xf numFmtId="0" fontId="15" fillId="15" borderId="22" xfId="0" applyFont="1" applyFill="1" applyBorder="1" applyAlignment="1">
      <alignment horizontal="left" vertical="top" wrapText="1"/>
    </xf>
    <xf numFmtId="0" fontId="5" fillId="10" borderId="32" xfId="7" applyNumberFormat="1" applyFont="1" applyFill="1" applyBorder="1" applyAlignment="1">
      <alignment horizontal="center" vertical="center" textRotation="90"/>
    </xf>
    <xf numFmtId="0" fontId="5" fillId="10" borderId="35" xfId="7" applyNumberFormat="1" applyFont="1" applyFill="1" applyBorder="1" applyAlignment="1">
      <alignment horizontal="center" vertical="center" textRotation="90"/>
    </xf>
    <xf numFmtId="0" fontId="5" fillId="10" borderId="39" xfId="7" applyNumberFormat="1" applyFont="1" applyFill="1" applyBorder="1" applyAlignment="1">
      <alignment horizontal="center" vertical="center" textRotation="90"/>
    </xf>
    <xf numFmtId="0" fontId="5" fillId="10" borderId="23" xfId="0" applyFont="1" applyFill="1" applyBorder="1" applyAlignment="1">
      <alignment horizontal="center" vertical="center"/>
    </xf>
    <xf numFmtId="0" fontId="5" fillId="10" borderId="18" xfId="0" applyFont="1" applyFill="1" applyBorder="1" applyAlignment="1">
      <alignment horizontal="center" vertical="center"/>
    </xf>
    <xf numFmtId="0" fontId="5" fillId="10" borderId="19" xfId="0" applyFont="1" applyFill="1" applyBorder="1" applyAlignment="1">
      <alignment horizontal="center" vertical="center"/>
    </xf>
    <xf numFmtId="0" fontId="5" fillId="10" borderId="25" xfId="0" applyFont="1" applyFill="1" applyBorder="1" applyAlignment="1">
      <alignment horizontal="center" vertical="center"/>
    </xf>
    <xf numFmtId="0" fontId="5" fillId="10" borderId="21" xfId="0" applyFont="1" applyFill="1" applyBorder="1" applyAlignment="1">
      <alignment horizontal="center" vertical="center"/>
    </xf>
    <xf numFmtId="0" fontId="5" fillId="10" borderId="22" xfId="0" applyFont="1" applyFill="1" applyBorder="1" applyAlignment="1">
      <alignment horizontal="center" vertical="center"/>
    </xf>
    <xf numFmtId="0" fontId="7" fillId="14" borderId="32" xfId="7" applyNumberFormat="1" applyFill="1" applyBorder="1" applyAlignment="1">
      <alignment horizontal="center" vertical="center" textRotation="90"/>
    </xf>
    <xf numFmtId="0" fontId="7" fillId="14" borderId="35" xfId="7" applyNumberFormat="1" applyFill="1" applyBorder="1" applyAlignment="1">
      <alignment horizontal="center" vertical="center" textRotation="90"/>
    </xf>
    <xf numFmtId="0" fontId="7" fillId="14" borderId="39" xfId="7" applyNumberFormat="1" applyFill="1" applyBorder="1" applyAlignment="1">
      <alignment horizontal="center" vertical="center" textRotation="90"/>
    </xf>
    <xf numFmtId="0" fontId="5" fillId="14" borderId="23" xfId="0" applyFont="1" applyFill="1" applyBorder="1" applyAlignment="1">
      <alignment horizontal="center" vertical="center"/>
    </xf>
    <xf numFmtId="0" fontId="5" fillId="14" borderId="18" xfId="0" applyFont="1" applyFill="1" applyBorder="1" applyAlignment="1">
      <alignment horizontal="center" vertical="center"/>
    </xf>
    <xf numFmtId="0" fontId="5" fillId="14" borderId="19" xfId="0" applyFont="1" applyFill="1" applyBorder="1" applyAlignment="1">
      <alignment horizontal="center" vertical="center"/>
    </xf>
    <xf numFmtId="0" fontId="5" fillId="14" borderId="25" xfId="0" applyFont="1" applyFill="1" applyBorder="1" applyAlignment="1">
      <alignment horizontal="center" vertical="center"/>
    </xf>
    <xf numFmtId="0" fontId="5" fillId="14" borderId="21" xfId="0" applyFont="1" applyFill="1" applyBorder="1" applyAlignment="1">
      <alignment horizontal="center" vertical="center"/>
    </xf>
    <xf numFmtId="0" fontId="5" fillId="14" borderId="22" xfId="0" applyFont="1" applyFill="1" applyBorder="1" applyAlignment="1">
      <alignment horizontal="center" vertical="center"/>
    </xf>
    <xf numFmtId="10" fontId="9" fillId="11" borderId="46" xfId="2" applyNumberFormat="1" applyFont="1" applyFill="1" applyBorder="1" applyAlignment="1" applyProtection="1">
      <alignment horizontal="center" vertical="center"/>
      <protection locked="0"/>
    </xf>
    <xf numFmtId="2" fontId="9" fillId="8" borderId="46" xfId="0" applyNumberFormat="1" applyFont="1" applyFill="1" applyBorder="1" applyAlignment="1">
      <alignment horizontal="center" vertical="center"/>
    </xf>
    <xf numFmtId="0" fontId="9" fillId="8" borderId="47" xfId="0" applyFont="1" applyFill="1" applyBorder="1" applyAlignment="1">
      <alignment horizontal="center" vertical="center"/>
    </xf>
    <xf numFmtId="0" fontId="9" fillId="8" borderId="26" xfId="0" applyFont="1" applyFill="1" applyBorder="1" applyAlignment="1">
      <alignment horizontal="center" vertical="center"/>
    </xf>
    <xf numFmtId="0" fontId="9" fillId="8" borderId="45" xfId="0" applyFont="1" applyFill="1" applyBorder="1" applyAlignment="1">
      <alignment horizontal="center" vertical="center"/>
    </xf>
    <xf numFmtId="0" fontId="26" fillId="8" borderId="46" xfId="0" applyFont="1" applyFill="1" applyBorder="1" applyAlignment="1">
      <alignment horizontal="right"/>
    </xf>
    <xf numFmtId="0" fontId="27" fillId="8" borderId="10" xfId="0" applyFont="1" applyFill="1" applyBorder="1" applyAlignment="1">
      <alignment horizontal="left"/>
    </xf>
    <xf numFmtId="0" fontId="27" fillId="8" borderId="3" xfId="0" applyFont="1" applyFill="1" applyBorder="1"/>
    <xf numFmtId="0" fontId="0" fillId="8" borderId="25" xfId="0" applyFill="1" applyBorder="1" applyAlignment="1">
      <alignment horizontal="right"/>
    </xf>
    <xf numFmtId="0" fontId="0" fillId="8" borderId="21" xfId="0" applyFill="1" applyBorder="1" applyAlignment="1">
      <alignment horizontal="right"/>
    </xf>
    <xf numFmtId="0" fontId="0" fillId="8" borderId="48" xfId="0" applyFill="1" applyBorder="1" applyAlignment="1">
      <alignment horizontal="right"/>
    </xf>
  </cellXfs>
  <cellStyles count="9">
    <cellStyle name="20% - Accent3" xfId="8" builtinId="38"/>
    <cellStyle name="Accent1" xfId="7" builtinId="29"/>
    <cellStyle name="Goed" xfId="3" builtinId="26"/>
    <cellStyle name="Invoer" xfId="5" builtinId="20"/>
    <cellStyle name="Komma" xfId="1" builtinId="3"/>
    <cellStyle name="Notitie" xfId="6" builtinId="10"/>
    <cellStyle name="Ongeldig" xfId="4" builtinId="27"/>
    <cellStyle name="Procent" xfId="2" builtinId="5"/>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1"/>
  <mc:AlternateContent xmlns:mc="http://schemas.openxmlformats.org/markup-compatibility/2006">
    <mc:Choice xmlns:c14="http://schemas.microsoft.com/office/drawing/2007/8/2/chart" Requires="c14">
      <c14:style val="110"/>
    </mc:Choice>
    <mc:Fallback>
      <c:style val="10"/>
    </mc:Fallback>
  </mc:AlternateContent>
  <c:chart>
    <c:autoTitleDeleted val="0"/>
    <c:plotArea>
      <c:layout>
        <c:manualLayout>
          <c:layoutTarget val="inner"/>
          <c:xMode val="edge"/>
          <c:yMode val="edge"/>
          <c:x val="0.15444375267045107"/>
          <c:y val="7.8611173603299556E-2"/>
          <c:w val="0.75828505157785508"/>
          <c:h val="0.70182047244094681"/>
        </c:manualLayout>
      </c:layout>
      <c:scatterChart>
        <c:scatterStyle val="smoothMarker"/>
        <c:varyColors val="0"/>
        <c:ser>
          <c:idx val="0"/>
          <c:order val="0"/>
          <c:marker>
            <c:symbol val="none"/>
          </c:marker>
          <c:xVal>
            <c:numRef>
              <c:f>'[1]Lijnfunctie - 1 omslagpunt'!$C$3:$C$5</c:f>
              <c:numCache>
                <c:formatCode>General</c:formatCode>
                <c:ptCount val="3"/>
                <c:pt idx="0">
                  <c:v>0</c:v>
                </c:pt>
                <c:pt idx="1">
                  <c:v>0.1</c:v>
                </c:pt>
                <c:pt idx="2">
                  <c:v>0.15</c:v>
                </c:pt>
              </c:numCache>
            </c:numRef>
          </c:xVal>
          <c:yVal>
            <c:numRef>
              <c:f>'[1]Lijnfunctie - 1 omslagpunt'!$D$3:$D$5</c:f>
              <c:numCache>
                <c:formatCode>General</c:formatCode>
                <c:ptCount val="3"/>
                <c:pt idx="0">
                  <c:v>0</c:v>
                </c:pt>
                <c:pt idx="1">
                  <c:v>20</c:v>
                </c:pt>
                <c:pt idx="2">
                  <c:v>50</c:v>
                </c:pt>
              </c:numCache>
            </c:numRef>
          </c:yVal>
          <c:smooth val="0"/>
          <c:extLst>
            <c:ext xmlns:c16="http://schemas.microsoft.com/office/drawing/2014/chart" uri="{C3380CC4-5D6E-409C-BE32-E72D297353CC}">
              <c16:uniqueId val="{00000000-408C-451F-9A82-8BB4FC60997A}"/>
            </c:ext>
          </c:extLst>
        </c:ser>
        <c:ser>
          <c:idx val="1"/>
          <c:order val="1"/>
          <c:marker>
            <c:symbol val="diamond"/>
            <c:size val="7"/>
          </c:marker>
          <c:xVal>
            <c:numRef>
              <c:f>'[1]Lijnfunctie - 1 omslagpunt'!$C$7</c:f>
              <c:numCache>
                <c:formatCode>General</c:formatCode>
                <c:ptCount val="1"/>
              </c:numCache>
            </c:numRef>
          </c:xVal>
          <c:yVal>
            <c:numRef>
              <c:f>'[1]Lijnfunctie - 1 omslagpunt'!$D$7</c:f>
              <c:numCache>
                <c:formatCode>General</c:formatCode>
                <c:ptCount val="1"/>
                <c:pt idx="0">
                  <c:v>0</c:v>
                </c:pt>
              </c:numCache>
            </c:numRef>
          </c:yVal>
          <c:smooth val="1"/>
          <c:extLst>
            <c:ext xmlns:c16="http://schemas.microsoft.com/office/drawing/2014/chart" uri="{C3380CC4-5D6E-409C-BE32-E72D297353CC}">
              <c16:uniqueId val="{00000001-408C-451F-9A82-8BB4FC60997A}"/>
            </c:ext>
          </c:extLst>
        </c:ser>
        <c:dLbls>
          <c:showLegendKey val="0"/>
          <c:showVal val="0"/>
          <c:showCatName val="0"/>
          <c:showSerName val="0"/>
          <c:showPercent val="0"/>
          <c:showBubbleSize val="0"/>
        </c:dLbls>
        <c:axId val="118168576"/>
        <c:axId val="118187136"/>
      </c:scatterChart>
      <c:valAx>
        <c:axId val="118168576"/>
        <c:scaling>
          <c:orientation val="minMax"/>
        </c:scaling>
        <c:delete val="0"/>
        <c:axPos val="b"/>
        <c:majorGridlines/>
        <c:title>
          <c:tx>
            <c:rich>
              <a:bodyPr/>
              <a:lstStyle/>
              <a:p>
                <a:pPr>
                  <a:defRPr sz="1100" b="1"/>
                </a:pPr>
                <a:r>
                  <a:rPr lang="nl-NL" sz="1100" b="1"/>
                  <a:t>Servicefee</a:t>
                </a:r>
                <a:r>
                  <a:rPr lang="nl-NL" sz="1100" b="1" baseline="0"/>
                  <a:t> opslag</a:t>
                </a:r>
                <a:endParaRPr lang="nl-NL" sz="1100" b="1"/>
              </a:p>
            </c:rich>
          </c:tx>
          <c:overlay val="0"/>
        </c:title>
        <c:numFmt formatCode="0%" sourceLinked="0"/>
        <c:majorTickMark val="out"/>
        <c:minorTickMark val="none"/>
        <c:tickLblPos val="nextTo"/>
        <c:txPr>
          <a:bodyPr rot="0" vert="horz"/>
          <a:lstStyle/>
          <a:p>
            <a:pPr>
              <a:defRPr sz="1100" b="0" i="0" u="none" strike="noStrike" baseline="0">
                <a:solidFill>
                  <a:srgbClr val="000000"/>
                </a:solidFill>
                <a:latin typeface="Calibri"/>
                <a:ea typeface="Calibri"/>
                <a:cs typeface="Calibri"/>
              </a:defRPr>
            </a:pPr>
            <a:endParaRPr lang="nl-NL"/>
          </a:p>
        </c:txPr>
        <c:crossAx val="118187136"/>
        <c:crosses val="autoZero"/>
        <c:crossBetween val="midCat"/>
      </c:valAx>
      <c:valAx>
        <c:axId val="118187136"/>
        <c:scaling>
          <c:orientation val="minMax"/>
          <c:max val="30"/>
        </c:scaling>
        <c:delete val="0"/>
        <c:axPos val="l"/>
        <c:majorGridlines/>
        <c:title>
          <c:tx>
            <c:rich>
              <a:bodyPr rot="-5400000" vert="horz"/>
              <a:lstStyle/>
              <a:p>
                <a:pPr>
                  <a:defRPr sz="1100" b="1"/>
                </a:pPr>
                <a:r>
                  <a:rPr lang="nl-NL" sz="1100" b="1"/>
                  <a:t>Punten</a:t>
                </a:r>
              </a:p>
            </c:rich>
          </c:tx>
          <c:overlay val="0"/>
        </c:title>
        <c:numFmt formatCode="#,##0" sourceLinked="0"/>
        <c:majorTickMark val="out"/>
        <c:minorTickMark val="none"/>
        <c:tickLblPos val="nextTo"/>
        <c:txPr>
          <a:bodyPr rot="0" vert="horz"/>
          <a:lstStyle/>
          <a:p>
            <a:pPr>
              <a:defRPr sz="1100" b="0" i="0" u="none" strike="noStrike" baseline="0">
                <a:solidFill>
                  <a:srgbClr val="000000"/>
                </a:solidFill>
                <a:latin typeface="Calibri"/>
                <a:ea typeface="Calibri"/>
                <a:cs typeface="Calibri"/>
              </a:defRPr>
            </a:pPr>
            <a:endParaRPr lang="nl-NL"/>
          </a:p>
        </c:txPr>
        <c:crossAx val="118168576"/>
        <c:crosses val="autoZero"/>
        <c:crossBetween val="midCat"/>
      </c:valAx>
      <c:spPr>
        <a:solidFill>
          <a:schemeClr val="bg1">
            <a:lumMod val="95000"/>
          </a:schemeClr>
        </a:solidFill>
      </c:spPr>
    </c:plotArea>
    <c:plotVisOnly val="1"/>
    <c:dispBlanksAs val="gap"/>
    <c:showDLblsOverMax val="0"/>
  </c:chart>
  <c:spPr>
    <a:solidFill>
      <a:schemeClr val="lt1"/>
    </a:solidFill>
    <a:ln w="25400" cap="flat" cmpd="sng" algn="ctr">
      <a:solidFill>
        <a:srgbClr val="0070C0"/>
      </a:solidFill>
      <a:prstDash val="solid"/>
    </a:ln>
    <a:effectLst/>
  </c:spPr>
  <c:txPr>
    <a:bodyPr/>
    <a:lstStyle/>
    <a:p>
      <a:pPr>
        <a:defRPr sz="1000" b="0" i="0" u="none" strike="noStrike" baseline="0">
          <a:solidFill>
            <a:srgbClr val="000000"/>
          </a:solidFill>
          <a:latin typeface="Calibri"/>
          <a:ea typeface="Calibri"/>
          <a:cs typeface="Calibri"/>
        </a:defRPr>
      </a:pPr>
      <a:endParaRPr lang="nl-NL"/>
    </a:p>
  </c:txPr>
  <c:printSettings>
    <c:headerFooter/>
    <c:pageMargins b="0.75000000000000955" l="0.70000000000000062" r="0.70000000000000062" t="0.75000000000000955"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1"/>
  <mc:AlternateContent xmlns:mc="http://schemas.openxmlformats.org/markup-compatibility/2006">
    <mc:Choice xmlns:c14="http://schemas.microsoft.com/office/drawing/2007/8/2/chart" Requires="c14">
      <c14:style val="110"/>
    </mc:Choice>
    <mc:Fallback>
      <c:style val="10"/>
    </mc:Fallback>
  </mc:AlternateContent>
  <c:chart>
    <c:autoTitleDeleted val="0"/>
    <c:plotArea>
      <c:layout>
        <c:manualLayout>
          <c:layoutTarget val="inner"/>
          <c:xMode val="edge"/>
          <c:yMode val="edge"/>
          <c:x val="0.15444375267045107"/>
          <c:y val="7.8611173603299556E-2"/>
          <c:w val="0.75828505157785508"/>
          <c:h val="0.70182047244094681"/>
        </c:manualLayout>
      </c:layout>
      <c:scatterChart>
        <c:scatterStyle val="smoothMarker"/>
        <c:varyColors val="0"/>
        <c:ser>
          <c:idx val="0"/>
          <c:order val="0"/>
          <c:marker>
            <c:symbol val="none"/>
          </c:marker>
          <c:xVal>
            <c:numRef>
              <c:f>'[1]Lijnfunctie - 1 omslagpunt'!$C$3:$C$5</c:f>
              <c:numCache>
                <c:formatCode>General</c:formatCode>
                <c:ptCount val="3"/>
                <c:pt idx="0">
                  <c:v>0</c:v>
                </c:pt>
                <c:pt idx="1">
                  <c:v>0.1</c:v>
                </c:pt>
                <c:pt idx="2">
                  <c:v>0.15</c:v>
                </c:pt>
              </c:numCache>
            </c:numRef>
          </c:xVal>
          <c:yVal>
            <c:numRef>
              <c:f>'[1]Lijnfunctie - 1 omslagpunt'!$D$3:$D$5</c:f>
              <c:numCache>
                <c:formatCode>General</c:formatCode>
                <c:ptCount val="3"/>
                <c:pt idx="0">
                  <c:v>0</c:v>
                </c:pt>
                <c:pt idx="1">
                  <c:v>20</c:v>
                </c:pt>
                <c:pt idx="2">
                  <c:v>50</c:v>
                </c:pt>
              </c:numCache>
            </c:numRef>
          </c:yVal>
          <c:smooth val="0"/>
          <c:extLst>
            <c:ext xmlns:c16="http://schemas.microsoft.com/office/drawing/2014/chart" uri="{C3380CC4-5D6E-409C-BE32-E72D297353CC}">
              <c16:uniqueId val="{00000000-E8AB-4D1F-A076-BF037A41DF01}"/>
            </c:ext>
          </c:extLst>
        </c:ser>
        <c:ser>
          <c:idx val="1"/>
          <c:order val="1"/>
          <c:marker>
            <c:symbol val="diamond"/>
            <c:size val="7"/>
          </c:marker>
          <c:xVal>
            <c:numRef>
              <c:f>'[1]Lijnfunctie - 1 omslagpunt'!$C$7</c:f>
              <c:numCache>
                <c:formatCode>General</c:formatCode>
                <c:ptCount val="1"/>
              </c:numCache>
            </c:numRef>
          </c:xVal>
          <c:yVal>
            <c:numRef>
              <c:f>'[1]Lijnfunctie - 1 omslagpunt'!$D$7</c:f>
              <c:numCache>
                <c:formatCode>General</c:formatCode>
                <c:ptCount val="1"/>
                <c:pt idx="0">
                  <c:v>0</c:v>
                </c:pt>
              </c:numCache>
            </c:numRef>
          </c:yVal>
          <c:smooth val="1"/>
          <c:extLst>
            <c:ext xmlns:c16="http://schemas.microsoft.com/office/drawing/2014/chart" uri="{C3380CC4-5D6E-409C-BE32-E72D297353CC}">
              <c16:uniqueId val="{00000001-E8AB-4D1F-A076-BF037A41DF01}"/>
            </c:ext>
          </c:extLst>
        </c:ser>
        <c:dLbls>
          <c:showLegendKey val="0"/>
          <c:showVal val="0"/>
          <c:showCatName val="0"/>
          <c:showSerName val="0"/>
          <c:showPercent val="0"/>
          <c:showBubbleSize val="0"/>
        </c:dLbls>
        <c:axId val="118168576"/>
        <c:axId val="118187136"/>
      </c:scatterChart>
      <c:valAx>
        <c:axId val="118168576"/>
        <c:scaling>
          <c:orientation val="minMax"/>
        </c:scaling>
        <c:delete val="0"/>
        <c:axPos val="b"/>
        <c:majorGridlines/>
        <c:title>
          <c:tx>
            <c:rich>
              <a:bodyPr/>
              <a:lstStyle/>
              <a:p>
                <a:pPr>
                  <a:defRPr sz="1100" b="1"/>
                </a:pPr>
                <a:r>
                  <a:rPr lang="nl-NL" sz="1100" b="1"/>
                  <a:t>Servicefee</a:t>
                </a:r>
                <a:r>
                  <a:rPr lang="nl-NL" sz="1100" b="1" baseline="0"/>
                  <a:t> opslag</a:t>
                </a:r>
                <a:endParaRPr lang="nl-NL" sz="1100" b="1"/>
              </a:p>
            </c:rich>
          </c:tx>
          <c:overlay val="0"/>
        </c:title>
        <c:numFmt formatCode="0%" sourceLinked="0"/>
        <c:majorTickMark val="out"/>
        <c:minorTickMark val="none"/>
        <c:tickLblPos val="nextTo"/>
        <c:txPr>
          <a:bodyPr rot="0" vert="horz"/>
          <a:lstStyle/>
          <a:p>
            <a:pPr>
              <a:defRPr sz="1100" b="0" i="0" u="none" strike="noStrike" baseline="0">
                <a:solidFill>
                  <a:srgbClr val="000000"/>
                </a:solidFill>
                <a:latin typeface="Calibri"/>
                <a:ea typeface="Calibri"/>
                <a:cs typeface="Calibri"/>
              </a:defRPr>
            </a:pPr>
            <a:endParaRPr lang="nl-NL"/>
          </a:p>
        </c:txPr>
        <c:crossAx val="118187136"/>
        <c:crosses val="autoZero"/>
        <c:crossBetween val="midCat"/>
      </c:valAx>
      <c:valAx>
        <c:axId val="118187136"/>
        <c:scaling>
          <c:orientation val="minMax"/>
          <c:max val="60"/>
        </c:scaling>
        <c:delete val="0"/>
        <c:axPos val="l"/>
        <c:majorGridlines/>
        <c:title>
          <c:tx>
            <c:rich>
              <a:bodyPr rot="-5400000" vert="horz"/>
              <a:lstStyle/>
              <a:p>
                <a:pPr>
                  <a:defRPr sz="1100" b="1"/>
                </a:pPr>
                <a:r>
                  <a:rPr lang="nl-NL" sz="1100" b="1"/>
                  <a:t>Punten</a:t>
                </a:r>
              </a:p>
            </c:rich>
          </c:tx>
          <c:overlay val="0"/>
        </c:title>
        <c:numFmt formatCode="#,##0" sourceLinked="0"/>
        <c:majorTickMark val="out"/>
        <c:minorTickMark val="none"/>
        <c:tickLblPos val="nextTo"/>
        <c:txPr>
          <a:bodyPr rot="0" vert="horz"/>
          <a:lstStyle/>
          <a:p>
            <a:pPr>
              <a:defRPr sz="1100" b="0" i="0" u="none" strike="noStrike" baseline="0">
                <a:solidFill>
                  <a:srgbClr val="000000"/>
                </a:solidFill>
                <a:latin typeface="Calibri"/>
                <a:ea typeface="Calibri"/>
                <a:cs typeface="Calibri"/>
              </a:defRPr>
            </a:pPr>
            <a:endParaRPr lang="nl-NL"/>
          </a:p>
        </c:txPr>
        <c:crossAx val="118168576"/>
        <c:crosses val="autoZero"/>
        <c:crossBetween val="midCat"/>
      </c:valAx>
      <c:spPr>
        <a:solidFill>
          <a:schemeClr val="bg1">
            <a:lumMod val="95000"/>
          </a:schemeClr>
        </a:solidFill>
      </c:spPr>
    </c:plotArea>
    <c:plotVisOnly val="1"/>
    <c:dispBlanksAs val="gap"/>
    <c:showDLblsOverMax val="0"/>
  </c:chart>
  <c:spPr>
    <a:solidFill>
      <a:schemeClr val="lt1"/>
    </a:solidFill>
    <a:ln w="25400" cap="flat" cmpd="sng" algn="ctr">
      <a:solidFill>
        <a:srgbClr val="0070C0"/>
      </a:solidFill>
      <a:prstDash val="solid"/>
    </a:ln>
    <a:effectLst/>
  </c:spPr>
  <c:txPr>
    <a:bodyPr/>
    <a:lstStyle/>
    <a:p>
      <a:pPr>
        <a:defRPr sz="1000" b="0" i="0" u="none" strike="noStrike" baseline="0">
          <a:solidFill>
            <a:srgbClr val="000000"/>
          </a:solidFill>
          <a:latin typeface="Calibri"/>
          <a:ea typeface="Calibri"/>
          <a:cs typeface="Calibri"/>
        </a:defRPr>
      </a:pPr>
      <a:endParaRPr lang="nl-NL"/>
    </a:p>
  </c:txPr>
  <c:printSettings>
    <c:headerFooter/>
    <c:pageMargins b="0.75000000000000955" l="0.70000000000000062" r="0.70000000000000062" t="0.75000000000000955" header="0.30000000000000032" footer="0.30000000000000032"/>
    <c:pageSetup/>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editAs="oneCell">
    <xdr:from>
      <xdr:col>0</xdr:col>
      <xdr:colOff>104775</xdr:colOff>
      <xdr:row>8</xdr:row>
      <xdr:rowOff>152400</xdr:rowOff>
    </xdr:from>
    <xdr:to>
      <xdr:col>0</xdr:col>
      <xdr:colOff>104775</xdr:colOff>
      <xdr:row>21</xdr:row>
      <xdr:rowOff>160020</xdr:rowOff>
    </xdr:to>
    <xdr:graphicFrame macro="">
      <xdr:nvGraphicFramePr>
        <xdr:cNvPr id="2" name="Grafiek 1">
          <a:extLst>
            <a:ext uri="{FF2B5EF4-FFF2-40B4-BE49-F238E27FC236}">
              <a16:creationId xmlns:a16="http://schemas.microsoft.com/office/drawing/2014/main" id="{31EFCF53-98F1-4707-92B3-557F27239BE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152400</xdr:colOff>
      <xdr:row>8</xdr:row>
      <xdr:rowOff>114300</xdr:rowOff>
    </xdr:from>
    <xdr:to>
      <xdr:col>8</xdr:col>
      <xdr:colOff>503832</xdr:colOff>
      <xdr:row>25</xdr:row>
      <xdr:rowOff>142468</xdr:rowOff>
    </xdr:to>
    <xdr:pic>
      <xdr:nvPicPr>
        <xdr:cNvPr id="5" name="Afbeelding 4">
          <a:extLst>
            <a:ext uri="{FF2B5EF4-FFF2-40B4-BE49-F238E27FC236}">
              <a16:creationId xmlns:a16="http://schemas.microsoft.com/office/drawing/2014/main" id="{E3AD6A13-72D6-88F5-C1CC-1564F3FF070E}"/>
            </a:ext>
          </a:extLst>
        </xdr:cNvPr>
        <xdr:cNvPicPr>
          <a:picLocks noChangeAspect="1"/>
        </xdr:cNvPicPr>
      </xdr:nvPicPr>
      <xdr:blipFill>
        <a:blip xmlns:r="http://schemas.openxmlformats.org/officeDocument/2006/relationships" r:embed="rId2"/>
        <a:stretch>
          <a:fillRect/>
        </a:stretch>
      </xdr:blipFill>
      <xdr:spPr>
        <a:xfrm>
          <a:off x="342900" y="1685925"/>
          <a:ext cx="7942857" cy="325714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104775</xdr:colOff>
      <xdr:row>8</xdr:row>
      <xdr:rowOff>152399</xdr:rowOff>
    </xdr:from>
    <xdr:to>
      <xdr:col>0</xdr:col>
      <xdr:colOff>104775</xdr:colOff>
      <xdr:row>27</xdr:row>
      <xdr:rowOff>0</xdr:rowOff>
    </xdr:to>
    <xdr:graphicFrame macro="">
      <xdr:nvGraphicFramePr>
        <xdr:cNvPr id="2" name="Grafiek 1">
          <a:extLst>
            <a:ext uri="{FF2B5EF4-FFF2-40B4-BE49-F238E27FC236}">
              <a16:creationId xmlns:a16="http://schemas.microsoft.com/office/drawing/2014/main" id="{B554FF1A-6376-4BFF-9D0C-D4C8DD4DBC0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800100</xdr:colOff>
      <xdr:row>8</xdr:row>
      <xdr:rowOff>180975</xdr:rowOff>
    </xdr:from>
    <xdr:to>
      <xdr:col>8</xdr:col>
      <xdr:colOff>894389</xdr:colOff>
      <xdr:row>25</xdr:row>
      <xdr:rowOff>171048</xdr:rowOff>
    </xdr:to>
    <xdr:pic>
      <xdr:nvPicPr>
        <xdr:cNvPr id="4" name="Afbeelding 3">
          <a:extLst>
            <a:ext uri="{FF2B5EF4-FFF2-40B4-BE49-F238E27FC236}">
              <a16:creationId xmlns:a16="http://schemas.microsoft.com/office/drawing/2014/main" id="{8FAFFA20-B280-D3DF-E591-71DF205ABC2B}"/>
            </a:ext>
          </a:extLst>
        </xdr:cNvPr>
        <xdr:cNvPicPr>
          <a:picLocks noChangeAspect="1"/>
        </xdr:cNvPicPr>
      </xdr:nvPicPr>
      <xdr:blipFill>
        <a:blip xmlns:r="http://schemas.openxmlformats.org/officeDocument/2006/relationships" r:embed="rId2"/>
        <a:stretch>
          <a:fillRect/>
        </a:stretch>
      </xdr:blipFill>
      <xdr:spPr>
        <a:xfrm>
          <a:off x="990600" y="1752600"/>
          <a:ext cx="7685714" cy="321904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H:\Desktop\Prijs%20onderdeel%20A..xlsx" TargetMode="External"/><Relationship Id="rId1" Type="http://schemas.openxmlformats.org/officeDocument/2006/relationships/externalLinkPath" Target="file:///H:\Desktop\Prijs%20onderdeel%20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Lijnfunctie - 1 omslagpunt"/>
      <sheetName val="Lijnfunctie - 2 omslagpunten"/>
      <sheetName val="Colofon"/>
    </sheetNames>
    <sheetDataSet>
      <sheetData sheetId="0">
        <row r="3">
          <cell r="C3">
            <v>0</v>
          </cell>
          <cell r="D3">
            <v>0</v>
          </cell>
        </row>
        <row r="4">
          <cell r="C4">
            <v>0.1</v>
          </cell>
          <cell r="D4">
            <v>20</v>
          </cell>
        </row>
        <row r="5">
          <cell r="C5">
            <v>0.15</v>
          </cell>
          <cell r="D5">
            <v>50</v>
          </cell>
        </row>
        <row r="7">
          <cell r="D7" t="str">
            <v/>
          </cell>
        </row>
      </sheetData>
      <sheetData sheetId="1" refreshError="1"/>
      <sheetData sheetId="2" refreshError="1"/>
    </sheetDataSet>
  </externalBook>
</externalLink>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EE70DD-07B1-4D8D-AFC9-FF3AB4F7687C}">
  <dimension ref="B1:F30"/>
  <sheetViews>
    <sheetView tabSelected="1" workbookViewId="0">
      <selection activeCell="J13" sqref="J13"/>
    </sheetView>
  </sheetViews>
  <sheetFormatPr defaultRowHeight="15" x14ac:dyDescent="0.25"/>
  <cols>
    <col min="1" max="1" width="9.140625" style="1"/>
    <col min="2" max="2" width="2.140625" style="1" bestFit="1" customWidth="1"/>
    <col min="3" max="3" width="97.42578125" style="1" bestFit="1" customWidth="1"/>
    <col min="4" max="4" width="20.7109375" style="1" bestFit="1" customWidth="1"/>
    <col min="5" max="5" width="8.140625" style="1" bestFit="1" customWidth="1"/>
    <col min="6" max="6" width="16.42578125" style="1" bestFit="1" customWidth="1"/>
    <col min="7" max="16384" width="9.140625" style="1"/>
  </cols>
  <sheetData>
    <row r="1" spans="2:6" ht="15.75" thickBot="1" x14ac:dyDescent="0.3"/>
    <row r="2" spans="2:6" x14ac:dyDescent="0.25">
      <c r="B2" s="74" t="s">
        <v>0</v>
      </c>
      <c r="C2" s="75"/>
      <c r="D2" s="75"/>
      <c r="E2" s="75"/>
      <c r="F2" s="76"/>
    </row>
    <row r="3" spans="2:6" ht="15.75" thickBot="1" x14ac:dyDescent="0.3">
      <c r="B3" s="77"/>
      <c r="C3" s="78"/>
      <c r="D3" s="78"/>
      <c r="E3" s="78"/>
      <c r="F3" s="79"/>
    </row>
    <row r="4" spans="2:6" ht="15.75" thickBot="1" x14ac:dyDescent="0.3"/>
    <row r="5" spans="2:6" ht="15.75" thickBot="1" x14ac:dyDescent="0.3">
      <c r="B5" s="86" t="s">
        <v>1</v>
      </c>
      <c r="C5" s="87"/>
      <c r="D5" s="87"/>
      <c r="E5" s="87"/>
      <c r="F5" s="88"/>
    </row>
    <row r="6" spans="2:6" x14ac:dyDescent="0.25">
      <c r="B6" s="92" t="s">
        <v>2</v>
      </c>
      <c r="C6" s="93"/>
      <c r="D6" s="93"/>
      <c r="E6" s="93"/>
      <c r="F6" s="94"/>
    </row>
    <row r="7" spans="2:6" x14ac:dyDescent="0.25">
      <c r="B7" s="95"/>
      <c r="C7" s="96"/>
      <c r="D7" s="96"/>
      <c r="E7" s="96"/>
      <c r="F7" s="97"/>
    </row>
    <row r="8" spans="2:6" ht="15.75" thickBot="1" x14ac:dyDescent="0.3">
      <c r="B8" s="98"/>
      <c r="C8" s="99"/>
      <c r="D8" s="99"/>
      <c r="E8" s="99"/>
      <c r="F8" s="100"/>
    </row>
    <row r="9" spans="2:6" ht="15.75" thickBot="1" x14ac:dyDescent="0.3">
      <c r="B9" s="84" t="s">
        <v>3</v>
      </c>
      <c r="C9" s="85"/>
      <c r="D9" s="85"/>
      <c r="E9" s="85"/>
      <c r="F9" s="69">
        <v>0</v>
      </c>
    </row>
    <row r="10" spans="2:6" ht="15.75" thickBot="1" x14ac:dyDescent="0.3">
      <c r="B10" s="80"/>
      <c r="C10" s="80"/>
      <c r="D10" s="80"/>
      <c r="E10" s="80"/>
      <c r="F10" s="17"/>
    </row>
    <row r="11" spans="2:6" ht="15.75" thickBot="1" x14ac:dyDescent="0.3">
      <c r="B11" s="89" t="s">
        <v>4</v>
      </c>
      <c r="C11" s="90"/>
      <c r="D11" s="90"/>
      <c r="E11" s="90"/>
      <c r="F11" s="91"/>
    </row>
    <row r="12" spans="2:6" x14ac:dyDescent="0.25">
      <c r="B12" s="101" t="s">
        <v>5</v>
      </c>
      <c r="C12" s="102"/>
      <c r="D12" s="102"/>
      <c r="E12" s="102"/>
      <c r="F12" s="103"/>
    </row>
    <row r="13" spans="2:6" x14ac:dyDescent="0.25">
      <c r="B13" s="104"/>
      <c r="C13" s="105"/>
      <c r="D13" s="105"/>
      <c r="E13" s="105"/>
      <c r="F13" s="106"/>
    </row>
    <row r="14" spans="2:6" x14ac:dyDescent="0.25">
      <c r="B14" s="104"/>
      <c r="C14" s="105"/>
      <c r="D14" s="105"/>
      <c r="E14" s="105"/>
      <c r="F14" s="106"/>
    </row>
    <row r="15" spans="2:6" x14ac:dyDescent="0.25">
      <c r="B15" s="104"/>
      <c r="C15" s="105"/>
      <c r="D15" s="105"/>
      <c r="E15" s="105"/>
      <c r="F15" s="106"/>
    </row>
    <row r="16" spans="2:6" ht="15.75" thickBot="1" x14ac:dyDescent="0.3">
      <c r="B16" s="107"/>
      <c r="C16" s="108"/>
      <c r="D16" s="108"/>
      <c r="E16" s="108"/>
      <c r="F16" s="109"/>
    </row>
    <row r="17" spans="2:6" ht="15.75" thickBot="1" x14ac:dyDescent="0.3">
      <c r="B17" s="82" t="s">
        <v>6</v>
      </c>
      <c r="C17" s="83"/>
      <c r="D17" s="7" t="s">
        <v>7</v>
      </c>
      <c r="E17" s="7" t="s">
        <v>8</v>
      </c>
      <c r="F17" s="8" t="s">
        <v>9</v>
      </c>
    </row>
    <row r="18" spans="2:6" x14ac:dyDescent="0.25">
      <c r="B18" s="130">
        <v>1</v>
      </c>
      <c r="C18" s="10" t="s">
        <v>29</v>
      </c>
      <c r="D18" s="70"/>
      <c r="E18" s="11"/>
      <c r="F18" s="12"/>
    </row>
    <row r="19" spans="2:6" x14ac:dyDescent="0.25">
      <c r="B19" s="131"/>
      <c r="C19" s="133" t="s">
        <v>31</v>
      </c>
      <c r="D19" s="128">
        <v>0</v>
      </c>
      <c r="E19" s="129">
        <v>0.3</v>
      </c>
      <c r="F19" s="5">
        <f t="shared" ref="F18:F27" si="0">D19*E19</f>
        <v>0</v>
      </c>
    </row>
    <row r="20" spans="2:6" x14ac:dyDescent="0.25">
      <c r="B20" s="131"/>
      <c r="C20" s="133" t="s">
        <v>32</v>
      </c>
      <c r="D20" s="128">
        <v>0</v>
      </c>
      <c r="E20" s="129">
        <v>0.05</v>
      </c>
      <c r="F20" s="5">
        <f t="shared" si="0"/>
        <v>0</v>
      </c>
    </row>
    <row r="21" spans="2:6" x14ac:dyDescent="0.25">
      <c r="B21" s="132"/>
      <c r="C21" s="133" t="s">
        <v>33</v>
      </c>
      <c r="D21" s="128">
        <v>0</v>
      </c>
      <c r="E21" s="129">
        <v>0.05</v>
      </c>
      <c r="F21" s="5">
        <f t="shared" si="0"/>
        <v>0</v>
      </c>
    </row>
    <row r="22" spans="2:6" x14ac:dyDescent="0.25">
      <c r="B22" s="6">
        <v>2</v>
      </c>
      <c r="C22" s="3" t="s">
        <v>30</v>
      </c>
      <c r="D22" s="71">
        <v>0</v>
      </c>
      <c r="E22" s="4">
        <v>0.3</v>
      </c>
      <c r="F22" s="5">
        <f t="shared" si="0"/>
        <v>0</v>
      </c>
    </row>
    <row r="23" spans="2:6" x14ac:dyDescent="0.25">
      <c r="B23" s="134">
        <v>3</v>
      </c>
      <c r="C23" s="135" t="s">
        <v>10</v>
      </c>
      <c r="D23" s="71"/>
      <c r="E23" s="4"/>
      <c r="F23" s="5"/>
    </row>
    <row r="24" spans="2:6" x14ac:dyDescent="0.25">
      <c r="B24" s="134">
        <v>4</v>
      </c>
      <c r="C24" s="135" t="s">
        <v>11</v>
      </c>
      <c r="D24" s="71"/>
      <c r="E24" s="4"/>
      <c r="F24" s="5"/>
    </row>
    <row r="25" spans="2:6" x14ac:dyDescent="0.25">
      <c r="B25" s="6">
        <v>5</v>
      </c>
      <c r="C25" s="3" t="s">
        <v>12</v>
      </c>
      <c r="D25" s="71">
        <v>0</v>
      </c>
      <c r="E25" s="4">
        <v>0.1</v>
      </c>
      <c r="F25" s="5">
        <f t="shared" si="0"/>
        <v>0</v>
      </c>
    </row>
    <row r="26" spans="2:6" x14ac:dyDescent="0.25">
      <c r="B26" s="6">
        <v>6</v>
      </c>
      <c r="C26" s="3" t="s">
        <v>13</v>
      </c>
      <c r="D26" s="71">
        <v>0</v>
      </c>
      <c r="E26" s="4">
        <v>0.1</v>
      </c>
      <c r="F26" s="5">
        <f t="shared" si="0"/>
        <v>0</v>
      </c>
    </row>
    <row r="27" spans="2:6" ht="15.75" thickBot="1" x14ac:dyDescent="0.3">
      <c r="B27" s="13">
        <v>7</v>
      </c>
      <c r="C27" s="14" t="s">
        <v>34</v>
      </c>
      <c r="D27" s="72">
        <v>0</v>
      </c>
      <c r="E27" s="15">
        <v>0.1</v>
      </c>
      <c r="F27" s="16">
        <f t="shared" si="0"/>
        <v>0</v>
      </c>
    </row>
    <row r="28" spans="2:6" ht="15.75" thickBot="1" x14ac:dyDescent="0.3">
      <c r="B28" s="136" t="s">
        <v>14</v>
      </c>
      <c r="C28" s="137"/>
      <c r="D28" s="137"/>
      <c r="E28" s="138"/>
      <c r="F28" s="9">
        <f>SUM(F18:F27)</f>
        <v>0</v>
      </c>
    </row>
    <row r="29" spans="2:6" ht="15.75" thickBot="1" x14ac:dyDescent="0.3"/>
    <row r="30" spans="2:6" ht="27" thickBot="1" x14ac:dyDescent="0.3">
      <c r="B30" s="81" t="s">
        <v>15</v>
      </c>
      <c r="C30" s="81"/>
      <c r="D30" s="81"/>
      <c r="E30" s="81"/>
      <c r="F30" s="73">
        <f>'Score onderdeel A.'!D7+'Score onderdeel B.'!D7</f>
        <v>30</v>
      </c>
    </row>
  </sheetData>
  <mergeCells count="11">
    <mergeCell ref="B2:F3"/>
    <mergeCell ref="B28:E28"/>
    <mergeCell ref="B10:E10"/>
    <mergeCell ref="B30:E30"/>
    <mergeCell ref="B17:C17"/>
    <mergeCell ref="B9:E9"/>
    <mergeCell ref="B5:F5"/>
    <mergeCell ref="B11:F11"/>
    <mergeCell ref="B6:F8"/>
    <mergeCell ref="B12:F16"/>
    <mergeCell ref="B18:B2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0A69BE-E393-45F3-BEC2-52377286EB4A}">
  <dimension ref="A1:Q36"/>
  <sheetViews>
    <sheetView workbookViewId="0">
      <selection activeCell="C5" sqref="C5"/>
    </sheetView>
  </sheetViews>
  <sheetFormatPr defaultColWidth="0" defaultRowHeight="15" customHeight="1" zeroHeight="1" x14ac:dyDescent="0.25"/>
  <cols>
    <col min="1" max="1" width="2.85546875" style="18" customWidth="1"/>
    <col min="2" max="2" width="29.85546875" style="38" customWidth="1"/>
    <col min="3" max="3" width="16" style="18" customWidth="1"/>
    <col min="4" max="4" width="12.85546875" style="18" customWidth="1"/>
    <col min="5" max="5" width="24.140625" style="18" customWidth="1"/>
    <col min="6" max="7" width="14.28515625" style="18" customWidth="1"/>
    <col min="8" max="8" width="2.42578125" style="18" customWidth="1"/>
    <col min="9" max="9" width="14.28515625" style="18" customWidth="1"/>
    <col min="10" max="10" width="16.28515625" style="18" customWidth="1"/>
    <col min="11" max="11" width="2.42578125" style="18" customWidth="1"/>
    <col min="12" max="13" width="14.28515625" style="1" hidden="1" customWidth="1"/>
    <col min="14" max="17" width="9.140625" style="1" hidden="1" customWidth="1"/>
    <col min="18" max="16384" width="9.140625" hidden="1"/>
  </cols>
  <sheetData>
    <row r="1" spans="1:11" ht="15" customHeight="1" x14ac:dyDescent="0.25">
      <c r="B1" s="19"/>
      <c r="C1" s="20"/>
    </row>
    <row r="2" spans="1:11" ht="15.75" thickBot="1" x14ac:dyDescent="0.3">
      <c r="A2" s="61"/>
      <c r="B2" s="55" t="s">
        <v>16</v>
      </c>
      <c r="C2" s="56" t="s">
        <v>17</v>
      </c>
      <c r="D2" s="57" t="s">
        <v>18</v>
      </c>
      <c r="K2" s="21"/>
    </row>
    <row r="3" spans="1:11" ht="15" customHeight="1" x14ac:dyDescent="0.25">
      <c r="A3" s="110" t="s">
        <v>19</v>
      </c>
      <c r="B3" s="22" t="s">
        <v>20</v>
      </c>
      <c r="C3" s="23">
        <v>6.5000000000000002E-2</v>
      </c>
      <c r="D3" s="24">
        <v>0</v>
      </c>
      <c r="E3" s="25"/>
      <c r="F3" s="113" t="s">
        <v>21</v>
      </c>
      <c r="G3" s="114"/>
      <c r="H3" s="114"/>
      <c r="I3" s="115"/>
      <c r="J3" s="26"/>
      <c r="K3" s="26"/>
    </row>
    <row r="4" spans="1:11" ht="15.75" thickBot="1" x14ac:dyDescent="0.3">
      <c r="A4" s="111"/>
      <c r="B4" s="29" t="s">
        <v>22</v>
      </c>
      <c r="C4" s="30">
        <v>0.02</v>
      </c>
      <c r="D4" s="31">
        <v>15</v>
      </c>
      <c r="E4" s="25"/>
      <c r="F4" s="116"/>
      <c r="G4" s="117"/>
      <c r="H4" s="117"/>
      <c r="I4" s="118"/>
      <c r="J4" s="26"/>
      <c r="K4" s="26"/>
    </row>
    <row r="5" spans="1:11" ht="15.75" thickBot="1" x14ac:dyDescent="0.3">
      <c r="A5" s="111"/>
      <c r="B5" s="32" t="s">
        <v>23</v>
      </c>
      <c r="C5" s="33">
        <v>0</v>
      </c>
      <c r="D5" s="34">
        <v>30</v>
      </c>
      <c r="E5" s="25"/>
      <c r="F5" s="26"/>
      <c r="G5" s="27"/>
      <c r="H5" s="28"/>
      <c r="I5" s="26"/>
      <c r="J5" s="26"/>
      <c r="K5" s="26"/>
    </row>
    <row r="6" spans="1:11" ht="15.75" thickBot="1" x14ac:dyDescent="0.3">
      <c r="A6" s="111"/>
      <c r="B6" s="58"/>
      <c r="C6" s="59"/>
      <c r="D6" s="60"/>
      <c r="E6" s="25"/>
      <c r="F6" s="26"/>
      <c r="G6" s="27"/>
      <c r="H6" s="28"/>
      <c r="I6" s="26"/>
      <c r="J6" s="26"/>
      <c r="K6" s="26"/>
    </row>
    <row r="7" spans="1:11" ht="15.75" thickBot="1" x14ac:dyDescent="0.3">
      <c r="A7" s="112"/>
      <c r="B7" s="35" t="s">
        <v>24</v>
      </c>
      <c r="C7" s="36">
        <f>'Invulpagina Prijzenblad'!F9</f>
        <v>0</v>
      </c>
      <c r="D7" s="37">
        <f>IF(C7&lt;&gt;"",IF(IF(C$5&gt;=C$3,C7&gt;=C$4,C7&lt;=C$4),MIN(D$5,MAX(D$4,D$5-(C7-C$5)/((C$4-C$5)/(D$5-D$4)))),MIN(D$4,MAX(D$3,D$4-(C7-C$4)/((C$3-C$4)/(D$4-D$3))))),"")</f>
        <v>30</v>
      </c>
      <c r="E7" s="25"/>
      <c r="F7" s="26"/>
      <c r="G7" s="26"/>
      <c r="H7" s="26"/>
      <c r="I7" s="26"/>
      <c r="J7" s="26"/>
      <c r="K7" s="26"/>
    </row>
    <row r="8" spans="1:11" x14ac:dyDescent="0.25">
      <c r="E8" s="39"/>
      <c r="F8" s="26"/>
      <c r="G8" s="26"/>
      <c r="H8" s="26"/>
      <c r="I8" s="26"/>
      <c r="J8" s="26"/>
      <c r="K8" s="26"/>
    </row>
    <row r="9" spans="1:11" x14ac:dyDescent="0.25">
      <c r="A9" s="38"/>
      <c r="E9" s="39"/>
      <c r="F9" s="26"/>
      <c r="G9" s="26"/>
      <c r="H9" s="26"/>
      <c r="I9" s="26"/>
      <c r="J9" s="26"/>
      <c r="K9" s="26"/>
    </row>
    <row r="10" spans="1:11" x14ac:dyDescent="0.25">
      <c r="E10" s="39"/>
      <c r="F10" s="26"/>
      <c r="G10" s="26"/>
      <c r="H10" s="26"/>
      <c r="I10" s="26"/>
      <c r="J10" s="40"/>
      <c r="K10" s="26"/>
    </row>
    <row r="11" spans="1:11" x14ac:dyDescent="0.25">
      <c r="E11" s="39"/>
      <c r="F11" s="26"/>
      <c r="G11" s="26"/>
      <c r="H11" s="26"/>
      <c r="I11" s="26"/>
      <c r="J11"/>
      <c r="K11" s="26"/>
    </row>
    <row r="12" spans="1:11" x14ac:dyDescent="0.25">
      <c r="A12" s="38"/>
      <c r="B12" s="18"/>
      <c r="C12" s="20"/>
      <c r="E12" s="25"/>
      <c r="F12" s="41"/>
      <c r="G12" s="38"/>
      <c r="H12" s="41"/>
      <c r="I12" s="41"/>
      <c r="J12" s="41"/>
      <c r="K12" s="41"/>
    </row>
    <row r="13" spans="1:11" ht="15" customHeight="1" x14ac:dyDescent="0.25">
      <c r="E13" s="42"/>
      <c r="F13" s="41"/>
      <c r="G13" s="41"/>
      <c r="H13" s="41"/>
      <c r="I13" s="41"/>
      <c r="J13" s="41"/>
      <c r="K13" s="41"/>
    </row>
    <row r="14" spans="1:11" x14ac:dyDescent="0.25">
      <c r="E14" s="42"/>
      <c r="F14" s="41"/>
      <c r="G14" s="41"/>
      <c r="H14" s="41"/>
      <c r="I14" s="41"/>
      <c r="J14" s="41"/>
      <c r="K14" s="41"/>
    </row>
    <row r="15" spans="1:11" x14ac:dyDescent="0.25">
      <c r="B15" s="43"/>
      <c r="C15" s="20"/>
      <c r="D15" s="20"/>
      <c r="E15" s="20"/>
      <c r="J15" s="44"/>
    </row>
    <row r="16" spans="1:11" x14ac:dyDescent="0.25">
      <c r="B16" s="45"/>
      <c r="C16" s="20"/>
      <c r="D16" s="20"/>
      <c r="E16" s="20"/>
      <c r="J16" s="44"/>
    </row>
    <row r="17" spans="1:11" x14ac:dyDescent="0.25">
      <c r="B17" s="46"/>
      <c r="C17" s="20"/>
      <c r="D17" s="20"/>
      <c r="E17" s="20"/>
      <c r="F17" s="47"/>
      <c r="J17" s="44"/>
    </row>
    <row r="18" spans="1:11" ht="14.45" customHeight="1" x14ac:dyDescent="0.25">
      <c r="B18" s="48"/>
      <c r="C18" s="20"/>
      <c r="D18"/>
      <c r="E18" s="49"/>
      <c r="F18"/>
      <c r="J18" s="44"/>
    </row>
    <row r="19" spans="1:11" x14ac:dyDescent="0.25">
      <c r="C19" s="20"/>
      <c r="D19" s="20"/>
      <c r="E19" s="50"/>
      <c r="J19" s="44"/>
    </row>
    <row r="20" spans="1:11" x14ac:dyDescent="0.25">
      <c r="C20" s="20"/>
      <c r="D20"/>
      <c r="E20" s="51"/>
      <c r="J20" s="44"/>
    </row>
    <row r="21" spans="1:11" x14ac:dyDescent="0.25">
      <c r="A21" s="38"/>
      <c r="E21"/>
      <c r="F21" s="1"/>
      <c r="G21" s="1"/>
      <c r="H21" s="1"/>
      <c r="I21" s="1"/>
      <c r="J21" s="1"/>
      <c r="K21" s="2"/>
    </row>
    <row r="22" spans="1:11" x14ac:dyDescent="0.25">
      <c r="B22" s="46"/>
      <c r="C22" s="20"/>
      <c r="D22" s="20"/>
      <c r="E22" s="25"/>
      <c r="F22" s="26"/>
      <c r="G22" s="27"/>
      <c r="H22" s="28"/>
      <c r="I22" s="26"/>
      <c r="J22" s="39"/>
      <c r="K22" s="39"/>
    </row>
    <row r="23" spans="1:11" x14ac:dyDescent="0.25">
      <c r="B23" s="48"/>
      <c r="C23" s="20"/>
      <c r="D23" s="20"/>
      <c r="E23" s="42"/>
      <c r="F23" s="41"/>
      <c r="G23" s="41"/>
      <c r="H23" s="41"/>
      <c r="I23" s="41"/>
      <c r="J23" s="25"/>
      <c r="K23" s="41"/>
    </row>
    <row r="24" spans="1:11" x14ac:dyDescent="0.25">
      <c r="B24" s="52"/>
      <c r="C24" s="20"/>
      <c r="D24" s="20"/>
      <c r="E24" s="50"/>
      <c r="F24" s="41"/>
      <c r="G24" s="41"/>
      <c r="H24" s="41"/>
      <c r="I24" s="41"/>
      <c r="J24" s="41"/>
      <c r="K24" s="41"/>
    </row>
    <row r="25" spans="1:11" x14ac:dyDescent="0.25">
      <c r="A25" s="53"/>
      <c r="B25" s="52"/>
      <c r="C25" s="20"/>
      <c r="D25" s="20"/>
      <c r="E25" s="51"/>
      <c r="F25" s="41"/>
      <c r="G25" s="41"/>
      <c r="H25" s="41"/>
      <c r="I25" s="41"/>
      <c r="J25" s="41"/>
      <c r="K25" s="41"/>
    </row>
    <row r="26" spans="1:11" x14ac:dyDescent="0.25">
      <c r="A26" s="41"/>
      <c r="B26" s="20"/>
      <c r="C26" s="20"/>
      <c r="D26" s="20"/>
      <c r="F26" s="54"/>
    </row>
    <row r="27" spans="1:11" x14ac:dyDescent="0.25">
      <c r="B27" s="20"/>
      <c r="C27" s="20"/>
      <c r="D27" s="20"/>
    </row>
    <row r="28" spans="1:11" hidden="1" x14ac:dyDescent="0.25">
      <c r="B28" s="20"/>
      <c r="C28" s="20"/>
      <c r="D28" s="20"/>
    </row>
    <row r="29" spans="1:11" hidden="1" x14ac:dyDescent="0.25"/>
    <row r="30" spans="1:11" hidden="1" x14ac:dyDescent="0.25"/>
    <row r="31" spans="1:11" hidden="1" x14ac:dyDescent="0.25"/>
    <row r="32" spans="1:11" hidden="1" x14ac:dyDescent="0.25"/>
    <row r="33" hidden="1" x14ac:dyDescent="0.25"/>
    <row r="34" hidden="1" x14ac:dyDescent="0.25"/>
    <row r="35" x14ac:dyDescent="0.25"/>
    <row r="36" x14ac:dyDescent="0.25"/>
  </sheetData>
  <mergeCells count="2">
    <mergeCell ref="A3:A7"/>
    <mergeCell ref="F3:I4"/>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487F8F-05B8-4624-A04A-DB90C042CEDC}">
  <dimension ref="A1:Q36"/>
  <sheetViews>
    <sheetView workbookViewId="0">
      <selection activeCell="E6" sqref="E6"/>
    </sheetView>
  </sheetViews>
  <sheetFormatPr defaultColWidth="0" defaultRowHeight="15" customHeight="1" zeroHeight="1" x14ac:dyDescent="0.25"/>
  <cols>
    <col min="1" max="1" width="2.85546875" style="18" customWidth="1"/>
    <col min="2" max="2" width="29.85546875" style="38" customWidth="1"/>
    <col min="3" max="3" width="16" style="18" customWidth="1"/>
    <col min="4" max="4" width="12.85546875" style="18" customWidth="1"/>
    <col min="5" max="5" width="24.140625" style="18" customWidth="1"/>
    <col min="6" max="7" width="14.28515625" style="18" customWidth="1"/>
    <col min="8" max="8" width="2.42578125" style="18" customWidth="1"/>
    <col min="9" max="9" width="14.28515625" style="18" customWidth="1"/>
    <col min="10" max="10" width="16.28515625" style="18" customWidth="1"/>
    <col min="11" max="11" width="2.42578125" style="18" customWidth="1"/>
    <col min="12" max="13" width="14.28515625" style="1" hidden="1" customWidth="1"/>
    <col min="14" max="17" width="9.140625" style="1" hidden="1" customWidth="1"/>
    <col min="18" max="16384" width="9.140625" hidden="1"/>
  </cols>
  <sheetData>
    <row r="1" spans="1:11" ht="15" customHeight="1" x14ac:dyDescent="0.25">
      <c r="B1" s="19"/>
      <c r="C1" s="20"/>
    </row>
    <row r="2" spans="1:11" ht="15.75" thickBot="1" x14ac:dyDescent="0.3">
      <c r="A2" s="68"/>
      <c r="B2" s="62" t="s">
        <v>16</v>
      </c>
      <c r="C2" s="63" t="s">
        <v>17</v>
      </c>
      <c r="D2" s="64" t="s">
        <v>18</v>
      </c>
      <c r="K2" s="21"/>
    </row>
    <row r="3" spans="1:11" ht="15" customHeight="1" x14ac:dyDescent="0.25">
      <c r="A3" s="119" t="s">
        <v>19</v>
      </c>
      <c r="B3" s="22" t="s">
        <v>25</v>
      </c>
      <c r="C3" s="23">
        <v>0</v>
      </c>
      <c r="D3" s="24">
        <v>0</v>
      </c>
      <c r="E3" s="25"/>
      <c r="F3" s="122" t="s">
        <v>26</v>
      </c>
      <c r="G3" s="123"/>
      <c r="H3" s="123"/>
      <c r="I3" s="124"/>
      <c r="J3" s="26"/>
      <c r="K3" s="26"/>
    </row>
    <row r="4" spans="1:11" ht="15.75" thickBot="1" x14ac:dyDescent="0.3">
      <c r="A4" s="120"/>
      <c r="B4" s="29" t="s">
        <v>22</v>
      </c>
      <c r="C4" s="30">
        <v>0.1</v>
      </c>
      <c r="D4" s="31">
        <v>20</v>
      </c>
      <c r="E4" s="25"/>
      <c r="F4" s="125"/>
      <c r="G4" s="126"/>
      <c r="H4" s="126"/>
      <c r="I4" s="127"/>
      <c r="J4" s="26"/>
      <c r="K4" s="26"/>
    </row>
    <row r="5" spans="1:11" ht="15.75" thickBot="1" x14ac:dyDescent="0.3">
      <c r="A5" s="120"/>
      <c r="B5" s="32" t="s">
        <v>27</v>
      </c>
      <c r="C5" s="33">
        <v>0.15</v>
      </c>
      <c r="D5" s="34">
        <v>50</v>
      </c>
      <c r="E5" s="25"/>
      <c r="F5" s="26"/>
      <c r="G5" s="27"/>
      <c r="H5" s="28"/>
      <c r="I5" s="26"/>
      <c r="J5" s="26"/>
      <c r="K5" s="26"/>
    </row>
    <row r="6" spans="1:11" ht="15.75" thickBot="1" x14ac:dyDescent="0.3">
      <c r="A6" s="120"/>
      <c r="B6" s="65"/>
      <c r="C6" s="66"/>
      <c r="D6" s="67"/>
      <c r="E6" s="25"/>
      <c r="F6" s="26"/>
      <c r="G6" s="27"/>
      <c r="H6" s="28"/>
      <c r="I6" s="26"/>
      <c r="J6" s="26"/>
      <c r="K6" s="26"/>
    </row>
    <row r="7" spans="1:11" ht="15.75" thickBot="1" x14ac:dyDescent="0.3">
      <c r="A7" s="121"/>
      <c r="B7" s="35" t="s">
        <v>28</v>
      </c>
      <c r="C7" s="36">
        <f>'Invulpagina Prijzenblad'!F28</f>
        <v>0</v>
      </c>
      <c r="D7" s="37">
        <f>IF(C7&lt;&gt;"",IF(IF(C$5&gt;=C$3,C7&gt;=C$4,C7&lt;=C$4),MIN(D$5,MAX(D$4,D$5-(C7-C$5)/((C$4-C$5)/(D$5-D$4)))),MIN(D$4,MAX(D$3,D$4-(C7-C$4)/((C$3-C$4)/(D$4-D$3))))),"")</f>
        <v>0</v>
      </c>
      <c r="E7" s="25"/>
      <c r="F7" s="26"/>
      <c r="G7" s="26"/>
      <c r="H7" s="26"/>
      <c r="I7" s="26"/>
      <c r="J7" s="26"/>
      <c r="K7" s="26"/>
    </row>
    <row r="8" spans="1:11" x14ac:dyDescent="0.25">
      <c r="E8" s="39"/>
      <c r="F8" s="26"/>
      <c r="G8" s="26"/>
      <c r="H8" s="26"/>
      <c r="I8" s="26"/>
      <c r="J8" s="26"/>
      <c r="K8" s="26"/>
    </row>
    <row r="9" spans="1:11" x14ac:dyDescent="0.25">
      <c r="A9" s="38"/>
      <c r="E9" s="39"/>
      <c r="F9" s="26"/>
      <c r="G9" s="26"/>
      <c r="H9" s="26"/>
      <c r="I9" s="26"/>
      <c r="J9" s="26"/>
      <c r="K9" s="26"/>
    </row>
    <row r="10" spans="1:11" x14ac:dyDescent="0.25">
      <c r="E10" s="39"/>
      <c r="F10" s="26"/>
      <c r="G10" s="26"/>
      <c r="H10" s="26"/>
      <c r="I10" s="26"/>
      <c r="J10" s="40"/>
      <c r="K10" s="26"/>
    </row>
    <row r="11" spans="1:11" x14ac:dyDescent="0.25">
      <c r="E11" s="39"/>
      <c r="F11" s="26"/>
      <c r="G11" s="26"/>
      <c r="H11" s="26"/>
      <c r="I11" s="26"/>
      <c r="J11"/>
      <c r="K11" s="26"/>
    </row>
    <row r="12" spans="1:11" x14ac:dyDescent="0.25">
      <c r="A12" s="38"/>
      <c r="B12" s="18"/>
      <c r="C12" s="20"/>
      <c r="E12" s="25"/>
      <c r="F12" s="41"/>
      <c r="G12" s="38"/>
      <c r="H12" s="41"/>
      <c r="I12" s="41"/>
      <c r="J12" s="41"/>
      <c r="K12" s="41"/>
    </row>
    <row r="13" spans="1:11" ht="15" customHeight="1" x14ac:dyDescent="0.25">
      <c r="E13" s="42"/>
      <c r="F13" s="41"/>
      <c r="G13" s="41"/>
      <c r="H13" s="41"/>
      <c r="I13" s="41"/>
      <c r="J13" s="41"/>
      <c r="K13" s="41"/>
    </row>
    <row r="14" spans="1:11" x14ac:dyDescent="0.25">
      <c r="E14" s="42"/>
      <c r="F14" s="41"/>
      <c r="G14" s="41"/>
      <c r="H14" s="41"/>
      <c r="I14" s="41"/>
      <c r="J14" s="41"/>
      <c r="K14" s="41"/>
    </row>
    <row r="15" spans="1:11" x14ac:dyDescent="0.25">
      <c r="B15" s="43"/>
      <c r="C15" s="20"/>
      <c r="D15" s="20"/>
      <c r="E15" s="20"/>
      <c r="J15" s="44"/>
    </row>
    <row r="16" spans="1:11" x14ac:dyDescent="0.25">
      <c r="B16" s="45"/>
      <c r="C16" s="20"/>
      <c r="D16" s="20"/>
      <c r="E16" s="20"/>
      <c r="J16" s="44"/>
    </row>
    <row r="17" spans="1:11" x14ac:dyDescent="0.25">
      <c r="B17" s="46"/>
      <c r="C17" s="20"/>
      <c r="D17" s="20"/>
      <c r="E17" s="20"/>
      <c r="F17" s="47"/>
      <c r="J17" s="44"/>
    </row>
    <row r="18" spans="1:11" ht="14.45" customHeight="1" x14ac:dyDescent="0.25">
      <c r="B18" s="48"/>
      <c r="C18" s="20"/>
      <c r="D18"/>
      <c r="E18" s="49"/>
      <c r="F18"/>
      <c r="J18" s="44"/>
    </row>
    <row r="19" spans="1:11" x14ac:dyDescent="0.25">
      <c r="C19" s="20"/>
      <c r="D19" s="20"/>
      <c r="E19" s="50"/>
      <c r="J19" s="44"/>
    </row>
    <row r="20" spans="1:11" x14ac:dyDescent="0.25">
      <c r="C20" s="20"/>
      <c r="D20"/>
      <c r="E20" s="51"/>
      <c r="J20" s="44"/>
    </row>
    <row r="21" spans="1:11" x14ac:dyDescent="0.25">
      <c r="A21" s="38"/>
      <c r="E21"/>
      <c r="F21" s="1"/>
      <c r="G21" s="1"/>
      <c r="H21" s="1"/>
      <c r="I21" s="1"/>
      <c r="J21" s="1"/>
      <c r="K21" s="2"/>
    </row>
    <row r="22" spans="1:11" x14ac:dyDescent="0.25">
      <c r="B22" s="46"/>
      <c r="C22" s="20"/>
      <c r="D22" s="20"/>
      <c r="E22" s="25"/>
      <c r="F22" s="26"/>
      <c r="G22" s="27"/>
      <c r="H22" s="28"/>
      <c r="I22" s="26"/>
      <c r="J22" s="39"/>
      <c r="K22" s="39"/>
    </row>
    <row r="23" spans="1:11" x14ac:dyDescent="0.25">
      <c r="B23" s="48"/>
      <c r="C23" s="20"/>
      <c r="D23" s="20"/>
      <c r="E23" s="42"/>
      <c r="F23" s="41"/>
      <c r="G23" s="41"/>
      <c r="H23" s="41"/>
      <c r="I23" s="41"/>
      <c r="J23" s="25"/>
      <c r="K23" s="41"/>
    </row>
    <row r="24" spans="1:11" x14ac:dyDescent="0.25">
      <c r="B24" s="52"/>
      <c r="C24" s="20"/>
      <c r="D24" s="20"/>
      <c r="E24" s="50"/>
      <c r="F24" s="41"/>
      <c r="G24" s="41"/>
      <c r="H24" s="41"/>
      <c r="I24" s="41"/>
      <c r="J24" s="41"/>
      <c r="K24" s="41"/>
    </row>
    <row r="25" spans="1:11" x14ac:dyDescent="0.25">
      <c r="A25" s="53"/>
      <c r="B25" s="52"/>
      <c r="C25" s="20"/>
      <c r="D25" s="20"/>
      <c r="E25" s="51"/>
      <c r="F25" s="41"/>
      <c r="G25" s="41"/>
      <c r="H25" s="41"/>
      <c r="I25" s="41"/>
      <c r="J25" s="41"/>
      <c r="K25" s="41"/>
    </row>
    <row r="26" spans="1:11" x14ac:dyDescent="0.25">
      <c r="A26" s="41"/>
      <c r="B26" s="20"/>
      <c r="C26" s="20"/>
      <c r="D26" s="20"/>
      <c r="F26" s="54"/>
    </row>
    <row r="27" spans="1:11" x14ac:dyDescent="0.25">
      <c r="B27" s="20"/>
      <c r="C27" s="20"/>
      <c r="D27" s="20"/>
    </row>
    <row r="28" spans="1:11" hidden="1" x14ac:dyDescent="0.25">
      <c r="B28" s="20"/>
      <c r="C28" s="20"/>
      <c r="D28" s="20"/>
    </row>
    <row r="29" spans="1:11" hidden="1" x14ac:dyDescent="0.25"/>
    <row r="30" spans="1:11" hidden="1" x14ac:dyDescent="0.25"/>
    <row r="31" spans="1:11" hidden="1" x14ac:dyDescent="0.25"/>
    <row r="32" spans="1:11" hidden="1" x14ac:dyDescent="0.25"/>
    <row r="33" hidden="1" x14ac:dyDescent="0.25"/>
    <row r="34" hidden="1" x14ac:dyDescent="0.25"/>
    <row r="35" x14ac:dyDescent="0.25"/>
    <row r="36" x14ac:dyDescent="0.25"/>
  </sheetData>
  <mergeCells count="2">
    <mergeCell ref="A3:A7"/>
    <mergeCell ref="F3:I4"/>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c132899-0058-4266-9eb0-eae5a3180a04" xsi:nil="true"/>
    <lcf76f155ced4ddcb4097134ff3c332f xmlns="ee920dc2-b9ee-42ae-b7c8-13e91ca8f64c">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99EB958220A894D952893A542656019" ma:contentTypeVersion="16" ma:contentTypeDescription="Een nieuw document maken." ma:contentTypeScope="" ma:versionID="348d784e2e73352c31f6a631b4116674">
  <xsd:schema xmlns:xsd="http://www.w3.org/2001/XMLSchema" xmlns:xs="http://www.w3.org/2001/XMLSchema" xmlns:p="http://schemas.microsoft.com/office/2006/metadata/properties" xmlns:ns2="ee920dc2-b9ee-42ae-b7c8-13e91ca8f64c" xmlns:ns3="ec132899-0058-4266-9eb0-eae5a3180a04" targetNamespace="http://schemas.microsoft.com/office/2006/metadata/properties" ma:root="true" ma:fieldsID="4e5010d0900cafca0fc52592f543b25e" ns2:_="" ns3:_="">
    <xsd:import namespace="ee920dc2-b9ee-42ae-b7c8-13e91ca8f64c"/>
    <xsd:import namespace="ec132899-0058-4266-9eb0-eae5a3180a04"/>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MediaServiceSearchPropertie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e920dc2-b9ee-42ae-b7c8-13e91ca8f64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lcf76f155ced4ddcb4097134ff3c332f" ma:index="21" nillable="true" ma:taxonomy="true" ma:internalName="lcf76f155ced4ddcb4097134ff3c332f" ma:taxonomyFieldName="MediaServiceImageTags" ma:displayName="Afbeeldingtags" ma:readOnly="false" ma:fieldId="{5cf76f15-5ced-4ddc-b409-7134ff3c332f}" ma:taxonomyMulti="true" ma:sspId="bbe1c235-a16e-44fc-94a8-a8413caaba9d" ma:termSetId="09814cd3-568e-fe90-9814-8d621ff8fb84" ma:anchorId="fba54fb3-c3e1-fe81-a776-ca4b69148c4d" ma:open="true" ma:isKeyword="false">
      <xsd:complexType>
        <xsd:sequence>
          <xsd:element ref="pc:Terms" minOccurs="0" maxOccurs="1"/>
        </xsd:sequence>
      </xsd:complexType>
    </xsd:element>
    <xsd:element name="MediaServiceOCR" ma:index="23"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c132899-0058-4266-9eb0-eae5a3180a04" elementFormDefault="qualified">
    <xsd:import namespace="http://schemas.microsoft.com/office/2006/documentManagement/types"/>
    <xsd:import namespace="http://schemas.microsoft.com/office/infopath/2007/PartnerControls"/>
    <xsd:element name="SharedWithUsers" ma:index="12"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Gedeeld met details" ma:internalName="SharedWithDetails" ma:readOnly="true">
      <xsd:simpleType>
        <xsd:restriction base="dms:Note">
          <xsd:maxLength value="255"/>
        </xsd:restriction>
      </xsd:simpleType>
    </xsd:element>
    <xsd:element name="TaxCatchAll" ma:index="22" nillable="true" ma:displayName="Taxonomy Catch All Column" ma:hidden="true" ma:list="{d3a3d9db-5c11-4eb0-b4fa-545f2820a30d}" ma:internalName="TaxCatchAll" ma:showField="CatchAllData" ma:web="ec132899-0058-4266-9eb0-eae5a3180a0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1455E4D-AA27-445A-854A-3915122A25B8}">
  <ds:schemaRefs>
    <ds:schemaRef ds:uri="http://schemas.microsoft.com/office/2006/metadata/properties"/>
    <ds:schemaRef ds:uri="http://schemas.openxmlformats.org/package/2006/metadata/core-properties"/>
    <ds:schemaRef ds:uri="http://purl.org/dc/terms/"/>
    <ds:schemaRef ds:uri="http://schemas.microsoft.com/office/infopath/2007/PartnerControls"/>
    <ds:schemaRef ds:uri="http://schemas.microsoft.com/office/2006/documentManagement/types"/>
    <ds:schemaRef ds:uri="ec132899-0058-4266-9eb0-eae5a3180a04"/>
    <ds:schemaRef ds:uri="http://purl.org/dc/elements/1.1/"/>
    <ds:schemaRef ds:uri="ee920dc2-b9ee-42ae-b7c8-13e91ca8f64c"/>
    <ds:schemaRef ds:uri="http://www.w3.org/XML/1998/namespace"/>
    <ds:schemaRef ds:uri="http://purl.org/dc/dcmitype/"/>
  </ds:schemaRefs>
</ds:datastoreItem>
</file>

<file path=customXml/itemProps2.xml><?xml version="1.0" encoding="utf-8"?>
<ds:datastoreItem xmlns:ds="http://schemas.openxmlformats.org/officeDocument/2006/customXml" ds:itemID="{57C5D8DA-7D82-4917-9650-10280E595BD5}">
  <ds:schemaRefs>
    <ds:schemaRef ds:uri="http://schemas.microsoft.com/sharepoint/v3/contenttype/forms"/>
  </ds:schemaRefs>
</ds:datastoreItem>
</file>

<file path=customXml/itemProps3.xml><?xml version="1.0" encoding="utf-8"?>
<ds:datastoreItem xmlns:ds="http://schemas.openxmlformats.org/officeDocument/2006/customXml" ds:itemID="{DA71ACAF-CB50-4A2B-BB05-40278A74BC8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e920dc2-b9ee-42ae-b7c8-13e91ca8f64c"/>
    <ds:schemaRef ds:uri="ec132899-0058-4266-9eb0-eae5a3180a0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3</vt:i4>
      </vt:variant>
    </vt:vector>
  </HeadingPairs>
  <TitlesOfParts>
    <vt:vector size="3" baseType="lpstr">
      <vt:lpstr>Invulpagina Prijzenblad</vt:lpstr>
      <vt:lpstr>Score onderdeel A.</vt:lpstr>
      <vt:lpstr>Score onderdeel B.</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Nieuwendijk van den, Josine</dc:creator>
  <cp:keywords/>
  <dc:description/>
  <cp:lastModifiedBy>Nieuwendijk van den, Josine</cp:lastModifiedBy>
  <cp:revision/>
  <dcterms:created xsi:type="dcterms:W3CDTF">2024-11-13T12:14:38Z</dcterms:created>
  <dcterms:modified xsi:type="dcterms:W3CDTF">2025-02-11T08:55:02Z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0x010100599EB958220A894D952893A542656019</vt:lpwstr>
  </property>
  <property fmtid="{D5CDD505-2E9C-101B-9397-08002B2CF9AE}" pid="3" name="MediaServiceImageTags">
    <vt:lpwstr/>
  </property>
</Properties>
</file>