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7"/>
  <workbookPr defaultThemeVersion="166925"/>
  <mc:AlternateContent xmlns:mc="http://schemas.openxmlformats.org/markup-compatibility/2006">
    <mc:Choice Requires="x15">
      <x15ac:absPath xmlns:x15ac="http://schemas.microsoft.com/office/spreadsheetml/2010/11/ac" url="https://koninklijkekentalis.sharepoint.com/sites/Z-Inkooptrajecten/Gedeelde documenten/Boeken, (vak-)literatuur en abonnementen (JvdN)/5. Inkoopdossier/"/>
    </mc:Choice>
  </mc:AlternateContent>
  <xr:revisionPtr revIDLastSave="76" documentId="8_{BF35CD7B-EA39-4D2F-8012-1EAB70C2FC82}" xr6:coauthVersionLast="47" xr6:coauthVersionMax="47" xr10:uidLastSave="{D2EF7297-9815-4E0A-A21B-F97B5E22CB49}"/>
  <workbookProtection workbookAlgorithmName="SHA-512" workbookHashValue="haBi+Tb4w71TUugxASbvLmMZAW3s1tGluPEVjxrq/2GqRYQV/e4CKizyYEgyKMjWhwIc9StEOUdL/4lLCGaP1A==" workbookSaltValue="oqsYc5Y90sxKmCrARvEJ7Q==" workbookSpinCount="100000" lockStructure="1"/>
  <bookViews>
    <workbookView xWindow="-28920" yWindow="-120" windowWidth="29040" windowHeight="15840" xr2:uid="{7881AC99-D293-4363-BED4-F85B414E691D}"/>
  </bookViews>
  <sheets>
    <sheet name="Invulpagina Prijzenblad" sheetId="1" r:id="rId1"/>
    <sheet name="Score onderdeel A." sheetId="3" r:id="rId2"/>
    <sheet name="Score onderdeel B." sheetId="4"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D7" i="3" s="1"/>
  <c r="F24" i="1" l="1"/>
  <c r="F23" i="1"/>
  <c r="F22" i="1"/>
  <c r="F21" i="1"/>
  <c r="F20" i="1"/>
  <c r="F19" i="1"/>
  <c r="F18" i="1"/>
  <c r="F25" i="1" l="1"/>
  <c r="C7" i="4" s="1"/>
  <c r="D7" i="4" s="1"/>
  <c r="F27" i="1" s="1"/>
</calcChain>
</file>

<file path=xl/sharedStrings.xml><?xml version="1.0" encoding="utf-8"?>
<sst xmlns="http://schemas.openxmlformats.org/spreadsheetml/2006/main" count="37" uniqueCount="32">
  <si>
    <t>Bijlage 3 Prijzenlijst</t>
  </si>
  <si>
    <t>A. Abonnementenbeheer</t>
  </si>
  <si>
    <r>
      <rPr>
        <b/>
        <sz val="10"/>
        <rFont val="Calibri Light"/>
        <family val="2"/>
        <scheme val="major"/>
      </rPr>
      <t>Toelichting</t>
    </r>
    <r>
      <rPr>
        <sz val="10"/>
        <rFont val="Calibri Light"/>
        <family val="2"/>
        <scheme val="major"/>
      </rPr>
      <t xml:space="preserve">: U vult het geel gemarkeerde veld in. De servicefee is een procentele opslag welk u aanvullende, op de prijs van het abonnement, in rekening mag brengen voor het abonnementenbeheer zoals omschreven in het Programma van Eisen. De servicefee opslag wordt toegevoegd aan de prijs van een betreffende abonnement zoals de orignele uitgever heeft gesteld. </t>
    </r>
  </si>
  <si>
    <t>Servicefee opslag (uitgaven met een ISSN-nummer)</t>
  </si>
  <si>
    <t>B. Boeken</t>
  </si>
  <si>
    <r>
      <rPr>
        <b/>
        <sz val="10"/>
        <rFont val="Calibri Light"/>
        <family val="2"/>
        <scheme val="major"/>
      </rPr>
      <t>Toelichting</t>
    </r>
    <r>
      <rPr>
        <sz val="10"/>
        <rFont val="Calibri Light"/>
        <family val="2"/>
        <scheme val="major"/>
      </rPr>
      <t xml:space="preserve">: U vult de geel gemarkeerde velden in. Per categorie geeft u een vast kortingspercentage op de uitgeversprijs. U brengt géén kosten in rekening voor de administratieve verwerking en verzendkosten. Stichting Kentalis Onderwijs kwalificeert als een onderwijsinstelling zoals bedoeld in artikel 13 lid b van Wvbp. </t>
    </r>
  </si>
  <si>
    <t>Categorie</t>
  </si>
  <si>
    <t>kortingspercentage</t>
  </si>
  <si>
    <t>weging</t>
  </si>
  <si>
    <t>Gewogen korting</t>
  </si>
  <si>
    <t>Nederlands uitgegeven boeken (binnen de werking van de Wvbp)</t>
  </si>
  <si>
    <t>Nederlands uitgegeven boeken (buiten de werking van de Wvbp)</t>
  </si>
  <si>
    <t>Buitenlands uitgegeven boeken (binnen EU)</t>
  </si>
  <si>
    <t>Buitenlands uitgegeven boeken (buiten EU)</t>
  </si>
  <si>
    <t>Digitale boeken (E-books)</t>
  </si>
  <si>
    <t>Grijze literatuur</t>
  </si>
  <si>
    <t>2e hands</t>
  </si>
  <si>
    <t>Inschrijfkorting</t>
  </si>
  <si>
    <t xml:space="preserve">Gescoorde punten voor subgunningscriterium Prijs (Onderdeel A + Onderdeel B) </t>
  </si>
  <si>
    <t>Omschrijving</t>
  </si>
  <si>
    <t>Waarde</t>
  </si>
  <si>
    <t>Score</t>
  </si>
  <si>
    <t>Lijnfunctie</t>
  </si>
  <si>
    <t>Maximale opslag fee</t>
  </si>
  <si>
    <t>Scoregrafiek onderdeel A. Abonnementenbeheer</t>
  </si>
  <si>
    <t xml:space="preserve">Omslagpunt </t>
  </si>
  <si>
    <t>Minimale servicefee opslag</t>
  </si>
  <si>
    <t xml:space="preserve">Uw servicefee opslag </t>
  </si>
  <si>
    <t>Minimale inschrijfkorting</t>
  </si>
  <si>
    <t>Scoregrafiek onderdeel B. Boeken</t>
  </si>
  <si>
    <t>Maximale inschrijfkorting</t>
  </si>
  <si>
    <t>Uw inschrijfkorting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</si>
</sst>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
    <numFmt numFmtId="165" formatCode="0.0"/>
    <numFmt numFmtId="166" formatCode="_-* #,##0.00_-;_-* #,##0.00\-;_-* &quot;-&quot;??_-;_-@_-"/>
    <numFmt numFmtId="167" formatCode="0_ ;[Red]\-0\ "/>
    <numFmt numFmtId="168" formatCode="_-* #,##0_-;_-* #,##0\-;_-* &quot;-&quot;??_-;_-@_-"/>
  </numFmts>
  <fonts count="26">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1"/>
      <name val="Calibri Light"/>
      <family val="2"/>
      <scheme val="major"/>
    </font>
    <font>
      <sz val="11"/>
      <color theme="1"/>
      <name val="Calibri Light"/>
      <family val="2"/>
      <scheme val="major"/>
    </font>
    <font>
      <b/>
      <sz val="11"/>
      <color theme="0"/>
      <name val="Calibri Light"/>
      <family val="2"/>
      <scheme val="major"/>
    </font>
    <font>
      <sz val="10"/>
      <name val="Calibri Light"/>
      <family val="2"/>
      <scheme val="major"/>
    </font>
    <font>
      <b/>
      <sz val="10"/>
      <name val="Calibri Light"/>
      <family val="2"/>
      <scheme val="major"/>
    </font>
    <font>
      <b/>
      <sz val="18"/>
      <color theme="0"/>
      <name val="Calibri Light"/>
      <family val="2"/>
      <scheme val="major"/>
    </font>
    <font>
      <sz val="11"/>
      <name val="Calibri"/>
      <family val="2"/>
      <scheme val="minor"/>
    </font>
    <font>
      <b/>
      <sz val="10"/>
      <color theme="0"/>
      <name val="Calibri Light"/>
      <family val="2"/>
      <scheme val="major"/>
    </font>
    <font>
      <sz val="11"/>
      <color indexed="22"/>
      <name val="Calibri"/>
      <family val="2"/>
      <scheme val="minor"/>
    </font>
    <font>
      <sz val="11"/>
      <color indexed="9"/>
      <name val="Calibri"/>
      <family val="2"/>
      <scheme val="minor"/>
    </font>
    <font>
      <b/>
      <sz val="11"/>
      <color rgb="FF3F3F76"/>
      <name val="Calibri"/>
      <family val="2"/>
      <scheme val="minor"/>
    </font>
    <font>
      <b/>
      <sz val="11"/>
      <name val="Calibri"/>
      <family val="2"/>
      <scheme val="minor"/>
    </font>
    <font>
      <i/>
      <sz val="11"/>
      <name val="Calibri"/>
      <family val="2"/>
      <scheme val="minor"/>
    </font>
    <font>
      <sz val="11"/>
      <color rgb="FFCC9900"/>
      <name val="Calibri"/>
      <family val="2"/>
      <scheme val="minor"/>
    </font>
    <font>
      <sz val="11"/>
      <color theme="9"/>
      <name val="Calibri"/>
      <family val="2"/>
      <scheme val="minor"/>
    </font>
    <font>
      <i/>
      <u/>
      <sz val="11"/>
      <color theme="9"/>
      <name val="Calibri"/>
      <family val="2"/>
      <scheme val="minor"/>
    </font>
    <font>
      <sz val="20"/>
      <color theme="0"/>
      <name val="Calibri"/>
      <family val="2"/>
      <scheme val="minor"/>
    </font>
    <font>
      <b/>
      <u/>
      <sz val="11"/>
      <color theme="1"/>
      <name val="Calibri"/>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7" tint="0.79998168889431442"/>
        <bgColor indexed="64"/>
      </patternFill>
    </fill>
    <fill>
      <patternFill patternType="solid">
        <fgColor indexed="9"/>
        <bgColor indexed="64"/>
      </patternFill>
    </fill>
    <fill>
      <patternFill patternType="solid">
        <fgColor theme="3" tint="0.7999816888943144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4" tint="-0.499984740745262"/>
        <bgColor indexed="64"/>
      </patternFill>
    </fill>
  </fills>
  <borders count="4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theme="4"/>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medium">
        <color theme="3" tint="0.39997558519241921"/>
      </left>
      <right style="thin">
        <color rgb="FF7F7F7F"/>
      </right>
      <top style="medium">
        <color theme="3" tint="0.39997558519241921"/>
      </top>
      <bottom style="thin">
        <color rgb="FF7F7F7F"/>
      </bottom>
      <diagonal/>
    </border>
    <border>
      <left style="thin">
        <color rgb="FF7F7F7F"/>
      </left>
      <right style="medium">
        <color theme="3" tint="0.39997558519241921"/>
      </right>
      <top style="medium">
        <color theme="3" tint="0.39997558519241921"/>
      </top>
      <bottom style="thin">
        <color rgb="FF7F7F7F"/>
      </bottom>
      <diagonal/>
    </border>
    <border>
      <left style="thin">
        <color theme="4"/>
      </left>
      <right/>
      <top/>
      <bottom/>
      <diagonal/>
    </border>
    <border>
      <left style="thin">
        <color theme="4"/>
      </left>
      <right/>
      <top style="thin">
        <color rgb="FFB2B2B2"/>
      </top>
      <bottom style="thin">
        <color rgb="FFB2B2B2"/>
      </bottom>
      <diagonal/>
    </border>
    <border>
      <left style="medium">
        <color theme="3" tint="0.39997558519241921"/>
      </left>
      <right style="thin">
        <color rgb="FF7F7F7F"/>
      </right>
      <top style="thin">
        <color rgb="FF7F7F7F"/>
      </top>
      <bottom style="thin">
        <color rgb="FF7F7F7F"/>
      </bottom>
      <diagonal/>
    </border>
    <border>
      <left style="thin">
        <color rgb="FF7F7F7F"/>
      </left>
      <right style="medium">
        <color theme="3" tint="0.39997558519241921"/>
      </right>
      <top style="thin">
        <color rgb="FF7F7F7F"/>
      </top>
      <bottom style="thin">
        <color rgb="FF7F7F7F"/>
      </bottom>
      <diagonal/>
    </border>
    <border>
      <left style="thin">
        <color theme="4"/>
      </left>
      <right/>
      <top/>
      <bottom style="thin">
        <color theme="4"/>
      </bottom>
      <diagonal/>
    </border>
    <border>
      <left style="medium">
        <color theme="3" tint="0.39997558519241921"/>
      </left>
      <right style="thin">
        <color rgb="FF7F7F7F"/>
      </right>
      <top style="thin">
        <color rgb="FF7F7F7F"/>
      </top>
      <bottom style="medium">
        <color theme="3" tint="0.39997558519241921"/>
      </bottom>
      <diagonal/>
    </border>
    <border>
      <left style="thin">
        <color rgb="FF7F7F7F"/>
      </left>
      <right style="medium">
        <color theme="3" tint="0.39997558519241921"/>
      </right>
      <top style="thin">
        <color rgb="FF7F7F7F"/>
      </top>
      <bottom style="medium">
        <color theme="3" tint="0.39997558519241921"/>
      </bottom>
      <diagonal/>
    </border>
    <border>
      <left/>
      <right style="thin">
        <color theme="4"/>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right style="thin">
        <color theme="4"/>
      </right>
      <top style="thin">
        <color theme="4"/>
      </top>
      <bottom style="thin">
        <color theme="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1" fillId="5" borderId="2" applyNumberFormat="0" applyFont="0" applyAlignment="0" applyProtection="0"/>
    <xf numFmtId="0" fontId="7" fillId="6" borderId="0" applyNumberFormat="0" applyBorder="0" applyAlignment="0" applyProtection="0"/>
    <xf numFmtId="0" fontId="1" fillId="7" borderId="0" applyNumberFormat="0" applyBorder="0" applyAlignment="0" applyProtection="0"/>
  </cellStyleXfs>
  <cellXfs count="132">
    <xf numFmtId="0" fontId="0" fillId="0" borderId="0" xfId="0"/>
    <xf numFmtId="0" fontId="0" fillId="8" borderId="0" xfId="0" applyFill="1"/>
    <xf numFmtId="0" fontId="0" fillId="8" borderId="0" xfId="0" applyFill="1" applyAlignment="1">
      <alignment horizontal="center"/>
    </xf>
    <xf numFmtId="0" fontId="9" fillId="8" borderId="3" xfId="0" applyFont="1" applyFill="1" applyBorder="1"/>
    <xf numFmtId="2" fontId="9" fillId="8" borderId="3" xfId="0" applyNumberFormat="1" applyFont="1" applyFill="1" applyBorder="1" applyAlignment="1">
      <alignment horizontal="center" vertical="center"/>
    </xf>
    <xf numFmtId="10" fontId="0" fillId="8" borderId="12" xfId="2" applyNumberFormat="1" applyFont="1" applyFill="1" applyBorder="1" applyAlignment="1">
      <alignment horizontal="center" vertical="center"/>
    </xf>
    <xf numFmtId="0" fontId="9" fillId="8" borderId="11" xfId="0" applyFont="1" applyFill="1" applyBorder="1" applyAlignment="1">
      <alignment horizontal="left"/>
    </xf>
    <xf numFmtId="0" fontId="8" fillId="8" borderId="28" xfId="0" applyFont="1" applyFill="1" applyBorder="1"/>
    <xf numFmtId="0" fontId="6" fillId="8" borderId="29" xfId="0" applyFont="1" applyFill="1" applyBorder="1"/>
    <xf numFmtId="10" fontId="0" fillId="8" borderId="18" xfId="0" applyNumberFormat="1" applyFill="1" applyBorder="1" applyAlignment="1">
      <alignment horizontal="center" vertical="center"/>
    </xf>
    <xf numFmtId="0" fontId="9" fillId="8" borderId="5" xfId="0" applyFont="1" applyFill="1" applyBorder="1" applyAlignment="1">
      <alignment horizontal="left"/>
    </xf>
    <xf numFmtId="0" fontId="9" fillId="8" borderId="6" xfId="0" applyFont="1" applyFill="1" applyBorder="1"/>
    <xf numFmtId="2" fontId="9" fillId="8" borderId="6" xfId="0" applyNumberFormat="1" applyFont="1" applyFill="1" applyBorder="1" applyAlignment="1">
      <alignment horizontal="center" vertical="center"/>
    </xf>
    <xf numFmtId="10" fontId="0" fillId="8" borderId="7" xfId="2" applyNumberFormat="1" applyFont="1" applyFill="1" applyBorder="1" applyAlignment="1">
      <alignment horizontal="center" vertical="center"/>
    </xf>
    <xf numFmtId="0" fontId="9" fillId="8" borderId="8" xfId="0" applyFont="1" applyFill="1" applyBorder="1" applyAlignment="1">
      <alignment horizontal="left"/>
    </xf>
    <xf numFmtId="0" fontId="9" fillId="8" borderId="9" xfId="0" applyFont="1" applyFill="1" applyBorder="1"/>
    <xf numFmtId="2" fontId="9" fillId="8" borderId="9" xfId="0" applyNumberFormat="1" applyFont="1" applyFill="1" applyBorder="1" applyAlignment="1">
      <alignment horizontal="center" vertical="center"/>
    </xf>
    <xf numFmtId="10" fontId="0" fillId="8" borderId="10" xfId="2" applyNumberFormat="1" applyFont="1" applyFill="1" applyBorder="1" applyAlignment="1">
      <alignment horizontal="center" vertical="center"/>
    </xf>
    <xf numFmtId="10" fontId="9" fillId="8" borderId="0" xfId="2" applyNumberFormat="1" applyFont="1" applyFill="1" applyBorder="1" applyAlignment="1">
      <alignment horizontal="center" vertical="center"/>
    </xf>
    <xf numFmtId="0" fontId="0" fillId="12" borderId="0" xfId="0" applyFill="1"/>
    <xf numFmtId="0" fontId="16" fillId="12" borderId="0" xfId="0" applyFont="1" applyFill="1"/>
    <xf numFmtId="0" fontId="17" fillId="12" borderId="0" xfId="0" applyFont="1" applyFill="1"/>
    <xf numFmtId="0" fontId="0" fillId="12" borderId="0" xfId="0" applyFill="1" applyAlignment="1">
      <alignment horizontal="center"/>
    </xf>
    <xf numFmtId="0" fontId="3" fillId="3" borderId="36" xfId="4" applyNumberFormat="1" applyBorder="1" applyAlignment="1">
      <alignment horizontal="left"/>
    </xf>
    <xf numFmtId="10" fontId="18" fillId="13" borderId="37" xfId="2" applyNumberFormat="1" applyFont="1" applyFill="1" applyBorder="1" applyAlignment="1"/>
    <xf numFmtId="165" fontId="18" fillId="13" borderId="38" xfId="5" applyNumberFormat="1" applyFont="1" applyFill="1" applyBorder="1"/>
    <xf numFmtId="1" fontId="14" fillId="12" borderId="0" xfId="0" applyNumberFormat="1" applyFont="1" applyFill="1"/>
    <xf numFmtId="0" fontId="19" fillId="12" borderId="0" xfId="0" applyFont="1" applyFill="1"/>
    <xf numFmtId="164" fontId="17" fillId="12" borderId="0" xfId="0" applyNumberFormat="1" applyFont="1" applyFill="1"/>
    <xf numFmtId="166" fontId="17" fillId="12" borderId="0" xfId="0" applyNumberFormat="1" applyFont="1" applyFill="1"/>
    <xf numFmtId="0" fontId="14" fillId="8" borderId="40" xfId="6" applyNumberFormat="1" applyFont="1" applyFill="1" applyBorder="1" applyAlignment="1">
      <alignment horizontal="left"/>
    </xf>
    <xf numFmtId="10" fontId="18" fillId="13" borderId="41" xfId="2" applyNumberFormat="1" applyFont="1" applyFill="1" applyBorder="1" applyAlignment="1"/>
    <xf numFmtId="165" fontId="18" fillId="13" borderId="42" xfId="5" applyNumberFormat="1" applyFont="1" applyFill="1" applyBorder="1"/>
    <xf numFmtId="167" fontId="2" fillId="2" borderId="43" xfId="3" applyNumberFormat="1" applyBorder="1" applyAlignment="1">
      <alignment horizontal="left"/>
    </xf>
    <xf numFmtId="10" fontId="18" fillId="13" borderId="44" xfId="2" applyNumberFormat="1" applyFont="1" applyFill="1" applyBorder="1" applyAlignment="1"/>
    <xf numFmtId="165" fontId="18" fillId="13" borderId="45" xfId="5" applyNumberFormat="1" applyFont="1" applyFill="1" applyBorder="1"/>
    <xf numFmtId="165" fontId="0" fillId="7" borderId="33" xfId="8" applyNumberFormat="1" applyFont="1" applyBorder="1"/>
    <xf numFmtId="10" fontId="18" fillId="13" borderId="47" xfId="2" applyNumberFormat="1" applyFont="1" applyFill="1" applyBorder="1" applyAlignment="1"/>
    <xf numFmtId="165" fontId="0" fillId="7" borderId="48" xfId="8" applyNumberFormat="1" applyFont="1" applyBorder="1"/>
    <xf numFmtId="0" fontId="14" fillId="12" borderId="0" xfId="0" applyFont="1" applyFill="1" applyAlignment="1">
      <alignment horizontal="left"/>
    </xf>
    <xf numFmtId="1" fontId="19" fillId="12" borderId="0" xfId="0" applyNumberFormat="1" applyFont="1" applyFill="1"/>
    <xf numFmtId="168" fontId="19" fillId="12" borderId="0" xfId="1" applyNumberFormat="1" applyFont="1" applyFill="1"/>
    <xf numFmtId="0" fontId="14" fillId="12" borderId="0" xfId="0" applyFont="1" applyFill="1"/>
    <xf numFmtId="165" fontId="14" fillId="12" borderId="0" xfId="0" applyNumberFormat="1" applyFont="1" applyFill="1"/>
    <xf numFmtId="44" fontId="20" fillId="12" borderId="0" xfId="0" quotePrefix="1" applyNumberFormat="1" applyFont="1" applyFill="1" applyAlignment="1">
      <alignment horizontal="left"/>
    </xf>
    <xf numFmtId="168" fontId="0" fillId="12" borderId="0" xfId="1" applyNumberFormat="1" applyFont="1" applyFill="1" applyBorder="1"/>
    <xf numFmtId="44" fontId="14" fillId="12" borderId="0" xfId="0" applyNumberFormat="1" applyFont="1" applyFill="1" applyAlignment="1">
      <alignment horizontal="left"/>
    </xf>
    <xf numFmtId="44" fontId="20" fillId="12" borderId="0" xfId="0" applyNumberFormat="1" applyFont="1" applyFill="1" applyAlignment="1">
      <alignment horizontal="left"/>
    </xf>
    <xf numFmtId="2" fontId="0" fillId="12" borderId="0" xfId="0" applyNumberFormat="1" applyFill="1"/>
    <xf numFmtId="0" fontId="20" fillId="12" borderId="0" xfId="0" quotePrefix="1" applyFont="1" applyFill="1" applyAlignment="1">
      <alignment horizontal="left"/>
    </xf>
    <xf numFmtId="0" fontId="21" fillId="12" borderId="0" xfId="0" applyFont="1" applyFill="1"/>
    <xf numFmtId="0" fontId="22" fillId="12" borderId="0" xfId="0" applyFont="1" applyFill="1"/>
    <xf numFmtId="0" fontId="23" fillId="12" borderId="0" xfId="0" applyFont="1" applyFill="1"/>
    <xf numFmtId="0" fontId="17" fillId="8" borderId="0" xfId="0" applyFont="1" applyFill="1"/>
    <xf numFmtId="0" fontId="7" fillId="8" borderId="0" xfId="7" applyNumberFormat="1" applyFill="1" applyBorder="1" applyAlignment="1">
      <alignment vertical="center" textRotation="90"/>
    </xf>
    <xf numFmtId="168" fontId="0" fillId="12" borderId="0" xfId="0" applyNumberFormat="1" applyFill="1"/>
    <xf numFmtId="0" fontId="5" fillId="10" borderId="33" xfId="7" applyNumberFormat="1" applyFont="1" applyFill="1" applyBorder="1" applyAlignment="1">
      <alignment horizontal="center" vertical="top"/>
    </xf>
    <xf numFmtId="0" fontId="5" fillId="10" borderId="34" xfId="7" applyNumberFormat="1" applyFont="1" applyFill="1" applyBorder="1" applyAlignment="1">
      <alignment horizontal="center"/>
    </xf>
    <xf numFmtId="0" fontId="5" fillId="10" borderId="35" xfId="7" applyNumberFormat="1" applyFont="1" applyFill="1" applyBorder="1" applyAlignment="1">
      <alignment horizontal="center"/>
    </xf>
    <xf numFmtId="0" fontId="0" fillId="10" borderId="39" xfId="0" applyFill="1" applyBorder="1"/>
    <xf numFmtId="9" fontId="0" fillId="10" borderId="0" xfId="2" applyFont="1" applyFill="1"/>
    <xf numFmtId="0" fontId="0" fillId="10" borderId="46" xfId="0" applyFill="1" applyBorder="1"/>
    <xf numFmtId="0" fontId="16" fillId="10" borderId="0" xfId="0" applyFont="1" applyFill="1" applyAlignment="1">
      <alignment horizontal="center"/>
    </xf>
    <xf numFmtId="0" fontId="7" fillId="14" borderId="33" xfId="7" applyNumberFormat="1" applyFill="1" applyBorder="1" applyAlignment="1">
      <alignment horizontal="center" vertical="top"/>
    </xf>
    <xf numFmtId="0" fontId="7" fillId="14" borderId="34" xfId="7" applyNumberFormat="1" applyFill="1" applyBorder="1" applyAlignment="1">
      <alignment horizontal="center"/>
    </xf>
    <xf numFmtId="0" fontId="7" fillId="14" borderId="35" xfId="7" applyNumberFormat="1" applyFill="1" applyBorder="1" applyAlignment="1">
      <alignment horizontal="center"/>
    </xf>
    <xf numFmtId="0" fontId="0" fillId="14" borderId="39" xfId="0" applyFill="1" applyBorder="1"/>
    <xf numFmtId="9" fontId="0" fillId="14" borderId="0" xfId="2" applyFont="1" applyFill="1"/>
    <xf numFmtId="0" fontId="0" fillId="14" borderId="46" xfId="0" applyFill="1" applyBorder="1"/>
    <xf numFmtId="0" fontId="16" fillId="14" borderId="0" xfId="0" applyFont="1" applyFill="1" applyAlignment="1">
      <alignment horizontal="center"/>
    </xf>
    <xf numFmtId="10" fontId="9" fillId="11" borderId="18" xfId="2" applyNumberFormat="1" applyFont="1" applyFill="1" applyBorder="1" applyAlignment="1" applyProtection="1">
      <alignment horizontal="center" vertical="center"/>
      <protection locked="0"/>
    </xf>
    <xf numFmtId="10" fontId="9" fillId="11" borderId="6" xfId="2" applyNumberFormat="1" applyFont="1" applyFill="1" applyBorder="1" applyAlignment="1" applyProtection="1">
      <alignment horizontal="center" vertical="center"/>
      <protection locked="0"/>
    </xf>
    <xf numFmtId="10" fontId="9" fillId="11" borderId="3" xfId="2" applyNumberFormat="1" applyFont="1" applyFill="1" applyBorder="1" applyAlignment="1" applyProtection="1">
      <alignment horizontal="center" vertical="center"/>
      <protection locked="0"/>
    </xf>
    <xf numFmtId="10" fontId="9" fillId="11" borderId="9" xfId="2" applyNumberFormat="1" applyFont="1" applyFill="1" applyBorder="1" applyAlignment="1" applyProtection="1">
      <alignment horizontal="center" vertical="center"/>
      <protection locked="0"/>
    </xf>
    <xf numFmtId="2" fontId="24" fillId="16" borderId="4" xfId="0" applyNumberFormat="1" applyFont="1" applyFill="1" applyBorder="1" applyAlignment="1">
      <alignment horizontal="center" vertical="center"/>
    </xf>
    <xf numFmtId="0" fontId="25" fillId="8" borderId="0" xfId="0" applyFont="1" applyFill="1" applyAlignment="1">
      <alignment horizontal="center" vertical="center"/>
    </xf>
    <xf numFmtId="0" fontId="8" fillId="8" borderId="27" xfId="0" applyFont="1" applyFill="1" applyBorder="1" applyAlignment="1">
      <alignment horizontal="left"/>
    </xf>
    <xf numFmtId="0" fontId="8" fillId="8" borderId="28" xfId="0" applyFont="1" applyFill="1" applyBorder="1" applyAlignment="1">
      <alignment horizontal="left"/>
    </xf>
    <xf numFmtId="0" fontId="9" fillId="8" borderId="16" xfId="0" applyFont="1" applyFill="1" applyBorder="1" applyAlignment="1">
      <alignment horizontal="right" vertical="top"/>
    </xf>
    <xf numFmtId="0" fontId="9" fillId="8" borderId="17" xfId="0" applyFont="1" applyFill="1" applyBorder="1" applyAlignment="1">
      <alignment horizontal="right" vertical="top"/>
    </xf>
    <xf numFmtId="0" fontId="10" fillId="10" borderId="13" xfId="0" applyFont="1" applyFill="1" applyBorder="1" applyAlignment="1">
      <alignment horizontal="center"/>
    </xf>
    <xf numFmtId="0" fontId="10" fillId="10" borderId="14" xfId="0" applyFont="1" applyFill="1" applyBorder="1" applyAlignment="1">
      <alignment horizontal="center"/>
    </xf>
    <xf numFmtId="0" fontId="10" fillId="10" borderId="15" xfId="0" applyFont="1" applyFill="1" applyBorder="1" applyAlignment="1">
      <alignment horizontal="center"/>
    </xf>
    <xf numFmtId="0" fontId="10" fillId="14" borderId="13" xfId="0" applyFont="1" applyFill="1" applyBorder="1" applyAlignment="1">
      <alignment horizontal="center"/>
    </xf>
    <xf numFmtId="0" fontId="10" fillId="14" borderId="14" xfId="0" applyFont="1" applyFill="1" applyBorder="1" applyAlignment="1">
      <alignment horizontal="center"/>
    </xf>
    <xf numFmtId="0" fontId="10" fillId="14" borderId="15" xfId="0" applyFont="1" applyFill="1" applyBorder="1" applyAlignment="1">
      <alignment horizontal="center"/>
    </xf>
    <xf numFmtId="0" fontId="11" fillId="9" borderId="24" xfId="0" applyFont="1" applyFill="1" applyBorder="1" applyAlignment="1">
      <alignment horizontal="left" vertical="top" wrapText="1"/>
    </xf>
    <xf numFmtId="0" fontId="11" fillId="9" borderId="19" xfId="0" applyFont="1" applyFill="1" applyBorder="1" applyAlignment="1">
      <alignment horizontal="left" vertical="top" wrapText="1"/>
    </xf>
    <xf numFmtId="0" fontId="11" fillId="9" borderId="20" xfId="0" applyFont="1" applyFill="1" applyBorder="1" applyAlignment="1">
      <alignment horizontal="left" vertical="top" wrapText="1"/>
    </xf>
    <xf numFmtId="0" fontId="11" fillId="9" borderId="25" xfId="0" applyFont="1" applyFill="1" applyBorder="1" applyAlignment="1">
      <alignment horizontal="left" vertical="top" wrapText="1"/>
    </xf>
    <xf numFmtId="0" fontId="11" fillId="9" borderId="0" xfId="0" applyFont="1" applyFill="1" applyAlignment="1">
      <alignment horizontal="left" vertical="top" wrapText="1"/>
    </xf>
    <xf numFmtId="0" fontId="11" fillId="9" borderId="21" xfId="0" applyFont="1" applyFill="1" applyBorder="1" applyAlignment="1">
      <alignment horizontal="left" vertical="top" wrapText="1"/>
    </xf>
    <xf numFmtId="0" fontId="11" fillId="9" borderId="26" xfId="0" applyFont="1" applyFill="1" applyBorder="1" applyAlignment="1">
      <alignment horizontal="left" vertical="top" wrapText="1"/>
    </xf>
    <xf numFmtId="0" fontId="11" fillId="9" borderId="22" xfId="0" applyFont="1" applyFill="1" applyBorder="1" applyAlignment="1">
      <alignment horizontal="left" vertical="top" wrapText="1"/>
    </xf>
    <xf numFmtId="0" fontId="11" fillId="9" borderId="23" xfId="0" applyFont="1" applyFill="1" applyBorder="1" applyAlignment="1">
      <alignment horizontal="left" vertical="top" wrapText="1"/>
    </xf>
    <xf numFmtId="0" fontId="11" fillId="15" borderId="24" xfId="0" applyFont="1" applyFill="1" applyBorder="1" applyAlignment="1">
      <alignment horizontal="left" vertical="top" wrapText="1"/>
    </xf>
    <xf numFmtId="0" fontId="15" fillId="15" borderId="19" xfId="0" applyFont="1" applyFill="1" applyBorder="1" applyAlignment="1">
      <alignment horizontal="left" vertical="top" wrapText="1"/>
    </xf>
    <xf numFmtId="0" fontId="15" fillId="15" borderId="20" xfId="0" applyFont="1" applyFill="1" applyBorder="1" applyAlignment="1">
      <alignment horizontal="left" vertical="top" wrapText="1"/>
    </xf>
    <xf numFmtId="0" fontId="15" fillId="15" borderId="25" xfId="0" applyFont="1" applyFill="1" applyBorder="1" applyAlignment="1">
      <alignment horizontal="left" vertical="top" wrapText="1"/>
    </xf>
    <xf numFmtId="0" fontId="15" fillId="15" borderId="0" xfId="0" applyFont="1" applyFill="1" applyAlignment="1">
      <alignment horizontal="left" vertical="top" wrapText="1"/>
    </xf>
    <xf numFmtId="0" fontId="15" fillId="15" borderId="21" xfId="0" applyFont="1" applyFill="1" applyBorder="1" applyAlignment="1">
      <alignment horizontal="left" vertical="top" wrapText="1"/>
    </xf>
    <xf numFmtId="0" fontId="15" fillId="15" borderId="26" xfId="0" applyFont="1" applyFill="1" applyBorder="1" applyAlignment="1">
      <alignment horizontal="left" vertical="top" wrapText="1"/>
    </xf>
    <xf numFmtId="0" fontId="15" fillId="15" borderId="22" xfId="0" applyFont="1" applyFill="1" applyBorder="1" applyAlignment="1">
      <alignment horizontal="left" vertical="top" wrapText="1"/>
    </xf>
    <xf numFmtId="0" fontId="15" fillId="15" borderId="23" xfId="0" applyFont="1" applyFill="1" applyBorder="1" applyAlignment="1">
      <alignment horizontal="left" vertical="top" wrapText="1"/>
    </xf>
    <xf numFmtId="0" fontId="13" fillId="16" borderId="24" xfId="0" applyFont="1" applyFill="1" applyBorder="1" applyAlignment="1">
      <alignment horizontal="center" vertical="center"/>
    </xf>
    <xf numFmtId="0" fontId="13" fillId="16" borderId="19" xfId="0" applyFont="1" applyFill="1" applyBorder="1" applyAlignment="1">
      <alignment horizontal="center" vertical="center"/>
    </xf>
    <xf numFmtId="0" fontId="13" fillId="16" borderId="20" xfId="0" applyFont="1" applyFill="1" applyBorder="1" applyAlignment="1">
      <alignment horizontal="center" vertical="center"/>
    </xf>
    <xf numFmtId="0" fontId="13" fillId="16" borderId="26" xfId="0" applyFont="1" applyFill="1" applyBorder="1" applyAlignment="1">
      <alignment horizontal="center" vertical="center"/>
    </xf>
    <xf numFmtId="0" fontId="13" fillId="16" borderId="22" xfId="0" applyFont="1" applyFill="1" applyBorder="1" applyAlignment="1">
      <alignment horizontal="center" vertical="center"/>
    </xf>
    <xf numFmtId="0" fontId="13" fillId="16" borderId="23" xfId="0" applyFont="1" applyFill="1" applyBorder="1" applyAlignment="1">
      <alignment horizontal="center" vertical="center"/>
    </xf>
    <xf numFmtId="0" fontId="0" fillId="8" borderId="30" xfId="0" applyFill="1" applyBorder="1" applyAlignment="1">
      <alignment horizontal="right"/>
    </xf>
    <xf numFmtId="0" fontId="0" fillId="8" borderId="31" xfId="0" applyFill="1" applyBorder="1" applyAlignment="1">
      <alignment horizontal="right"/>
    </xf>
    <xf numFmtId="0" fontId="0" fillId="8" borderId="32" xfId="0" applyFill="1" applyBorder="1" applyAlignment="1">
      <alignment horizontal="right"/>
    </xf>
    <xf numFmtId="0" fontId="9" fillId="8" borderId="19" xfId="0" applyFont="1" applyFill="1" applyBorder="1" applyAlignment="1">
      <alignment horizontal="center" vertical="top"/>
    </xf>
    <xf numFmtId="0" fontId="5" fillId="10" borderId="36" xfId="7" applyNumberFormat="1" applyFont="1" applyFill="1" applyBorder="1" applyAlignment="1">
      <alignment horizontal="center" vertical="center" textRotation="90"/>
    </xf>
    <xf numFmtId="0" fontId="5" fillId="10" borderId="39" xfId="7" applyNumberFormat="1" applyFont="1" applyFill="1" applyBorder="1" applyAlignment="1">
      <alignment horizontal="center" vertical="center" textRotation="90"/>
    </xf>
    <xf numFmtId="0" fontId="5" fillId="10" borderId="43" xfId="7" applyNumberFormat="1" applyFont="1" applyFill="1" applyBorder="1" applyAlignment="1">
      <alignment horizontal="center" vertical="center" textRotation="90"/>
    </xf>
    <xf numFmtId="0" fontId="5" fillId="10" borderId="24" xfId="0" applyFont="1" applyFill="1" applyBorder="1" applyAlignment="1">
      <alignment horizontal="center" vertical="center"/>
    </xf>
    <xf numFmtId="0" fontId="5" fillId="10" borderId="19" xfId="0" applyFont="1" applyFill="1" applyBorder="1" applyAlignment="1">
      <alignment horizontal="center" vertical="center"/>
    </xf>
    <xf numFmtId="0" fontId="5" fillId="10" borderId="20" xfId="0" applyFont="1" applyFill="1" applyBorder="1" applyAlignment="1">
      <alignment horizontal="center" vertical="center"/>
    </xf>
    <xf numFmtId="0" fontId="5" fillId="10" borderId="26" xfId="0" applyFont="1" applyFill="1" applyBorder="1" applyAlignment="1">
      <alignment horizontal="center" vertical="center"/>
    </xf>
    <xf numFmtId="0" fontId="5" fillId="10" borderId="22" xfId="0" applyFont="1" applyFill="1" applyBorder="1" applyAlignment="1">
      <alignment horizontal="center" vertical="center"/>
    </xf>
    <xf numFmtId="0" fontId="5" fillId="10" borderId="23" xfId="0" applyFont="1" applyFill="1" applyBorder="1" applyAlignment="1">
      <alignment horizontal="center" vertical="center"/>
    </xf>
    <xf numFmtId="0" fontId="7" fillId="14" borderId="36" xfId="7" applyNumberFormat="1" applyFill="1" applyBorder="1" applyAlignment="1">
      <alignment horizontal="center" vertical="center" textRotation="90"/>
    </xf>
    <xf numFmtId="0" fontId="7" fillId="14" borderId="39" xfId="7" applyNumberFormat="1" applyFill="1" applyBorder="1" applyAlignment="1">
      <alignment horizontal="center" vertical="center" textRotation="90"/>
    </xf>
    <xf numFmtId="0" fontId="7" fillId="14" borderId="43" xfId="7" applyNumberFormat="1" applyFill="1" applyBorder="1" applyAlignment="1">
      <alignment horizontal="center" vertical="center" textRotation="90"/>
    </xf>
    <xf numFmtId="0" fontId="5" fillId="14" borderId="24" xfId="0" applyFont="1" applyFill="1" applyBorder="1" applyAlignment="1">
      <alignment horizontal="center" vertical="center"/>
    </xf>
    <xf numFmtId="0" fontId="5" fillId="14" borderId="19" xfId="0" applyFont="1" applyFill="1" applyBorder="1" applyAlignment="1">
      <alignment horizontal="center" vertical="center"/>
    </xf>
    <xf numFmtId="0" fontId="5" fillId="14" borderId="20" xfId="0" applyFont="1" applyFill="1" applyBorder="1" applyAlignment="1">
      <alignment horizontal="center" vertical="center"/>
    </xf>
    <xf numFmtId="0" fontId="5" fillId="14" borderId="26" xfId="0" applyFont="1" applyFill="1" applyBorder="1" applyAlignment="1">
      <alignment horizontal="center" vertical="center"/>
    </xf>
    <xf numFmtId="0" fontId="5" fillId="14" borderId="22" xfId="0" applyFont="1" applyFill="1" applyBorder="1" applyAlignment="1">
      <alignment horizontal="center" vertical="center"/>
    </xf>
    <xf numFmtId="0" fontId="5" fillId="14" borderId="23" xfId="0" applyFont="1" applyFill="1" applyBorder="1" applyAlignment="1">
      <alignment horizontal="center" vertical="center"/>
    </xf>
  </cellXfs>
  <cellStyles count="9">
    <cellStyle name="20% - Accent3" xfId="8" builtinId="38"/>
    <cellStyle name="Accent1" xfId="7" builtinId="29"/>
    <cellStyle name="Goed" xfId="3" builtinId="26"/>
    <cellStyle name="Invoer" xfId="5" builtinId="20"/>
    <cellStyle name="Komma" xfId="1" builtinId="3"/>
    <cellStyle name="Notitie" xfId="6" builtinId="10"/>
    <cellStyle name="Ongeldig" xfId="4" builtinId="27"/>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xVal>
            <c:strRef>
              <c:f>'[1]Lijnfunctie - 1 omslagpunt'!$C$3:$C$5</c:f>
              <c:strCache>
                <c:ptCount val="3"/>
                <c:pt idx="0">
                  <c:v>0</c:v>
                </c:pt>
                <c:pt idx="1">
                  <c:v>0,1</c:v>
                </c:pt>
                <c:pt idx="2">
                  <c:v>0,15</c:v>
                </c:pt>
              </c:strCache>
            </c:strRef>
          </c:xVal>
          <c:yVal>
            <c:numRef>
              <c:f>'[1]Lijnfunctie - 1 omslagpunt'!$D$3:$D$5</c:f>
              <c:numCache>
                <c:formatCode>General</c:formatCode>
                <c:ptCount val="3"/>
                <c:pt idx="0">
                  <c:v>0</c:v>
                </c:pt>
                <c:pt idx="1">
                  <c:v>20</c:v>
                </c:pt>
                <c:pt idx="2">
                  <c:v>50</c:v>
                </c:pt>
              </c:numCache>
            </c:numRef>
          </c:yVal>
          <c:smooth val="0"/>
          <c:extLst>
            <c:ext xmlns:c16="http://schemas.microsoft.com/office/drawing/2014/chart" uri="{C3380CC4-5D6E-409C-BE32-E72D297353CC}">
              <c16:uniqueId val="{00000000-408C-451F-9A82-8BB4FC60997A}"/>
            </c:ext>
          </c:extLst>
        </c:ser>
        <c:ser>
          <c:idx val="1"/>
          <c:order val="1"/>
          <c:marker>
            <c:symbol val="diamond"/>
            <c:size val="7"/>
          </c:marker>
          <c:xVal>
            <c:strRef>
              <c:f>'[1]Lijnfunctie - 1 omslagpunt'!$C$7</c:f>
              <c:strCache>
                <c:ptCount val="1"/>
              </c:strCache>
            </c:strRef>
          </c:xVal>
          <c:yVal>
            <c:numRef>
              <c:f>'[1]Lijnfunctie - 1 omslagpunt'!$D$7</c:f>
              <c:numCache>
                <c:formatCode>General</c:formatCode>
                <c:ptCount val="1"/>
              </c:numCache>
            </c:numRef>
          </c:yVal>
          <c:smooth val="1"/>
          <c:extLst>
            <c:ext xmlns:c16="http://schemas.microsoft.com/office/drawing/2014/chart" uri="{C3380CC4-5D6E-409C-BE32-E72D297353CC}">
              <c16:uniqueId val="{00000001-408C-451F-9A82-8BB4FC60997A}"/>
            </c:ext>
          </c:extLst>
        </c:ser>
        <c:dLbls>
          <c:showLegendKey val="0"/>
          <c:showVal val="0"/>
          <c:showCatName val="0"/>
          <c:showSerName val="0"/>
          <c:showPercent val="0"/>
          <c:showBubbleSize val="0"/>
        </c:dLbls>
        <c:axId val="118168576"/>
        <c:axId val="118187136"/>
      </c:scatterChart>
      <c:valAx>
        <c:axId val="118168576"/>
        <c:scaling>
          <c:orientation val="minMax"/>
        </c:scaling>
        <c:delete val="0"/>
        <c:axPos val="b"/>
        <c:majorGridlines/>
        <c:title>
          <c:tx>
            <c:rich>
              <a:bodyPr/>
              <a:lstStyle/>
              <a:p>
                <a:pPr>
                  <a:defRPr sz="1100" b="1"/>
                </a:pPr>
                <a:r>
                  <a:rPr lang="nl-NL" sz="1100" b="1"/>
                  <a:t>Servicefee</a:t>
                </a:r>
                <a:r>
                  <a:rPr lang="nl-NL" sz="1100" b="1" baseline="0"/>
                  <a:t> opslag</a:t>
                </a:r>
                <a:endParaRPr lang="nl-NL" sz="1100" b="1"/>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118187136"/>
        <c:crosses val="autoZero"/>
        <c:crossBetween val="midCat"/>
      </c:valAx>
      <c:valAx>
        <c:axId val="118187136"/>
        <c:scaling>
          <c:orientation val="minMax"/>
          <c:max val="30"/>
        </c:scaling>
        <c:delete val="0"/>
        <c:axPos val="l"/>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118168576"/>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rgbClr val="0070C0"/>
      </a:solidFill>
      <a:prstDash val="soli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955" l="0.70000000000000062" r="0.70000000000000062" t="0.750000000000009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xVal>
            <c:strRef>
              <c:f>'[1]Lijnfunctie - 1 omslagpunt'!$C$3:$C$5</c:f>
              <c:strCache>
                <c:ptCount val="3"/>
                <c:pt idx="0">
                  <c:v>0</c:v>
                </c:pt>
                <c:pt idx="1">
                  <c:v>0,1</c:v>
                </c:pt>
                <c:pt idx="2">
                  <c:v>0,15</c:v>
                </c:pt>
              </c:strCache>
            </c:strRef>
          </c:xVal>
          <c:yVal>
            <c:numRef>
              <c:f>'[1]Lijnfunctie - 1 omslagpunt'!$D$3:$D$5</c:f>
              <c:numCache>
                <c:formatCode>General</c:formatCode>
                <c:ptCount val="3"/>
                <c:pt idx="0">
                  <c:v>0</c:v>
                </c:pt>
                <c:pt idx="1">
                  <c:v>20</c:v>
                </c:pt>
                <c:pt idx="2">
                  <c:v>50</c:v>
                </c:pt>
              </c:numCache>
            </c:numRef>
          </c:yVal>
          <c:smooth val="0"/>
          <c:extLst>
            <c:ext xmlns:c16="http://schemas.microsoft.com/office/drawing/2014/chart" uri="{C3380CC4-5D6E-409C-BE32-E72D297353CC}">
              <c16:uniqueId val="{00000000-E8AB-4D1F-A076-BF037A41DF01}"/>
            </c:ext>
          </c:extLst>
        </c:ser>
        <c:ser>
          <c:idx val="1"/>
          <c:order val="1"/>
          <c:marker>
            <c:symbol val="diamond"/>
            <c:size val="7"/>
          </c:marker>
          <c:xVal>
            <c:strRef>
              <c:f>'[1]Lijnfunctie - 1 omslagpunt'!$C$7</c:f>
              <c:strCache>
                <c:ptCount val="1"/>
              </c:strCache>
            </c:strRef>
          </c:xVal>
          <c:yVal>
            <c:numRef>
              <c:f>'[1]Lijnfunctie - 1 omslagpunt'!$D$7</c:f>
              <c:numCache>
                <c:formatCode>General</c:formatCode>
                <c:ptCount val="1"/>
              </c:numCache>
            </c:numRef>
          </c:yVal>
          <c:smooth val="1"/>
          <c:extLst>
            <c:ext xmlns:c16="http://schemas.microsoft.com/office/drawing/2014/chart" uri="{C3380CC4-5D6E-409C-BE32-E72D297353CC}">
              <c16:uniqueId val="{00000001-E8AB-4D1F-A076-BF037A41DF01}"/>
            </c:ext>
          </c:extLst>
        </c:ser>
        <c:dLbls>
          <c:showLegendKey val="0"/>
          <c:showVal val="0"/>
          <c:showCatName val="0"/>
          <c:showSerName val="0"/>
          <c:showPercent val="0"/>
          <c:showBubbleSize val="0"/>
        </c:dLbls>
        <c:axId val="118168576"/>
        <c:axId val="118187136"/>
      </c:scatterChart>
      <c:valAx>
        <c:axId val="118168576"/>
        <c:scaling>
          <c:orientation val="minMax"/>
        </c:scaling>
        <c:delete val="0"/>
        <c:axPos val="b"/>
        <c:majorGridlines/>
        <c:title>
          <c:tx>
            <c:rich>
              <a:bodyPr/>
              <a:lstStyle/>
              <a:p>
                <a:pPr>
                  <a:defRPr sz="1100" b="1"/>
                </a:pPr>
                <a:r>
                  <a:rPr lang="nl-NL" sz="1100" b="1"/>
                  <a:t>Servicefee</a:t>
                </a:r>
                <a:r>
                  <a:rPr lang="nl-NL" sz="1100" b="1" baseline="0"/>
                  <a:t> opslag</a:t>
                </a:r>
                <a:endParaRPr lang="nl-NL" sz="1100" b="1"/>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118187136"/>
        <c:crosses val="autoZero"/>
        <c:crossBetween val="midCat"/>
      </c:valAx>
      <c:valAx>
        <c:axId val="118187136"/>
        <c:scaling>
          <c:orientation val="minMax"/>
          <c:max val="60"/>
        </c:scaling>
        <c:delete val="0"/>
        <c:axPos val="l"/>
        <c:majorGridlines/>
        <c:title>
          <c:tx>
            <c:rich>
              <a:bodyPr rot="-5400000" vert="horz"/>
              <a:lstStyle/>
              <a:p>
                <a:pPr>
                  <a:defRPr sz="1100" b="1"/>
                </a:pPr>
                <a:r>
                  <a:rPr lang="nl-NL" sz="1100" b="1"/>
                  <a:t>Punten</a:t>
                </a:r>
              </a:p>
            </c:rich>
          </c:tx>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118168576"/>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rgbClr val="0070C0"/>
      </a:solidFill>
      <a:prstDash val="soli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8</xdr:row>
      <xdr:rowOff>152400</xdr:rowOff>
    </xdr:from>
    <xdr:to>
      <xdr:col>0</xdr:col>
      <xdr:colOff>104775</xdr:colOff>
      <xdr:row>21</xdr:row>
      <xdr:rowOff>160020</xdr:rowOff>
    </xdr:to>
    <xdr:graphicFrame macro="">
      <xdr:nvGraphicFramePr>
        <xdr:cNvPr id="2" name="Grafiek 1">
          <a:extLst>
            <a:ext uri="{FF2B5EF4-FFF2-40B4-BE49-F238E27FC236}">
              <a16:creationId xmlns:a16="http://schemas.microsoft.com/office/drawing/2014/main" id="{31EFCF53-98F1-4707-92B3-557F27239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152400</xdr:colOff>
      <xdr:row>8</xdr:row>
      <xdr:rowOff>114300</xdr:rowOff>
    </xdr:from>
    <xdr:to>
      <xdr:col>8</xdr:col>
      <xdr:colOff>503832</xdr:colOff>
      <xdr:row>25</xdr:row>
      <xdr:rowOff>142468</xdr:rowOff>
    </xdr:to>
    <xdr:pic>
      <xdr:nvPicPr>
        <xdr:cNvPr id="5" name="Afbeelding 4">
          <a:extLst>
            <a:ext uri="{FF2B5EF4-FFF2-40B4-BE49-F238E27FC236}">
              <a16:creationId xmlns:a16="http://schemas.microsoft.com/office/drawing/2014/main" id="{E3AD6A13-72D6-88F5-C1CC-1564F3FF070E}"/>
            </a:ext>
          </a:extLst>
        </xdr:cNvPr>
        <xdr:cNvPicPr>
          <a:picLocks noChangeAspect="1"/>
        </xdr:cNvPicPr>
      </xdr:nvPicPr>
      <xdr:blipFill>
        <a:blip xmlns:r="http://schemas.openxmlformats.org/officeDocument/2006/relationships" r:embed="rId2"/>
        <a:stretch>
          <a:fillRect/>
        </a:stretch>
      </xdr:blipFill>
      <xdr:spPr>
        <a:xfrm>
          <a:off x="342900" y="1685925"/>
          <a:ext cx="7942857" cy="32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8</xdr:row>
      <xdr:rowOff>152399</xdr:rowOff>
    </xdr:from>
    <xdr:to>
      <xdr:col>0</xdr:col>
      <xdr:colOff>104775</xdr:colOff>
      <xdr:row>27</xdr:row>
      <xdr:rowOff>0</xdr:rowOff>
    </xdr:to>
    <xdr:graphicFrame macro="">
      <xdr:nvGraphicFramePr>
        <xdr:cNvPr id="2" name="Grafiek 1">
          <a:extLst>
            <a:ext uri="{FF2B5EF4-FFF2-40B4-BE49-F238E27FC236}">
              <a16:creationId xmlns:a16="http://schemas.microsoft.com/office/drawing/2014/main" id="{B554FF1A-6376-4BFF-9D0C-D4C8DD4DB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800100</xdr:colOff>
      <xdr:row>8</xdr:row>
      <xdr:rowOff>180975</xdr:rowOff>
    </xdr:from>
    <xdr:to>
      <xdr:col>8</xdr:col>
      <xdr:colOff>894389</xdr:colOff>
      <xdr:row>25</xdr:row>
      <xdr:rowOff>171048</xdr:rowOff>
    </xdr:to>
    <xdr:pic>
      <xdr:nvPicPr>
        <xdr:cNvPr id="4" name="Afbeelding 3">
          <a:extLst>
            <a:ext uri="{FF2B5EF4-FFF2-40B4-BE49-F238E27FC236}">
              <a16:creationId xmlns:a16="http://schemas.microsoft.com/office/drawing/2014/main" id="{8FAFFA20-B280-D3DF-E591-71DF205ABC2B}"/>
            </a:ext>
          </a:extLst>
        </xdr:cNvPr>
        <xdr:cNvPicPr>
          <a:picLocks noChangeAspect="1"/>
        </xdr:cNvPicPr>
      </xdr:nvPicPr>
      <xdr:blipFill>
        <a:blip xmlns:r="http://schemas.openxmlformats.org/officeDocument/2006/relationships" r:embed="rId2"/>
        <a:stretch>
          <a:fillRect/>
        </a:stretch>
      </xdr:blipFill>
      <xdr:spPr>
        <a:xfrm>
          <a:off x="990600" y="1752600"/>
          <a:ext cx="7685714" cy="32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Desktop\Prijs%20onderdeel%20A..xlsx" TargetMode="External"/><Relationship Id="rId1" Type="http://schemas.openxmlformats.org/officeDocument/2006/relationships/externalLinkPath" Target="file:///H:\Desktop\Prijs%20onderdeel%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jnfunctie - 1 omslagpunt"/>
      <sheetName val="Lijnfunctie - 2 omslagpunten"/>
      <sheetName val="Colofon"/>
    </sheetNames>
    <sheetDataSet>
      <sheetData sheetId="0">
        <row r="3">
          <cell r="C3">
            <v>0</v>
          </cell>
          <cell r="D3">
            <v>0</v>
          </cell>
        </row>
        <row r="4">
          <cell r="C4">
            <v>0.1</v>
          </cell>
          <cell r="D4">
            <v>20</v>
          </cell>
        </row>
        <row r="5">
          <cell r="C5">
            <v>0.15</v>
          </cell>
          <cell r="D5">
            <v>50</v>
          </cell>
        </row>
        <row r="7">
          <cell r="D7" t="str">
            <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E70DD-07B1-4D8D-AFC9-FF3AB4F7687C}">
  <dimension ref="B1:F27"/>
  <sheetViews>
    <sheetView tabSelected="1" topLeftCell="A5" workbookViewId="0">
      <selection activeCell="E18" sqref="E18"/>
    </sheetView>
  </sheetViews>
  <sheetFormatPr defaultRowHeight="15"/>
  <cols>
    <col min="1" max="1" width="9.140625" style="1"/>
    <col min="2" max="2" width="2.140625" style="1" bestFit="1" customWidth="1"/>
    <col min="3" max="3" width="58.140625" style="1" bestFit="1" customWidth="1"/>
    <col min="4" max="4" width="20.7109375" style="1" bestFit="1" customWidth="1"/>
    <col min="5" max="5" width="8.140625" style="1" bestFit="1" customWidth="1"/>
    <col min="6" max="6" width="16.42578125" style="1" bestFit="1" customWidth="1"/>
    <col min="7" max="16384" width="9.140625" style="1"/>
  </cols>
  <sheetData>
    <row r="1" spans="2:6" ht="15.75" thickBot="1"/>
    <row r="2" spans="2:6">
      <c r="B2" s="104" t="s">
        <v>0</v>
      </c>
      <c r="C2" s="105"/>
      <c r="D2" s="105"/>
      <c r="E2" s="105"/>
      <c r="F2" s="106"/>
    </row>
    <row r="3" spans="2:6" ht="15.75" thickBot="1">
      <c r="B3" s="107"/>
      <c r="C3" s="108"/>
      <c r="D3" s="108"/>
      <c r="E3" s="108"/>
      <c r="F3" s="109"/>
    </row>
    <row r="4" spans="2:6" ht="15.75" thickBot="1"/>
    <row r="5" spans="2:6" ht="15.75" thickBot="1">
      <c r="B5" s="80" t="s">
        <v>1</v>
      </c>
      <c r="C5" s="81"/>
      <c r="D5" s="81"/>
      <c r="E5" s="81"/>
      <c r="F5" s="82"/>
    </row>
    <row r="6" spans="2:6">
      <c r="B6" s="86" t="s">
        <v>2</v>
      </c>
      <c r="C6" s="87"/>
      <c r="D6" s="87"/>
      <c r="E6" s="87"/>
      <c r="F6" s="88"/>
    </row>
    <row r="7" spans="2:6">
      <c r="B7" s="89"/>
      <c r="C7" s="90"/>
      <c r="D7" s="90"/>
      <c r="E7" s="90"/>
      <c r="F7" s="91"/>
    </row>
    <row r="8" spans="2:6" ht="15.75" thickBot="1">
      <c r="B8" s="92"/>
      <c r="C8" s="93"/>
      <c r="D8" s="93"/>
      <c r="E8" s="93"/>
      <c r="F8" s="94"/>
    </row>
    <row r="9" spans="2:6" ht="15.75" thickBot="1">
      <c r="B9" s="78" t="s">
        <v>3</v>
      </c>
      <c r="C9" s="79"/>
      <c r="D9" s="79"/>
      <c r="E9" s="79"/>
      <c r="F9" s="70">
        <v>0</v>
      </c>
    </row>
    <row r="10" spans="2:6" ht="15.75" thickBot="1">
      <c r="B10" s="113"/>
      <c r="C10" s="113"/>
      <c r="D10" s="113"/>
      <c r="E10" s="113"/>
      <c r="F10" s="18"/>
    </row>
    <row r="11" spans="2:6" ht="15.75" thickBot="1">
      <c r="B11" s="83" t="s">
        <v>4</v>
      </c>
      <c r="C11" s="84"/>
      <c r="D11" s="84"/>
      <c r="E11" s="84"/>
      <c r="F11" s="85"/>
    </row>
    <row r="12" spans="2:6">
      <c r="B12" s="95" t="s">
        <v>5</v>
      </c>
      <c r="C12" s="96"/>
      <c r="D12" s="96"/>
      <c r="E12" s="96"/>
      <c r="F12" s="97"/>
    </row>
    <row r="13" spans="2:6">
      <c r="B13" s="98"/>
      <c r="C13" s="99"/>
      <c r="D13" s="99"/>
      <c r="E13" s="99"/>
      <c r="F13" s="100"/>
    </row>
    <row r="14" spans="2:6">
      <c r="B14" s="98"/>
      <c r="C14" s="99"/>
      <c r="D14" s="99"/>
      <c r="E14" s="99"/>
      <c r="F14" s="100"/>
    </row>
    <row r="15" spans="2:6">
      <c r="B15" s="98"/>
      <c r="C15" s="99"/>
      <c r="D15" s="99"/>
      <c r="E15" s="99"/>
      <c r="F15" s="100"/>
    </row>
    <row r="16" spans="2:6" ht="15.75" thickBot="1">
      <c r="B16" s="101"/>
      <c r="C16" s="102"/>
      <c r="D16" s="102"/>
      <c r="E16" s="102"/>
      <c r="F16" s="103"/>
    </row>
    <row r="17" spans="2:6" ht="15.75" thickBot="1">
      <c r="B17" s="76" t="s">
        <v>6</v>
      </c>
      <c r="C17" s="77"/>
      <c r="D17" s="7" t="s">
        <v>7</v>
      </c>
      <c r="E17" s="7" t="s">
        <v>8</v>
      </c>
      <c r="F17" s="8" t="s">
        <v>9</v>
      </c>
    </row>
    <row r="18" spans="2:6">
      <c r="B18" s="10">
        <v>1</v>
      </c>
      <c r="C18" s="11" t="s">
        <v>10</v>
      </c>
      <c r="D18" s="71">
        <v>0</v>
      </c>
      <c r="E18" s="12">
        <v>0.4</v>
      </c>
      <c r="F18" s="13">
        <f>D18*E18</f>
        <v>0</v>
      </c>
    </row>
    <row r="19" spans="2:6">
      <c r="B19" s="6">
        <v>2</v>
      </c>
      <c r="C19" s="3" t="s">
        <v>11</v>
      </c>
      <c r="D19" s="72">
        <v>0</v>
      </c>
      <c r="E19" s="4">
        <v>0.2</v>
      </c>
      <c r="F19" s="5">
        <f>D19*E19</f>
        <v>0</v>
      </c>
    </row>
    <row r="20" spans="2:6">
      <c r="B20" s="6">
        <v>3</v>
      </c>
      <c r="C20" s="3" t="s">
        <v>12</v>
      </c>
      <c r="D20" s="72">
        <v>0</v>
      </c>
      <c r="E20" s="4">
        <v>0.1</v>
      </c>
      <c r="F20" s="5">
        <f>D20*E20</f>
        <v>0</v>
      </c>
    </row>
    <row r="21" spans="2:6">
      <c r="B21" s="6">
        <v>4</v>
      </c>
      <c r="C21" s="3" t="s">
        <v>13</v>
      </c>
      <c r="D21" s="72">
        <v>0</v>
      </c>
      <c r="E21" s="4">
        <v>0.03</v>
      </c>
      <c r="F21" s="5">
        <f>D21*E21</f>
        <v>0</v>
      </c>
    </row>
    <row r="22" spans="2:6">
      <c r="B22" s="6">
        <v>5</v>
      </c>
      <c r="C22" s="3" t="s">
        <v>14</v>
      </c>
      <c r="D22" s="72">
        <v>0</v>
      </c>
      <c r="E22" s="4">
        <v>0.1</v>
      </c>
      <c r="F22" s="5">
        <f>D22*E22</f>
        <v>0</v>
      </c>
    </row>
    <row r="23" spans="2:6">
      <c r="B23" s="6">
        <v>6</v>
      </c>
      <c r="C23" s="3" t="s">
        <v>15</v>
      </c>
      <c r="D23" s="72">
        <v>0</v>
      </c>
      <c r="E23" s="4">
        <v>7.0000000000000007E-2</v>
      </c>
      <c r="F23" s="5">
        <f>D23*E23</f>
        <v>0</v>
      </c>
    </row>
    <row r="24" spans="2:6" ht="15.75" thickBot="1">
      <c r="B24" s="14">
        <v>7</v>
      </c>
      <c r="C24" s="15" t="s">
        <v>16</v>
      </c>
      <c r="D24" s="73">
        <v>0</v>
      </c>
      <c r="E24" s="16">
        <v>0.1</v>
      </c>
      <c r="F24" s="17">
        <f>D24*E24</f>
        <v>0</v>
      </c>
    </row>
    <row r="25" spans="2:6" ht="15.75" thickBot="1">
      <c r="B25" s="110" t="s">
        <v>17</v>
      </c>
      <c r="C25" s="111"/>
      <c r="D25" s="111"/>
      <c r="E25" s="112"/>
      <c r="F25" s="9">
        <f>SUM(F18:F24)</f>
        <v>0</v>
      </c>
    </row>
    <row r="26" spans="2:6" ht="15.75" thickBot="1"/>
    <row r="27" spans="2:6" ht="27" thickBot="1">
      <c r="B27" s="75" t="s">
        <v>18</v>
      </c>
      <c r="C27" s="75"/>
      <c r="D27" s="75"/>
      <c r="E27" s="75"/>
      <c r="F27" s="74">
        <f>'Score onderdeel A.'!D7+'Score onderdeel B.'!D7</f>
        <v>30</v>
      </c>
    </row>
  </sheetData>
  <mergeCells count="10">
    <mergeCell ref="B2:F3"/>
    <mergeCell ref="B25:E25"/>
    <mergeCell ref="B10:E10"/>
    <mergeCell ref="B27:E27"/>
    <mergeCell ref="B17:C17"/>
    <mergeCell ref="B9:E9"/>
    <mergeCell ref="B5:F5"/>
    <mergeCell ref="B11:F11"/>
    <mergeCell ref="B6:F8"/>
    <mergeCell ref="B12:F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69BE-E393-45F3-BEC2-52377286EB4A}">
  <dimension ref="A1:Q36"/>
  <sheetViews>
    <sheetView workbookViewId="0">
      <selection activeCell="C5" sqref="C5"/>
    </sheetView>
  </sheetViews>
  <sheetFormatPr defaultColWidth="0" defaultRowHeight="15" customHeight="1" zeroHeight="1"/>
  <cols>
    <col min="1" max="1" width="2.85546875" style="19" customWidth="1"/>
    <col min="2" max="2" width="29.85546875" style="39" customWidth="1"/>
    <col min="3" max="3" width="16" style="19" customWidth="1"/>
    <col min="4" max="4" width="12.85546875" style="19" customWidth="1"/>
    <col min="5" max="5" width="24.140625" style="19" customWidth="1"/>
    <col min="6" max="7" width="14.28515625" style="19" customWidth="1"/>
    <col min="8" max="8" width="2.42578125" style="19" customWidth="1"/>
    <col min="9" max="9" width="14.28515625" style="19" customWidth="1"/>
    <col min="10" max="10" width="16.28515625" style="19" customWidth="1"/>
    <col min="11" max="11" width="2.42578125" style="19" customWidth="1"/>
    <col min="12" max="13" width="14.28515625" style="1" hidden="1" customWidth="1"/>
    <col min="14" max="17" width="9.140625" style="1" hidden="1" customWidth="1"/>
    <col min="18" max="16384" width="9.140625" hidden="1"/>
  </cols>
  <sheetData>
    <row r="1" spans="1:11" ht="15" customHeight="1">
      <c r="B1" s="20"/>
      <c r="C1" s="21"/>
    </row>
    <row r="2" spans="1:11" ht="15.75" thickBot="1">
      <c r="A2" s="62"/>
      <c r="B2" s="56" t="s">
        <v>19</v>
      </c>
      <c r="C2" s="57" t="s">
        <v>20</v>
      </c>
      <c r="D2" s="58" t="s">
        <v>21</v>
      </c>
      <c r="K2" s="22"/>
    </row>
    <row r="3" spans="1:11" ht="15" customHeight="1">
      <c r="A3" s="114" t="s">
        <v>22</v>
      </c>
      <c r="B3" s="23" t="s">
        <v>23</v>
      </c>
      <c r="C3" s="24">
        <v>6.5000000000000002E-2</v>
      </c>
      <c r="D3" s="25">
        <v>0</v>
      </c>
      <c r="E3" s="26"/>
      <c r="F3" s="117" t="s">
        <v>24</v>
      </c>
      <c r="G3" s="118"/>
      <c r="H3" s="118"/>
      <c r="I3" s="119"/>
      <c r="J3" s="27"/>
      <c r="K3" s="27"/>
    </row>
    <row r="4" spans="1:11" ht="15.75" thickBot="1">
      <c r="A4" s="115"/>
      <c r="B4" s="30" t="s">
        <v>25</v>
      </c>
      <c r="C4" s="31">
        <v>0.02</v>
      </c>
      <c r="D4" s="32">
        <v>15</v>
      </c>
      <c r="E4" s="26"/>
      <c r="F4" s="120"/>
      <c r="G4" s="121"/>
      <c r="H4" s="121"/>
      <c r="I4" s="122"/>
      <c r="J4" s="27"/>
      <c r="K4" s="27"/>
    </row>
    <row r="5" spans="1:11" ht="15.75" thickBot="1">
      <c r="A5" s="115"/>
      <c r="B5" s="33" t="s">
        <v>26</v>
      </c>
      <c r="C5" s="34">
        <v>0</v>
      </c>
      <c r="D5" s="35">
        <v>30</v>
      </c>
      <c r="E5" s="26"/>
      <c r="F5" s="27"/>
      <c r="G5" s="28"/>
      <c r="H5" s="29"/>
      <c r="I5" s="27"/>
      <c r="J5" s="27"/>
      <c r="K5" s="27"/>
    </row>
    <row r="6" spans="1:11" ht="15.75" thickBot="1">
      <c r="A6" s="115"/>
      <c r="B6" s="59"/>
      <c r="C6" s="60"/>
      <c r="D6" s="61"/>
      <c r="E6" s="26"/>
      <c r="F6" s="27"/>
      <c r="G6" s="28"/>
      <c r="H6" s="29"/>
      <c r="I6" s="27"/>
      <c r="J6" s="27"/>
      <c r="K6" s="27"/>
    </row>
    <row r="7" spans="1:11" ht="15.75" thickBot="1">
      <c r="A7" s="116"/>
      <c r="B7" s="36" t="s">
        <v>27</v>
      </c>
      <c r="C7" s="37">
        <f>'Invulpagina Prijzenblad'!F9</f>
        <v>0</v>
      </c>
      <c r="D7" s="38">
        <f>IF(C7&lt;&gt;"",IF(IF(C$5&gt;=C$3,C7&gt;=C$4,C7&lt;=C$4),MIN(D$5,MAX(D$4,D$5-(C7-C$5)/((C$4-C$5)/(D$5-D$4)))),MIN(D$4,MAX(D$3,D$4-(C7-C$4)/((C$3-C$4)/(D$4-D$3))))),"")</f>
        <v>30</v>
      </c>
      <c r="E7" s="26"/>
      <c r="F7" s="27"/>
      <c r="G7" s="27"/>
      <c r="H7" s="27"/>
      <c r="I7" s="27"/>
      <c r="J7" s="27"/>
      <c r="K7" s="27"/>
    </row>
    <row r="8" spans="1:11">
      <c r="E8" s="40"/>
      <c r="F8" s="27"/>
      <c r="G8" s="27"/>
      <c r="H8" s="27"/>
      <c r="I8" s="27"/>
      <c r="J8" s="27"/>
      <c r="K8" s="27"/>
    </row>
    <row r="9" spans="1:11">
      <c r="A9" s="39"/>
      <c r="E9" s="40"/>
      <c r="F9" s="27"/>
      <c r="G9" s="27"/>
      <c r="H9" s="27"/>
      <c r="I9" s="27"/>
      <c r="J9" s="27"/>
      <c r="K9" s="27"/>
    </row>
    <row r="10" spans="1:11">
      <c r="E10" s="40"/>
      <c r="F10" s="27"/>
      <c r="G10" s="27"/>
      <c r="H10" s="27"/>
      <c r="I10" s="27"/>
      <c r="J10" s="41"/>
      <c r="K10" s="27"/>
    </row>
    <row r="11" spans="1:11">
      <c r="E11" s="40"/>
      <c r="F11" s="27"/>
      <c r="G11" s="27"/>
      <c r="H11" s="27"/>
      <c r="I11" s="27"/>
      <c r="J11"/>
      <c r="K11" s="27"/>
    </row>
    <row r="12" spans="1:11">
      <c r="A12" s="39"/>
      <c r="B12" s="19"/>
      <c r="C12" s="21"/>
      <c r="E12" s="26"/>
      <c r="F12" s="42"/>
      <c r="G12" s="39"/>
      <c r="H12" s="42"/>
      <c r="I12" s="42"/>
      <c r="J12" s="42"/>
      <c r="K12" s="42"/>
    </row>
    <row r="13" spans="1:11" ht="15" customHeight="1">
      <c r="E13" s="43"/>
      <c r="F13" s="42"/>
      <c r="G13" s="42"/>
      <c r="H13" s="42"/>
      <c r="I13" s="42"/>
      <c r="J13" s="42"/>
      <c r="K13" s="42"/>
    </row>
    <row r="14" spans="1:11">
      <c r="E14" s="43"/>
      <c r="F14" s="42"/>
      <c r="G14" s="42"/>
      <c r="H14" s="42"/>
      <c r="I14" s="42"/>
      <c r="J14" s="42"/>
      <c r="K14" s="42"/>
    </row>
    <row r="15" spans="1:11">
      <c r="B15" s="44"/>
      <c r="C15" s="21"/>
      <c r="D15" s="21"/>
      <c r="E15" s="21"/>
      <c r="J15" s="45"/>
    </row>
    <row r="16" spans="1:11">
      <c r="B16" s="46"/>
      <c r="C16" s="21"/>
      <c r="D16" s="21"/>
      <c r="E16" s="21"/>
      <c r="J16" s="45"/>
    </row>
    <row r="17" spans="1:11">
      <c r="B17" s="47"/>
      <c r="C17" s="21"/>
      <c r="D17" s="21"/>
      <c r="E17" s="21"/>
      <c r="F17" s="48"/>
      <c r="J17" s="45"/>
    </row>
    <row r="18" spans="1:11" ht="14.45" customHeight="1">
      <c r="B18" s="49"/>
      <c r="C18" s="21"/>
      <c r="D18"/>
      <c r="E18" s="50"/>
      <c r="F18"/>
      <c r="J18" s="45"/>
    </row>
    <row r="19" spans="1:11">
      <c r="C19" s="21"/>
      <c r="D19" s="21"/>
      <c r="E19" s="51"/>
      <c r="J19" s="45"/>
    </row>
    <row r="20" spans="1:11">
      <c r="C20" s="21"/>
      <c r="D20"/>
      <c r="E20" s="52"/>
      <c r="J20" s="45"/>
    </row>
    <row r="21" spans="1:11">
      <c r="A21" s="39"/>
      <c r="E21"/>
      <c r="F21" s="1"/>
      <c r="G21" s="1"/>
      <c r="H21" s="1"/>
      <c r="I21" s="1"/>
      <c r="J21" s="1"/>
      <c r="K21" s="2"/>
    </row>
    <row r="22" spans="1:11">
      <c r="B22" s="47"/>
      <c r="C22" s="21"/>
      <c r="D22" s="21"/>
      <c r="E22" s="26"/>
      <c r="F22" s="27"/>
      <c r="G22" s="28"/>
      <c r="H22" s="29"/>
      <c r="I22" s="27"/>
      <c r="J22" s="40"/>
      <c r="K22" s="40"/>
    </row>
    <row r="23" spans="1:11">
      <c r="B23" s="49"/>
      <c r="C23" s="21"/>
      <c r="D23" s="21"/>
      <c r="E23" s="43"/>
      <c r="F23" s="42"/>
      <c r="G23" s="42"/>
      <c r="H23" s="42"/>
      <c r="I23" s="42"/>
      <c r="J23" s="26"/>
      <c r="K23" s="42"/>
    </row>
    <row r="24" spans="1:11">
      <c r="B24" s="53"/>
      <c r="C24" s="21"/>
      <c r="D24" s="21"/>
      <c r="E24" s="51"/>
      <c r="F24" s="42"/>
      <c r="G24" s="42"/>
      <c r="H24" s="42"/>
      <c r="I24" s="42"/>
      <c r="J24" s="42"/>
      <c r="K24" s="42"/>
    </row>
    <row r="25" spans="1:11">
      <c r="A25" s="54"/>
      <c r="B25" s="53"/>
      <c r="C25" s="21"/>
      <c r="D25" s="21"/>
      <c r="E25" s="52"/>
      <c r="F25" s="42"/>
      <c r="G25" s="42"/>
      <c r="H25" s="42"/>
      <c r="I25" s="42"/>
      <c r="J25" s="42"/>
      <c r="K25" s="42"/>
    </row>
    <row r="26" spans="1:11">
      <c r="A26" s="42"/>
      <c r="B26" s="21"/>
      <c r="C26" s="21"/>
      <c r="D26" s="21"/>
      <c r="F26" s="55"/>
    </row>
    <row r="27" spans="1:11">
      <c r="B27" s="21"/>
      <c r="C27" s="21"/>
      <c r="D27" s="21"/>
    </row>
    <row r="28" spans="1:11" hidden="1">
      <c r="B28" s="21"/>
      <c r="C28" s="21"/>
      <c r="D28" s="21"/>
    </row>
    <row r="29" spans="1:11" hidden="1"/>
    <row r="30" spans="1:11" hidden="1"/>
    <row r="31" spans="1:11" hidden="1"/>
    <row r="32" spans="1:11" hidden="1"/>
    <row r="33" hidden="1"/>
    <row r="34" hidden="1"/>
    <row r="35"/>
    <row r="36"/>
  </sheetData>
  <mergeCells count="2">
    <mergeCell ref="A3:A7"/>
    <mergeCell ref="F3: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7F8F-05B8-4624-A04A-DB90C042CEDC}">
  <dimension ref="A1:Q36"/>
  <sheetViews>
    <sheetView workbookViewId="0">
      <selection activeCell="E6" sqref="E6"/>
    </sheetView>
  </sheetViews>
  <sheetFormatPr defaultColWidth="0" defaultRowHeight="15" customHeight="1" zeroHeight="1"/>
  <cols>
    <col min="1" max="1" width="2.85546875" style="19" customWidth="1"/>
    <col min="2" max="2" width="29.85546875" style="39" customWidth="1"/>
    <col min="3" max="3" width="16" style="19" customWidth="1"/>
    <col min="4" max="4" width="12.85546875" style="19" customWidth="1"/>
    <col min="5" max="5" width="24.140625" style="19" customWidth="1"/>
    <col min="6" max="7" width="14.28515625" style="19" customWidth="1"/>
    <col min="8" max="8" width="2.42578125" style="19" customWidth="1"/>
    <col min="9" max="9" width="14.28515625" style="19" customWidth="1"/>
    <col min="10" max="10" width="16.28515625" style="19" customWidth="1"/>
    <col min="11" max="11" width="2.42578125" style="19" customWidth="1"/>
    <col min="12" max="13" width="14.28515625" style="1" hidden="1" customWidth="1"/>
    <col min="14" max="17" width="9.140625" style="1" hidden="1" customWidth="1"/>
    <col min="18" max="16384" width="9.140625" hidden="1"/>
  </cols>
  <sheetData>
    <row r="1" spans="1:11" ht="15" customHeight="1">
      <c r="B1" s="20"/>
      <c r="C1" s="21"/>
    </row>
    <row r="2" spans="1:11" ht="15.75" thickBot="1">
      <c r="A2" s="69"/>
      <c r="B2" s="63" t="s">
        <v>19</v>
      </c>
      <c r="C2" s="64" t="s">
        <v>20</v>
      </c>
      <c r="D2" s="65" t="s">
        <v>21</v>
      </c>
      <c r="K2" s="22"/>
    </row>
    <row r="3" spans="1:11" ht="15" customHeight="1">
      <c r="A3" s="123" t="s">
        <v>22</v>
      </c>
      <c r="B3" s="23" t="s">
        <v>28</v>
      </c>
      <c r="C3" s="24">
        <v>0</v>
      </c>
      <c r="D3" s="25">
        <v>0</v>
      </c>
      <c r="E3" s="26"/>
      <c r="F3" s="126" t="s">
        <v>29</v>
      </c>
      <c r="G3" s="127"/>
      <c r="H3" s="127"/>
      <c r="I3" s="128"/>
      <c r="J3" s="27"/>
      <c r="K3" s="27"/>
    </row>
    <row r="4" spans="1:11" ht="15.75" thickBot="1">
      <c r="A4" s="124"/>
      <c r="B4" s="30" t="s">
        <v>25</v>
      </c>
      <c r="C4" s="31">
        <v>0.1</v>
      </c>
      <c r="D4" s="32">
        <v>20</v>
      </c>
      <c r="E4" s="26"/>
      <c r="F4" s="129"/>
      <c r="G4" s="130"/>
      <c r="H4" s="130"/>
      <c r="I4" s="131"/>
      <c r="J4" s="27"/>
      <c r="K4" s="27"/>
    </row>
    <row r="5" spans="1:11" ht="15.75" thickBot="1">
      <c r="A5" s="124"/>
      <c r="B5" s="33" t="s">
        <v>30</v>
      </c>
      <c r="C5" s="34">
        <v>0.15</v>
      </c>
      <c r="D5" s="35">
        <v>50</v>
      </c>
      <c r="E5" s="26"/>
      <c r="F5" s="27"/>
      <c r="G5" s="28"/>
      <c r="H5" s="29"/>
      <c r="I5" s="27"/>
      <c r="J5" s="27"/>
      <c r="K5" s="27"/>
    </row>
    <row r="6" spans="1:11" ht="15.75" thickBot="1">
      <c r="A6" s="124"/>
      <c r="B6" s="66"/>
      <c r="C6" s="67"/>
      <c r="D6" s="68"/>
      <c r="E6" s="26"/>
      <c r="F6" s="27"/>
      <c r="G6" s="28"/>
      <c r="H6" s="29"/>
      <c r="I6" s="27"/>
      <c r="J6" s="27"/>
      <c r="K6" s="27"/>
    </row>
    <row r="7" spans="1:11" ht="15.75" thickBot="1">
      <c r="A7" s="125"/>
      <c r="B7" s="36" t="s">
        <v>31</v>
      </c>
      <c r="C7" s="37">
        <f>'Invulpagina Prijzenblad'!F25</f>
        <v>0</v>
      </c>
      <c r="D7" s="38">
        <f>IF(C7&lt;&gt;"",IF(IF(C$5&gt;=C$3,C7&gt;=C$4,C7&lt;=C$4),MIN(D$5,MAX(D$4,D$5-(C7-C$5)/((C$4-C$5)/(D$5-D$4)))),MIN(D$4,MAX(D$3,D$4-(C7-C$4)/((C$3-C$4)/(D$4-D$3))))),"")</f>
        <v>0</v>
      </c>
      <c r="E7" s="26"/>
      <c r="F7" s="27"/>
      <c r="G7" s="27"/>
      <c r="H7" s="27"/>
      <c r="I7" s="27"/>
      <c r="J7" s="27"/>
      <c r="K7" s="27"/>
    </row>
    <row r="8" spans="1:11">
      <c r="E8" s="40"/>
      <c r="F8" s="27"/>
      <c r="G8" s="27"/>
      <c r="H8" s="27"/>
      <c r="I8" s="27"/>
      <c r="J8" s="27"/>
      <c r="K8" s="27"/>
    </row>
    <row r="9" spans="1:11">
      <c r="A9" s="39"/>
      <c r="E9" s="40"/>
      <c r="F9" s="27"/>
      <c r="G9" s="27"/>
      <c r="H9" s="27"/>
      <c r="I9" s="27"/>
      <c r="J9" s="27"/>
      <c r="K9" s="27"/>
    </row>
    <row r="10" spans="1:11">
      <c r="E10" s="40"/>
      <c r="F10" s="27"/>
      <c r="G10" s="27"/>
      <c r="H10" s="27"/>
      <c r="I10" s="27"/>
      <c r="J10" s="41"/>
      <c r="K10" s="27"/>
    </row>
    <row r="11" spans="1:11">
      <c r="E11" s="40"/>
      <c r="F11" s="27"/>
      <c r="G11" s="27"/>
      <c r="H11" s="27"/>
      <c r="I11" s="27"/>
      <c r="J11"/>
      <c r="K11" s="27"/>
    </row>
    <row r="12" spans="1:11">
      <c r="A12" s="39"/>
      <c r="B12" s="19"/>
      <c r="C12" s="21"/>
      <c r="E12" s="26"/>
      <c r="F12" s="42"/>
      <c r="G12" s="39"/>
      <c r="H12" s="42"/>
      <c r="I12" s="42"/>
      <c r="J12" s="42"/>
      <c r="K12" s="42"/>
    </row>
    <row r="13" spans="1:11" ht="15" customHeight="1">
      <c r="E13" s="43"/>
      <c r="F13" s="42"/>
      <c r="G13" s="42"/>
      <c r="H13" s="42"/>
      <c r="I13" s="42"/>
      <c r="J13" s="42"/>
      <c r="K13" s="42"/>
    </row>
    <row r="14" spans="1:11">
      <c r="E14" s="43"/>
      <c r="F14" s="42"/>
      <c r="G14" s="42"/>
      <c r="H14" s="42"/>
      <c r="I14" s="42"/>
      <c r="J14" s="42"/>
      <c r="K14" s="42"/>
    </row>
    <row r="15" spans="1:11">
      <c r="B15" s="44"/>
      <c r="C15" s="21"/>
      <c r="D15" s="21"/>
      <c r="E15" s="21"/>
      <c r="J15" s="45"/>
    </row>
    <row r="16" spans="1:11">
      <c r="B16" s="46"/>
      <c r="C16" s="21"/>
      <c r="D16" s="21"/>
      <c r="E16" s="21"/>
      <c r="J16" s="45"/>
    </row>
    <row r="17" spans="1:11">
      <c r="B17" s="47"/>
      <c r="C17" s="21"/>
      <c r="D17" s="21"/>
      <c r="E17" s="21"/>
      <c r="F17" s="48"/>
      <c r="J17" s="45"/>
    </row>
    <row r="18" spans="1:11" ht="14.45" customHeight="1">
      <c r="B18" s="49"/>
      <c r="C18" s="21"/>
      <c r="D18"/>
      <c r="E18" s="50"/>
      <c r="F18"/>
      <c r="J18" s="45"/>
    </row>
    <row r="19" spans="1:11">
      <c r="C19" s="21"/>
      <c r="D19" s="21"/>
      <c r="E19" s="51"/>
      <c r="J19" s="45"/>
    </row>
    <row r="20" spans="1:11">
      <c r="C20" s="21"/>
      <c r="D20"/>
      <c r="E20" s="52"/>
      <c r="J20" s="45"/>
    </row>
    <row r="21" spans="1:11">
      <c r="A21" s="39"/>
      <c r="E21"/>
      <c r="F21" s="1"/>
      <c r="G21" s="1"/>
      <c r="H21" s="1"/>
      <c r="I21" s="1"/>
      <c r="J21" s="1"/>
      <c r="K21" s="2"/>
    </row>
    <row r="22" spans="1:11">
      <c r="B22" s="47"/>
      <c r="C22" s="21"/>
      <c r="D22" s="21"/>
      <c r="E22" s="26"/>
      <c r="F22" s="27"/>
      <c r="G22" s="28"/>
      <c r="H22" s="29"/>
      <c r="I22" s="27"/>
      <c r="J22" s="40"/>
      <c r="K22" s="40"/>
    </row>
    <row r="23" spans="1:11">
      <c r="B23" s="49"/>
      <c r="C23" s="21"/>
      <c r="D23" s="21"/>
      <c r="E23" s="43"/>
      <c r="F23" s="42"/>
      <c r="G23" s="42"/>
      <c r="H23" s="42"/>
      <c r="I23" s="42"/>
      <c r="J23" s="26"/>
      <c r="K23" s="42"/>
    </row>
    <row r="24" spans="1:11">
      <c r="B24" s="53"/>
      <c r="C24" s="21"/>
      <c r="D24" s="21"/>
      <c r="E24" s="51"/>
      <c r="F24" s="42"/>
      <c r="G24" s="42"/>
      <c r="H24" s="42"/>
      <c r="I24" s="42"/>
      <c r="J24" s="42"/>
      <c r="K24" s="42"/>
    </row>
    <row r="25" spans="1:11">
      <c r="A25" s="54"/>
      <c r="B25" s="53"/>
      <c r="C25" s="21"/>
      <c r="D25" s="21"/>
      <c r="E25" s="52"/>
      <c r="F25" s="42"/>
      <c r="G25" s="42"/>
      <c r="H25" s="42"/>
      <c r="I25" s="42"/>
      <c r="J25" s="42"/>
      <c r="K25" s="42"/>
    </row>
    <row r="26" spans="1:11">
      <c r="A26" s="42"/>
      <c r="B26" s="21"/>
      <c r="C26" s="21"/>
      <c r="D26" s="21"/>
      <c r="F26" s="55"/>
    </row>
    <row r="27" spans="1:11">
      <c r="B27" s="21"/>
      <c r="C27" s="21"/>
      <c r="D27" s="21"/>
    </row>
    <row r="28" spans="1:11" hidden="1">
      <c r="B28" s="21"/>
      <c r="C28" s="21"/>
      <c r="D28" s="21"/>
    </row>
    <row r="29" spans="1:11" hidden="1"/>
    <row r="30" spans="1:11" hidden="1"/>
    <row r="31" spans="1:11" hidden="1"/>
    <row r="32" spans="1:11" hidden="1"/>
    <row r="33" hidden="1"/>
    <row r="34" hidden="1"/>
    <row r="35"/>
    <row r="36"/>
  </sheetData>
  <mergeCells count="2">
    <mergeCell ref="A3:A7"/>
    <mergeCell ref="F3:I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9EB958220A894D952893A542656019" ma:contentTypeVersion="12" ma:contentTypeDescription="Een nieuw document maken." ma:contentTypeScope="" ma:versionID="79e66e32a9c6d60b3a6d2819d85925e5">
  <xsd:schema xmlns:xsd="http://www.w3.org/2001/XMLSchema" xmlns:xs="http://www.w3.org/2001/XMLSchema" xmlns:p="http://schemas.microsoft.com/office/2006/metadata/properties" xmlns:ns2="ee920dc2-b9ee-42ae-b7c8-13e91ca8f64c" xmlns:ns3="ec132899-0058-4266-9eb0-eae5a3180a04" targetNamespace="http://schemas.microsoft.com/office/2006/metadata/properties" ma:root="true" ma:fieldsID="b0b2f93ab5c6865aa59254a70717276a" ns2:_="" ns3:_="">
    <xsd:import namespace="ee920dc2-b9ee-42ae-b7c8-13e91ca8f64c"/>
    <xsd:import namespace="ec132899-0058-4266-9eb0-eae5a3180a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20dc2-b9ee-42ae-b7c8-13e91ca8f6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132899-0058-4266-9eb0-eae5a3180a04"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DA1629-C8A1-46B7-95FC-3C06FC4DB687}"/>
</file>

<file path=customXml/itemProps2.xml><?xml version="1.0" encoding="utf-8"?>
<ds:datastoreItem xmlns:ds="http://schemas.openxmlformats.org/officeDocument/2006/customXml" ds:itemID="{57C5D8DA-7D82-4917-9650-10280E595BD5}"/>
</file>

<file path=customXml/itemProps3.xml><?xml version="1.0" encoding="utf-8"?>
<ds:datastoreItem xmlns:ds="http://schemas.openxmlformats.org/officeDocument/2006/customXml" ds:itemID="{B1455E4D-AA27-445A-854A-3915122A25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Nieuwendijk van den, Josine</dc:creator>
  <cp:keywords/>
  <dc:description/>
  <cp:lastModifiedBy>Ansems, Inge</cp:lastModifiedBy>
  <cp:revision/>
  <dcterms:created xsi:type="dcterms:W3CDTF">2024-11-13T12:14:38Z</dcterms:created>
  <dcterms:modified xsi:type="dcterms:W3CDTF">2024-11-20T08:47:46Z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0x010100599EB958220A894D952893A542656019</vt:lpwstr>
  </property>
</Properties>
</file>