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emeentehaarlem.sharepoint.com/sites/AanbestedingWoonbegeleidingOpvanglocaties/Gedeelde documenten/General/Woonbegeleiding (TEAMS!)/04. Nota van inlichtingen/NvI2/Publiceren/"/>
    </mc:Choice>
  </mc:AlternateContent>
  <xr:revisionPtr revIDLastSave="33" documentId="8_{1B8FCD63-EEA4-4D74-B454-FDE8202330CB}" xr6:coauthVersionLast="47" xr6:coauthVersionMax="47" xr10:uidLastSave="{B314BF7C-951A-4A36-8C06-0659C1BD06E6}"/>
  <bookViews>
    <workbookView minimized="1" xWindow="33195" yWindow="-15" windowWidth="21600" windowHeight="12705" xr2:uid="{DBA90E21-8E6A-435C-9821-F40A97423A88}"/>
  </bookViews>
  <sheets>
    <sheet name="Blad1" sheetId="1" r:id="rId1"/>
    <sheet name="Blad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G14" i="1"/>
  <c r="M12" i="1"/>
  <c r="K14" i="1"/>
  <c r="K13" i="1"/>
  <c r="I13" i="1"/>
  <c r="G15" i="1"/>
  <c r="K15" i="1"/>
  <c r="I14" i="1"/>
  <c r="G13" i="1"/>
  <c r="L13" i="1" l="1"/>
  <c r="M13" i="1" s="1"/>
  <c r="L14" i="1"/>
  <c r="M14" i="1" s="1"/>
  <c r="L15" i="1"/>
  <c r="M15" i="1" s="1"/>
  <c r="M18" i="1" l="1"/>
  <c r="L17" i="1"/>
</calcChain>
</file>

<file path=xl/sharedStrings.xml><?xml version="1.0" encoding="utf-8"?>
<sst xmlns="http://schemas.openxmlformats.org/spreadsheetml/2006/main" count="39" uniqueCount="35">
  <si>
    <t>Aanbesteding: Woonbegeleiding Opvanglocaties</t>
  </si>
  <si>
    <t>Kenmerk: 20242052190</t>
  </si>
  <si>
    <t>Plafondbedrag</t>
  </si>
  <si>
    <t>Jaarlijkse kosten Woonbegeleiding</t>
  </si>
  <si>
    <t xml:space="preserve">Nr. </t>
  </si>
  <si>
    <t>Omschrijving functies</t>
  </si>
  <si>
    <t>(Fictief) aantal uren per jaar</t>
  </si>
  <si>
    <t>uurtarief per functie</t>
  </si>
  <si>
    <t>Subotaal ex BTW</t>
  </si>
  <si>
    <t>Tolk</t>
  </si>
  <si>
    <t>Totale fictieve inschrijfsom per jaar</t>
  </si>
  <si>
    <t>Totaal inclusief BTW per jaar</t>
  </si>
  <si>
    <t>Onregelmatigheidstoeslag (ORT)</t>
  </si>
  <si>
    <t>maandag t/m vrijdag vanaf 18:00 uur</t>
  </si>
  <si>
    <t>Zaterdag</t>
  </si>
  <si>
    <t>Zondag</t>
  </si>
  <si>
    <t>(Fictief) aantal uren maandag t/m vrijdag vanaf 18:00 uur</t>
  </si>
  <si>
    <t>Uurtarief + ORT</t>
  </si>
  <si>
    <t>(Fictief) aantal uren Zaterdag</t>
  </si>
  <si>
    <t>(Fictief) aantal uren Zondag</t>
  </si>
  <si>
    <r>
      <rPr>
        <b/>
        <sz val="18"/>
        <color theme="0"/>
        <rFont val="Calibri"/>
        <family val="2"/>
        <scheme val="minor"/>
      </rPr>
      <t xml:space="preserve">Bijlage 8A - Prijzenblad </t>
    </r>
    <r>
      <rPr>
        <b/>
        <u/>
        <sz val="18"/>
        <color theme="0"/>
        <rFont val="Calibri"/>
        <family val="2"/>
        <scheme val="minor"/>
      </rPr>
      <t>PERCEEL 1</t>
    </r>
    <r>
      <rPr>
        <b/>
        <sz val="12"/>
        <color rgb="FFFF0000"/>
        <rFont val="Calibri"/>
        <family val="2"/>
        <scheme val="minor"/>
      </rPr>
      <t xml:space="preserve">
</t>
    </r>
    <r>
      <rPr>
        <b/>
        <sz val="12"/>
        <color theme="0"/>
        <rFont val="Calibri"/>
        <family val="2"/>
        <scheme val="minor"/>
      </rPr>
      <t xml:space="preserve">
Gemeenten Haarlem en Zandvoort</t>
    </r>
  </si>
  <si>
    <r>
      <rPr>
        <u/>
        <sz val="11"/>
        <rFont val="Calibri"/>
        <family val="2"/>
        <scheme val="minor"/>
      </rPr>
      <t>Voorschriften voor aan te bieden prijzen - indien hier niet aan wordt voldoen wordt de Inschrijving terzijde gelegd.</t>
    </r>
    <r>
      <rPr>
        <sz val="11"/>
        <rFont val="Calibri"/>
        <family val="2"/>
        <scheme val="minor"/>
      </rPr>
      <t xml:space="preserve">
- Let op: op straffe van uitsluiting dienen Inschrijvers dit Prijzenblad te hanteren in hun Inschrijving 
- Inschrijvers dienen alleen de geel gemarkeerde velden in te vullen. </t>
    </r>
    <r>
      <rPr>
        <u/>
        <sz val="11"/>
        <rFont val="Calibri"/>
        <family val="2"/>
        <scheme val="minor"/>
      </rPr>
      <t>Alle</t>
    </r>
    <r>
      <rPr>
        <b/>
        <u/>
        <sz val="11"/>
        <color rgb="FFFFFF00"/>
        <rFont val="Calibri"/>
        <family val="2"/>
        <scheme val="minor"/>
      </rPr>
      <t xml:space="preserve"> GELE</t>
    </r>
    <r>
      <rPr>
        <u/>
        <sz val="11"/>
        <rFont val="Calibri"/>
        <family val="2"/>
        <scheme val="minor"/>
      </rPr>
      <t xml:space="preserve"> </t>
    </r>
    <r>
      <rPr>
        <sz val="11"/>
        <rFont val="Calibri"/>
        <family val="2"/>
        <scheme val="minor"/>
      </rPr>
      <t xml:space="preserve">velden dienen te worden ingevuld. 
- De totale fictieve inschrijfsom per jaar in het </t>
    </r>
    <r>
      <rPr>
        <u/>
        <sz val="11"/>
        <color rgb="FF00B050"/>
        <rFont val="Calibri"/>
        <family val="2"/>
        <scheme val="minor"/>
      </rPr>
      <t>GROENE</t>
    </r>
    <r>
      <rPr>
        <sz val="11"/>
        <rFont val="Calibri"/>
        <family val="2"/>
        <scheme val="minor"/>
      </rPr>
      <t xml:space="preserve"> veld geldt als de inschrijfsom wat de basis vormt voor het berekenen van de punten voor gunningscriterium PRIJS voor PERCEEL 1.
- Onderliggende formules mogen niet worden gewijzigd.
- Alle prijzen zijn in Euro's (€) en exclusief btw.
- Het is enkel toegestaan positieve bedragen in te vullen, nul- of negatieve tarieven zijn dus niet toegestaan.
- Er is een plafondbedrag vastgesteld. Indien er boven dit bedrag wordt ingeschreven wordt u uitgesloten van verdere deelname aan de aanbestedingsprocedure.
- Opgave van de tarieven geeft geen enkele verplichting tot afname en dient om een vergelijking te kunnen maken tussen de verschillende Inschrijvingen. Aan de urenindicatie kunnen geen rechten worden ontleend. De op dit tarievenblad opgegeven tarieven zijn wél de tarieven die maximaal voor de verleende diensten in rekening kunnen / mogen worden gebracht, behoudens de jaarlijkse indexering van deze tarieven o.b.v. de Overeenkomst.</t>
    </r>
  </si>
  <si>
    <t>Woonbegeleiders</t>
  </si>
  <si>
    <t>locatiemanagers</t>
  </si>
  <si>
    <t>1.1</t>
  </si>
  <si>
    <t>1.2</t>
  </si>
  <si>
    <t>1.3</t>
  </si>
  <si>
    <t>ja</t>
  </si>
  <si>
    <t>BTW plichtig? (ja/nee)</t>
  </si>
  <si>
    <t>nee</t>
  </si>
  <si>
    <t>Invullen dropdown</t>
  </si>
  <si>
    <t>Feestdagen</t>
  </si>
  <si>
    <t>Bedrijfsnaam inschrijver</t>
  </si>
  <si>
    <t>maandag t/m vrijdag tot 07:00 uur</t>
  </si>
  <si>
    <t>Eventuele andere ORT tarieven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</si>
</sst>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b/>
      <sz val="11"/>
      <color theme="0"/>
      <name val="Calibri"/>
      <family val="2"/>
      <scheme val="minor"/>
    </font>
    <font>
      <b/>
      <sz val="12"/>
      <color theme="0"/>
      <name val="Calibri"/>
      <family val="2"/>
      <scheme val="minor"/>
    </font>
    <font>
      <b/>
      <sz val="18"/>
      <color theme="0"/>
      <name val="Calibri"/>
      <family val="2"/>
      <scheme val="minor"/>
    </font>
    <font>
      <b/>
      <u/>
      <sz val="18"/>
      <color theme="0"/>
      <name val="Calibri"/>
      <family val="2"/>
      <scheme val="minor"/>
    </font>
    <font>
      <b/>
      <sz val="12"/>
      <color rgb="FFFF0000"/>
      <name val="Calibri"/>
      <family val="2"/>
      <scheme val="minor"/>
    </font>
    <font>
      <sz val="11"/>
      <name val="Calibri"/>
      <family val="2"/>
      <scheme val="minor"/>
    </font>
    <font>
      <u/>
      <sz val="11"/>
      <name val="Calibri"/>
      <family val="2"/>
      <scheme val="minor"/>
    </font>
    <font>
      <b/>
      <sz val="20"/>
      <color theme="0"/>
      <name val="Calibri"/>
      <family val="2"/>
      <scheme val="minor"/>
    </font>
    <font>
      <sz val="20"/>
      <color theme="1"/>
      <name val="Calibri"/>
      <family val="2"/>
      <scheme val="minor"/>
    </font>
    <font>
      <u/>
      <sz val="11"/>
      <color rgb="FF00B050"/>
      <name val="Calibri"/>
      <family val="2"/>
      <scheme val="minor"/>
    </font>
    <font>
      <b/>
      <u/>
      <sz val="11"/>
      <color rgb="FFFFFF00"/>
      <name val="Calibri"/>
      <family val="2"/>
      <scheme val="minor"/>
    </font>
    <font>
      <sz val="11"/>
      <color rgb="FFFF0000"/>
      <name val="Calibri"/>
      <family val="2"/>
      <scheme val="minor"/>
    </font>
  </fonts>
  <fills count="7">
    <fill>
      <patternFill patternType="none"/>
    </fill>
    <fill>
      <patternFill patternType="gray125"/>
    </fill>
    <fill>
      <patternFill patternType="solid">
        <fgColor rgb="FF4472C4"/>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69">
    <xf numFmtId="0" fontId="0" fillId="0" borderId="0" xfId="0"/>
    <xf numFmtId="164" fontId="0" fillId="5" borderId="1" xfId="0" applyNumberFormat="1" applyFill="1" applyBorder="1" applyAlignment="1" applyProtection="1">
      <alignment horizontal="right" vertical="center"/>
      <protection locked="0"/>
    </xf>
    <xf numFmtId="9" fontId="0" fillId="5" borderId="12" xfId="0" applyNumberFormat="1" applyFill="1" applyBorder="1" applyProtection="1">
      <protection locked="0"/>
    </xf>
    <xf numFmtId="0" fontId="0" fillId="5" borderId="12" xfId="0" applyFill="1" applyBorder="1" applyProtection="1">
      <protection locked="0"/>
    </xf>
    <xf numFmtId="0" fontId="0" fillId="0" borderId="0" xfId="0" applyProtection="1"/>
    <xf numFmtId="0" fontId="6" fillId="0" borderId="0" xfId="0" applyFont="1" applyAlignment="1" applyProtection="1">
      <alignment horizontal="left" vertical="top" wrapText="1"/>
    </xf>
    <xf numFmtId="164" fontId="12" fillId="3" borderId="12" xfId="0" applyNumberFormat="1" applyFont="1" applyFill="1" applyBorder="1" applyAlignment="1" applyProtection="1">
      <alignment vertical="center" wrapText="1"/>
    </xf>
    <xf numFmtId="164" fontId="12" fillId="0" borderId="0" xfId="0" applyNumberFormat="1" applyFont="1" applyAlignment="1" applyProtection="1">
      <alignment vertical="top" wrapText="1"/>
    </xf>
    <xf numFmtId="0" fontId="1" fillId="4" borderId="0" xfId="0" applyFont="1" applyFill="1" applyAlignment="1" applyProtection="1">
      <alignment horizontal="left" vertical="center"/>
    </xf>
    <xf numFmtId="0" fontId="1" fillId="2" borderId="14" xfId="0" applyFont="1" applyFill="1" applyBorder="1" applyAlignment="1" applyProtection="1">
      <alignment horizontal="center" vertical="center"/>
    </xf>
    <xf numFmtId="0" fontId="1" fillId="2" borderId="14"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12" xfId="0" applyBorder="1" applyAlignment="1" applyProtection="1">
      <alignment horizontal="left" vertical="center"/>
    </xf>
    <xf numFmtId="0" fontId="0" fillId="0" borderId="12" xfId="0" applyBorder="1" applyAlignment="1" applyProtection="1">
      <alignment vertical="center"/>
    </xf>
    <xf numFmtId="3" fontId="0" fillId="4" borderId="12" xfId="0" applyNumberFormat="1" applyFill="1" applyBorder="1" applyAlignment="1" applyProtection="1">
      <alignment horizontal="right" vertical="center"/>
    </xf>
    <xf numFmtId="164" fontId="0" fillId="0" borderId="12" xfId="0" applyNumberFormat="1" applyBorder="1" applyAlignment="1" applyProtection="1">
      <alignment horizontal="right" vertical="center"/>
    </xf>
    <xf numFmtId="164" fontId="0" fillId="0" borderId="26" xfId="0" applyNumberFormat="1" applyBorder="1" applyAlignment="1" applyProtection="1">
      <alignment horizontal="right" vertical="center"/>
    </xf>
    <xf numFmtId="164" fontId="0" fillId="0" borderId="3" xfId="0" applyNumberFormat="1" applyBorder="1" applyAlignment="1" applyProtection="1">
      <alignment horizontal="right" vertical="center"/>
    </xf>
    <xf numFmtId="0" fontId="0" fillId="0" borderId="0" xfId="0" applyAlignment="1" applyProtection="1">
      <alignment vertical="center"/>
    </xf>
    <xf numFmtId="164" fontId="0" fillId="0" borderId="25" xfId="0" applyNumberFormat="1" applyBorder="1" applyAlignment="1" applyProtection="1">
      <alignment horizontal="right" vertical="center"/>
    </xf>
    <xf numFmtId="164" fontId="0" fillId="0" borderId="24" xfId="0" applyNumberFormat="1" applyBorder="1" applyAlignment="1" applyProtection="1">
      <alignment horizontal="right" vertical="center"/>
    </xf>
    <xf numFmtId="0" fontId="0" fillId="0" borderId="13" xfId="0" applyBorder="1" applyAlignment="1" applyProtection="1">
      <alignment horizontal="left" vertical="center"/>
    </xf>
    <xf numFmtId="164" fontId="0" fillId="4" borderId="13" xfId="0" applyNumberFormat="1" applyFill="1" applyBorder="1" applyAlignment="1" applyProtection="1">
      <alignment horizontal="left" vertical="center"/>
    </xf>
    <xf numFmtId="164" fontId="0" fillId="4" borderId="13" xfId="0" applyNumberFormat="1" applyFill="1" applyBorder="1" applyAlignment="1" applyProtection="1">
      <alignment horizontal="right" vertical="center"/>
    </xf>
    <xf numFmtId="164" fontId="0" fillId="4" borderId="4" xfId="0" applyNumberFormat="1" applyFill="1" applyBorder="1" applyAlignment="1" applyProtection="1">
      <alignment horizontal="right" vertical="center"/>
    </xf>
    <xf numFmtId="164" fontId="0" fillId="4" borderId="21" xfId="0" applyNumberFormat="1" applyFill="1" applyBorder="1" applyAlignment="1" applyProtection="1">
      <alignment horizontal="right" vertical="center"/>
    </xf>
    <xf numFmtId="164" fontId="0" fillId="4" borderId="22" xfId="0" applyNumberFormat="1" applyFill="1" applyBorder="1" applyAlignment="1" applyProtection="1">
      <alignment horizontal="right" vertical="center"/>
    </xf>
    <xf numFmtId="164" fontId="0" fillId="4" borderId="23" xfId="0" applyNumberFormat="1" applyFill="1" applyBorder="1" applyAlignment="1" applyProtection="1">
      <alignment horizontal="right" vertical="center"/>
    </xf>
    <xf numFmtId="3" fontId="0" fillId="0" borderId="20" xfId="0" applyNumberFormat="1" applyBorder="1" applyAlignment="1" applyProtection="1">
      <alignment horizontal="right" vertical="center"/>
    </xf>
    <xf numFmtId="3" fontId="0" fillId="0" borderId="3" xfId="0" applyNumberFormat="1" applyBorder="1" applyAlignment="1" applyProtection="1">
      <alignment horizontal="right" vertical="center"/>
    </xf>
    <xf numFmtId="0" fontId="8" fillId="6" borderId="16" xfId="0" applyFont="1" applyFill="1" applyBorder="1" applyAlignment="1" applyProtection="1">
      <alignment horizontal="left" vertical="center"/>
    </xf>
    <xf numFmtId="164" fontId="8" fillId="6" borderId="18" xfId="0" applyNumberFormat="1" applyFont="1" applyFill="1" applyBorder="1" applyAlignment="1" applyProtection="1">
      <alignment horizontal="right" vertical="center"/>
    </xf>
    <xf numFmtId="0" fontId="9" fillId="0" borderId="3" xfId="0" applyFont="1" applyBorder="1" applyProtection="1"/>
    <xf numFmtId="0" fontId="9" fillId="0" borderId="0" xfId="0" applyFont="1" applyProtection="1"/>
    <xf numFmtId="164" fontId="6" fillId="3" borderId="12" xfId="0" applyNumberFormat="1" applyFont="1" applyFill="1" applyBorder="1" applyAlignment="1" applyProtection="1">
      <alignment horizontal="right" vertical="center"/>
    </xf>
    <xf numFmtId="0" fontId="0" fillId="0" borderId="0" xfId="0" applyAlignment="1" applyProtection="1">
      <alignment horizontal="left"/>
    </xf>
    <xf numFmtId="3" fontId="0" fillId="0" borderId="0" xfId="0" applyNumberFormat="1" applyAlignment="1" applyProtection="1">
      <alignment horizontal="left"/>
    </xf>
    <xf numFmtId="3" fontId="0" fillId="0" borderId="0" xfId="0" applyNumberFormat="1" applyProtection="1"/>
    <xf numFmtId="0" fontId="0" fillId="3" borderId="9" xfId="0" applyFill="1" applyBorder="1" applyAlignment="1" applyProtection="1">
      <alignment horizontal="left" vertical="center"/>
    </xf>
    <xf numFmtId="0" fontId="0" fillId="3" borderId="10" xfId="0" applyFill="1" applyBorder="1" applyAlignment="1" applyProtection="1">
      <alignment horizontal="left" vertical="center"/>
    </xf>
    <xf numFmtId="0" fontId="0" fillId="3" borderId="11" xfId="0" applyFill="1" applyBorder="1" applyAlignment="1" applyProtection="1">
      <alignment horizontal="left" vertical="center"/>
    </xf>
    <xf numFmtId="0" fontId="0" fillId="0" borderId="12" xfId="0" applyBorder="1" applyAlignment="1">
      <alignment horizontal="left" vertical="center"/>
    </xf>
    <xf numFmtId="0" fontId="0" fillId="0" borderId="12" xfId="0" applyBorder="1" applyAlignment="1" applyProtection="1">
      <alignment horizontal="left"/>
    </xf>
    <xf numFmtId="0" fontId="0" fillId="5" borderId="12" xfId="0" applyFill="1" applyBorder="1" applyAlignment="1" applyProtection="1">
      <alignment horizontal="center"/>
      <protection locked="0"/>
    </xf>
    <xf numFmtId="0" fontId="2" fillId="2" borderId="1" xfId="0" applyFont="1" applyFill="1" applyBorder="1" applyAlignment="1" applyProtection="1">
      <alignment horizontal="center" vertical="top" wrapText="1"/>
    </xf>
    <xf numFmtId="0" fontId="2" fillId="2" borderId="2" xfId="0" applyFont="1" applyFill="1" applyBorder="1" applyAlignment="1" applyProtection="1">
      <alignment horizontal="center" vertical="top" wrapText="1"/>
    </xf>
    <xf numFmtId="0" fontId="2" fillId="2" borderId="3" xfId="0" applyFont="1" applyFill="1" applyBorder="1" applyAlignment="1" applyProtection="1">
      <alignment horizontal="center" vertical="top" wrapText="1"/>
    </xf>
    <xf numFmtId="0" fontId="6" fillId="3" borderId="9" xfId="0" applyFont="1" applyFill="1" applyBorder="1" applyAlignment="1" applyProtection="1">
      <alignment horizontal="left" vertical="top" wrapText="1"/>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4" xfId="0" applyFont="1" applyFill="1" applyBorder="1" applyAlignment="1" applyProtection="1">
      <alignment horizontal="left" vertical="center" wrapText="1"/>
    </xf>
    <xf numFmtId="0" fontId="6" fillId="3" borderId="5" xfId="0" applyFont="1" applyFill="1" applyBorder="1" applyAlignment="1" applyProtection="1">
      <alignment horizontal="left" vertical="center" wrapText="1"/>
    </xf>
    <xf numFmtId="0" fontId="6" fillId="3" borderId="6" xfId="0" applyFont="1" applyFill="1" applyBorder="1" applyAlignment="1" applyProtection="1">
      <alignment horizontal="left" vertical="center" wrapText="1"/>
    </xf>
    <xf numFmtId="0" fontId="6" fillId="3" borderId="7" xfId="0" applyFont="1" applyFill="1" applyBorder="1" applyAlignment="1" applyProtection="1">
      <alignment horizontal="left" vertical="center" wrapText="1"/>
    </xf>
    <xf numFmtId="0" fontId="6" fillId="3" borderId="0" xfId="0" applyFont="1" applyFill="1" applyAlignment="1" applyProtection="1">
      <alignment horizontal="left" vertical="center" wrapText="1"/>
    </xf>
    <xf numFmtId="0" fontId="6" fillId="3" borderId="8" xfId="0" applyFont="1" applyFill="1" applyBorder="1" applyAlignment="1" applyProtection="1">
      <alignment horizontal="left" vertical="center" wrapText="1"/>
    </xf>
    <xf numFmtId="0" fontId="6" fillId="3" borderId="12"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0" fillId="0" borderId="12" xfId="0" applyBorder="1" applyAlignment="1" applyProtection="1">
      <alignment horizontal="left" vertical="center"/>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8" fillId="6" borderId="15" xfId="0" applyFont="1" applyFill="1" applyBorder="1" applyAlignment="1" applyProtection="1">
      <alignment horizontal="left" vertical="center"/>
    </xf>
    <xf numFmtId="0" fontId="8" fillId="6" borderId="16" xfId="0" applyFont="1" applyFill="1" applyBorder="1" applyAlignment="1" applyProtection="1">
      <alignment horizontal="left" vertical="center"/>
    </xf>
    <xf numFmtId="0" fontId="8" fillId="6" borderId="17" xfId="0" applyFont="1" applyFill="1" applyBorder="1" applyAlignment="1" applyProtection="1">
      <alignment horizontal="left" vertical="center"/>
    </xf>
  </cellXfs>
  <cellStyles count="1">
    <cellStyle name="Standa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C4DEC-E281-4631-85E0-01CFE3E58BC0}">
  <dimension ref="B2:M28"/>
  <sheetViews>
    <sheetView showGridLines="0" tabSelected="1" zoomScale="80" zoomScaleNormal="80" workbookViewId="0">
      <selection activeCell="E25" sqref="E25"/>
    </sheetView>
  </sheetViews>
  <sheetFormatPr defaultRowHeight="15" x14ac:dyDescent="0.25"/>
  <cols>
    <col min="1" max="1" width="3.140625" style="4" customWidth="1"/>
    <col min="2" max="2" width="4.42578125" style="4" customWidth="1"/>
    <col min="3" max="3" width="32.28515625" style="4" customWidth="1"/>
    <col min="4" max="4" width="19.28515625" style="4" customWidth="1"/>
    <col min="5" max="11" width="22.140625" style="4" customWidth="1"/>
    <col min="12" max="12" width="30" style="4" bestFit="1" customWidth="1"/>
    <col min="13" max="13" width="27.42578125" style="4" customWidth="1"/>
    <col min="14" max="16384" width="9.140625" style="4"/>
  </cols>
  <sheetData>
    <row r="2" spans="2:13" x14ac:dyDescent="0.25">
      <c r="C2" s="4" t="s">
        <v>32</v>
      </c>
      <c r="D2" s="45"/>
      <c r="E2" s="45"/>
    </row>
    <row r="4" spans="2:13" ht="66" customHeight="1" x14ac:dyDescent="0.25">
      <c r="B4" s="46" t="s">
        <v>20</v>
      </c>
      <c r="C4" s="47"/>
      <c r="D4" s="47"/>
      <c r="E4" s="47"/>
      <c r="F4" s="47"/>
      <c r="G4" s="47"/>
      <c r="H4" s="47"/>
      <c r="I4" s="47"/>
      <c r="J4" s="47"/>
      <c r="K4" s="47"/>
      <c r="L4" s="47"/>
      <c r="M4" s="48"/>
    </row>
    <row r="5" spans="2:13" x14ac:dyDescent="0.25">
      <c r="B5" s="52" t="s">
        <v>0</v>
      </c>
      <c r="C5" s="53"/>
      <c r="D5" s="53"/>
      <c r="E5" s="53"/>
      <c r="F5" s="53"/>
      <c r="G5" s="53"/>
      <c r="H5" s="53"/>
      <c r="I5" s="53"/>
      <c r="J5" s="53"/>
      <c r="K5" s="53"/>
      <c r="L5" s="53"/>
      <c r="M5" s="54"/>
    </row>
    <row r="6" spans="2:13" x14ac:dyDescent="0.25">
      <c r="B6" s="55" t="s">
        <v>1</v>
      </c>
      <c r="C6" s="56"/>
      <c r="D6" s="56"/>
      <c r="E6" s="56"/>
      <c r="F6" s="56"/>
      <c r="G6" s="56"/>
      <c r="H6" s="56"/>
      <c r="I6" s="56"/>
      <c r="J6" s="56"/>
      <c r="K6" s="56"/>
      <c r="L6" s="56"/>
      <c r="M6" s="57"/>
    </row>
    <row r="7" spans="2:13" ht="183.75" customHeight="1" x14ac:dyDescent="0.25">
      <c r="B7" s="49" t="s">
        <v>21</v>
      </c>
      <c r="C7" s="50"/>
      <c r="D7" s="50"/>
      <c r="E7" s="50"/>
      <c r="F7" s="50"/>
      <c r="G7" s="50"/>
      <c r="H7" s="50"/>
      <c r="I7" s="50"/>
      <c r="J7" s="50"/>
      <c r="K7" s="50"/>
      <c r="L7" s="50"/>
      <c r="M7" s="51"/>
    </row>
    <row r="8" spans="2:13" ht="17.25" customHeight="1" x14ac:dyDescent="0.25">
      <c r="B8" s="5"/>
      <c r="C8" s="5"/>
      <c r="D8" s="5"/>
      <c r="E8" s="5"/>
      <c r="F8" s="5"/>
      <c r="G8" s="5"/>
      <c r="H8" s="5"/>
      <c r="I8" s="5"/>
      <c r="J8" s="5"/>
      <c r="K8" s="5"/>
      <c r="L8" s="5"/>
      <c r="M8" s="5"/>
    </row>
    <row r="9" spans="2:13" x14ac:dyDescent="0.25">
      <c r="B9" s="58" t="s">
        <v>2</v>
      </c>
      <c r="C9" s="58"/>
      <c r="D9" s="6">
        <v>1600000</v>
      </c>
      <c r="E9" s="7"/>
      <c r="F9" s="7"/>
      <c r="G9" s="7"/>
      <c r="H9" s="7"/>
      <c r="I9" s="7"/>
      <c r="J9" s="7"/>
      <c r="K9" s="7"/>
      <c r="L9" s="5"/>
      <c r="M9" s="5"/>
    </row>
    <row r="10" spans="2:13" x14ac:dyDescent="0.25">
      <c r="B10" s="8"/>
      <c r="C10" s="8"/>
      <c r="D10" s="8"/>
      <c r="E10" s="8"/>
      <c r="F10" s="8"/>
      <c r="G10" s="8"/>
      <c r="H10" s="8"/>
      <c r="I10" s="8"/>
      <c r="J10" s="8"/>
      <c r="K10" s="8"/>
      <c r="L10" s="8"/>
      <c r="M10" s="8"/>
    </row>
    <row r="11" spans="2:13" x14ac:dyDescent="0.25">
      <c r="B11" s="63" t="s">
        <v>3</v>
      </c>
      <c r="C11" s="64"/>
      <c r="D11" s="64"/>
      <c r="E11" s="64"/>
      <c r="F11" s="64"/>
      <c r="G11" s="64"/>
      <c r="H11" s="64"/>
      <c r="I11" s="64"/>
      <c r="J11" s="64"/>
      <c r="K11" s="64"/>
      <c r="L11" s="64"/>
      <c r="M11" s="65"/>
    </row>
    <row r="12" spans="2:13" s="13" customFormat="1" ht="45.75" thickBot="1" x14ac:dyDescent="0.3">
      <c r="B12" s="9" t="s">
        <v>4</v>
      </c>
      <c r="C12" s="9" t="s">
        <v>5</v>
      </c>
      <c r="D12" s="10" t="s">
        <v>6</v>
      </c>
      <c r="E12" s="9" t="s">
        <v>7</v>
      </c>
      <c r="F12" s="11" t="s">
        <v>16</v>
      </c>
      <c r="G12" s="11" t="s">
        <v>17</v>
      </c>
      <c r="H12" s="11" t="s">
        <v>18</v>
      </c>
      <c r="I12" s="11" t="s">
        <v>17</v>
      </c>
      <c r="J12" s="11" t="s">
        <v>19</v>
      </c>
      <c r="K12" s="11" t="s">
        <v>17</v>
      </c>
      <c r="L12" s="11" t="s">
        <v>8</v>
      </c>
      <c r="M12" s="12" t="str">
        <f>IF(M22 = "ja","Subtotaal incl. BTW (21%)","Subtotaal incl. BTW (0%)")</f>
        <v>Subtotaal incl. BTW (0%)</v>
      </c>
    </row>
    <row r="13" spans="2:13" s="20" customFormat="1" x14ac:dyDescent="0.25">
      <c r="B13" s="14" t="s">
        <v>24</v>
      </c>
      <c r="C13" s="15" t="s">
        <v>22</v>
      </c>
      <c r="D13" s="16">
        <v>15300</v>
      </c>
      <c r="E13" s="1">
        <v>0</v>
      </c>
      <c r="F13" s="16">
        <v>450</v>
      </c>
      <c r="G13" s="17">
        <f>$E13*$E$22+$E13</f>
        <v>0</v>
      </c>
      <c r="H13" s="16">
        <v>900</v>
      </c>
      <c r="I13" s="17">
        <f>$E13*$E$23+$E13</f>
        <v>0</v>
      </c>
      <c r="J13" s="16">
        <v>400</v>
      </c>
      <c r="K13" s="17">
        <f>$E13*$E$24+$E13</f>
        <v>0</v>
      </c>
      <c r="L13" s="18">
        <f>D13*E13+F13*G13+H13*I13+J13*K13</f>
        <v>0</v>
      </c>
      <c r="M13" s="19">
        <f>IF($M$22="ja",L13*1.21,L13)</f>
        <v>0</v>
      </c>
    </row>
    <row r="14" spans="2:13" s="20" customFormat="1" x14ac:dyDescent="0.25">
      <c r="B14" s="14" t="s">
        <v>25</v>
      </c>
      <c r="C14" s="15" t="s">
        <v>23</v>
      </c>
      <c r="D14" s="16">
        <v>3416</v>
      </c>
      <c r="E14" s="1">
        <v>0</v>
      </c>
      <c r="F14" s="16">
        <v>0</v>
      </c>
      <c r="G14" s="17">
        <f>$E14*$E$22+$E14</f>
        <v>0</v>
      </c>
      <c r="H14" s="16">
        <v>0</v>
      </c>
      <c r="I14" s="17">
        <f>$E14*$E$23+$E14</f>
        <v>0</v>
      </c>
      <c r="J14" s="16">
        <v>0</v>
      </c>
      <c r="K14" s="17">
        <f>$E14*$E$24+$E14</f>
        <v>0</v>
      </c>
      <c r="L14" s="21">
        <f>D14*E14+F14*G14+H14*I14+J14*K14</f>
        <v>0</v>
      </c>
      <c r="M14" s="19">
        <f t="shared" ref="M14:M15" si="0">IF($M$22="ja",L14*1.21,L14)</f>
        <v>0</v>
      </c>
    </row>
    <row r="15" spans="2:13" s="20" customFormat="1" x14ac:dyDescent="0.25">
      <c r="B15" s="14" t="s">
        <v>26</v>
      </c>
      <c r="C15" s="15" t="s">
        <v>9</v>
      </c>
      <c r="D15" s="16">
        <v>208</v>
      </c>
      <c r="E15" s="1">
        <v>0</v>
      </c>
      <c r="F15" s="16">
        <v>0</v>
      </c>
      <c r="G15" s="17">
        <f>$E15*$E$22+$E15</f>
        <v>0</v>
      </c>
      <c r="H15" s="16">
        <v>0</v>
      </c>
      <c r="I15" s="17">
        <f>$E15*$E$23+$E15</f>
        <v>0</v>
      </c>
      <c r="J15" s="16">
        <v>0</v>
      </c>
      <c r="K15" s="17">
        <f>$E15*$E$24+$E15</f>
        <v>0</v>
      </c>
      <c r="L15" s="22">
        <f>D15*E15+F15*G15+H15*I15+J15*K15</f>
        <v>0</v>
      </c>
      <c r="M15" s="19">
        <f t="shared" si="0"/>
        <v>0</v>
      </c>
    </row>
    <row r="16" spans="2:13" s="20" customFormat="1" ht="15.75" thickBot="1" x14ac:dyDescent="0.3">
      <c r="B16" s="23"/>
      <c r="C16" s="24"/>
      <c r="D16" s="25"/>
      <c r="E16" s="26"/>
      <c r="F16" s="27"/>
      <c r="G16" s="27"/>
      <c r="H16" s="27"/>
      <c r="I16" s="27"/>
      <c r="J16" s="28"/>
      <c r="K16" s="29"/>
      <c r="L16" s="30"/>
      <c r="M16" s="31"/>
    </row>
    <row r="17" spans="2:13" s="35" customFormat="1" ht="27" thickBot="1" x14ac:dyDescent="0.45">
      <c r="B17" s="66" t="s">
        <v>10</v>
      </c>
      <c r="C17" s="67"/>
      <c r="D17" s="67"/>
      <c r="E17" s="68"/>
      <c r="F17" s="32"/>
      <c r="G17" s="32"/>
      <c r="H17" s="32"/>
      <c r="I17" s="32"/>
      <c r="J17" s="32"/>
      <c r="K17" s="32"/>
      <c r="L17" s="33">
        <f>SUM(L13:L15)</f>
        <v>0</v>
      </c>
      <c r="M17" s="34"/>
    </row>
    <row r="18" spans="2:13" s="20" customFormat="1" x14ac:dyDescent="0.25">
      <c r="B18" s="40" t="s">
        <v>11</v>
      </c>
      <c r="C18" s="41"/>
      <c r="D18" s="41"/>
      <c r="E18" s="41"/>
      <c r="F18" s="41"/>
      <c r="G18" s="41"/>
      <c r="H18" s="41"/>
      <c r="I18" s="41"/>
      <c r="J18" s="41"/>
      <c r="K18" s="41"/>
      <c r="L18" s="42"/>
      <c r="M18" s="36">
        <f>SUM(M13:M16)</f>
        <v>0</v>
      </c>
    </row>
    <row r="19" spans="2:13" x14ac:dyDescent="0.25">
      <c r="B19" s="37"/>
      <c r="C19" s="38"/>
      <c r="D19" s="38"/>
      <c r="E19" s="38"/>
      <c r="F19" s="38"/>
      <c r="G19" s="38"/>
      <c r="H19" s="38"/>
      <c r="I19" s="38"/>
      <c r="J19" s="38"/>
      <c r="K19" s="38"/>
      <c r="L19" s="37"/>
    </row>
    <row r="21" spans="2:13" x14ac:dyDescent="0.25">
      <c r="C21" s="59" t="s">
        <v>12</v>
      </c>
      <c r="D21" s="60"/>
      <c r="E21" s="61"/>
      <c r="M21" s="4" t="s">
        <v>28</v>
      </c>
    </row>
    <row r="22" spans="2:13" x14ac:dyDescent="0.25">
      <c r="C22" s="62" t="s">
        <v>13</v>
      </c>
      <c r="D22" s="62"/>
      <c r="E22" s="2">
        <v>0</v>
      </c>
      <c r="J22" s="39"/>
      <c r="M22" s="3" t="s">
        <v>30</v>
      </c>
    </row>
    <row r="23" spans="2:13" x14ac:dyDescent="0.25">
      <c r="C23" s="62" t="s">
        <v>14</v>
      </c>
      <c r="D23" s="62"/>
      <c r="E23" s="2">
        <v>0</v>
      </c>
    </row>
    <row r="24" spans="2:13" x14ac:dyDescent="0.25">
      <c r="C24" s="44" t="s">
        <v>15</v>
      </c>
      <c r="D24" s="44"/>
      <c r="E24" s="2">
        <v>0</v>
      </c>
    </row>
    <row r="25" spans="2:13" x14ac:dyDescent="0.25">
      <c r="C25" s="44" t="s">
        <v>31</v>
      </c>
      <c r="D25" s="44"/>
      <c r="E25" s="2">
        <v>0</v>
      </c>
      <c r="H25" s="39"/>
    </row>
    <row r="26" spans="2:13" x14ac:dyDescent="0.25">
      <c r="C26" s="43" t="s">
        <v>33</v>
      </c>
      <c r="D26" s="43"/>
      <c r="E26" s="2">
        <v>0</v>
      </c>
    </row>
    <row r="27" spans="2:13" x14ac:dyDescent="0.25">
      <c r="C27" s="43" t="s">
        <v>34</v>
      </c>
      <c r="D27" s="43"/>
      <c r="E27" s="2">
        <v>0</v>
      </c>
    </row>
    <row r="28" spans="2:13" x14ac:dyDescent="0.25">
      <c r="C28" s="43" t="s">
        <v>34</v>
      </c>
      <c r="D28" s="43"/>
      <c r="E28" s="2">
        <v>0</v>
      </c>
    </row>
  </sheetData>
  <mergeCells count="17">
    <mergeCell ref="B9:C9"/>
    <mergeCell ref="C21:E21"/>
    <mergeCell ref="C22:D22"/>
    <mergeCell ref="C23:D23"/>
    <mergeCell ref="C24:D24"/>
    <mergeCell ref="B11:M11"/>
    <mergeCell ref="B17:E17"/>
    <mergeCell ref="D2:E2"/>
    <mergeCell ref="B4:M4"/>
    <mergeCell ref="B7:M7"/>
    <mergeCell ref="B5:M5"/>
    <mergeCell ref="B6:M6"/>
    <mergeCell ref="B18:L18"/>
    <mergeCell ref="C26:D26"/>
    <mergeCell ref="C27:D27"/>
    <mergeCell ref="C28:D28"/>
    <mergeCell ref="C25:D25"/>
  </mergeCells>
  <conditionalFormatting sqref="L17">
    <cfRule type="cellIs" dxfId="0" priority="1" operator="greaterThan">
      <formula>$D$9</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5A59871-5763-4273-AD03-22421CE47079}">
          <x14:formula1>
            <xm:f>Blad2!$B$2:$B$4</xm:f>
          </x14:formula1>
          <xm:sqref>M22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51B5-2F22-401B-94B1-782A25E9582A}">
  <dimension ref="B2:B4"/>
  <sheetViews>
    <sheetView workbookViewId="0">
      <selection activeCell="B2" sqref="B2:B4"/>
    </sheetView>
  </sheetViews>
  <sheetFormatPr defaultRowHeight="15" x14ac:dyDescent="0.25"/>
  <cols>
    <col min="8" max="8" width="33.7109375" customWidth="1"/>
  </cols>
  <sheetData>
    <row r="2" spans="2:2" x14ac:dyDescent="0.25">
      <c r="B2" t="s">
        <v>30</v>
      </c>
    </row>
    <row r="3" spans="2:2" x14ac:dyDescent="0.25">
      <c r="B3" t="s">
        <v>27</v>
      </c>
    </row>
    <row r="4" spans="2:2" x14ac:dyDescent="0.25">
      <c r="B4"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B22758885C9748BA809B1E8AFED426" ma:contentTypeVersion="4" ma:contentTypeDescription="Een nieuw document maken." ma:contentTypeScope="" ma:versionID="f0c57ec5dacd2c199cda4d735643fa4d">
  <xsd:schema xmlns:xsd="http://www.w3.org/2001/XMLSchema" xmlns:xs="http://www.w3.org/2001/XMLSchema" xmlns:p="http://schemas.microsoft.com/office/2006/metadata/properties" xmlns:ns2="af242906-779d-470f-805a-61b96cd44b13" targetNamespace="http://schemas.microsoft.com/office/2006/metadata/properties" ma:root="true" ma:fieldsID="afc0167cb58c7e9775d0087fc20b7739" ns2:_="">
    <xsd:import namespace="af242906-779d-470f-805a-61b96cd44b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42906-779d-470f-805a-61b96cd44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D73BE1-CD82-4DF3-95EE-633B01AF798A}">
  <ds:schemaRefs>
    <ds:schemaRef ds:uri="af242906-779d-470f-805a-61b96cd44b1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58E7819-F6B8-49DE-82D7-39B1919D52B0}">
  <ds:schemaRefs>
    <ds:schemaRef ds:uri="http://schemas.microsoft.com/sharepoint/v3/contenttype/forms"/>
  </ds:schemaRefs>
</ds:datastoreItem>
</file>

<file path=customXml/itemProps3.xml><?xml version="1.0" encoding="utf-8"?>
<ds:datastoreItem xmlns:ds="http://schemas.openxmlformats.org/officeDocument/2006/customXml" ds:itemID="{FE84AEB9-F470-4DF0-8C40-262EEFF1AD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42906-779d-470f-805a-61b96cd44b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Gemeente Haarlem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Roeland Kalshoven</dc:creator>
  <cp:keywords/>
  <dc:description/>
  <cp:lastModifiedBy>Roeland Kalshoven</cp:lastModifiedBy>
  <cp:revision/>
  <dcterms:created xsi:type="dcterms:W3CDTF">2024-12-06T09:26:19Z</dcterms:created>
  <dcterms:modified xsi:type="dcterms:W3CDTF">2025-02-03T13:48:40Z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0x010100E6B22758885C9748BA809B1E8AFED426</vt:lpwstr>
  </property>
</Properties>
</file>