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UALicentieensupportCommVault/Gedeelde documenten/General/04. Inschrijffase/04. Vragenronde 1/01. Werkbestanden/"/>
    </mc:Choice>
  </mc:AlternateContent>
  <xr:revisionPtr revIDLastSave="344" documentId="8_{BA6B429B-A4C2-488F-A868-52DBE80CE18D}" xr6:coauthVersionLast="47" xr6:coauthVersionMax="47" xr10:uidLastSave="{84A7B441-C479-4462-A311-C297495002C9}"/>
  <bookViews>
    <workbookView xWindow="28680" yWindow="-30" windowWidth="29040" windowHeight="16440" xr2:uid="{6335D62D-9AEB-49BA-8597-D033E8491704}"/>
  </bookViews>
  <sheets>
    <sheet name="0. Aanwijzingen" sheetId="2" r:id="rId1"/>
    <sheet name="G.1.1 Huidig prijsmodel" sheetId="3" r:id="rId2"/>
    <sheet name="G.1.2 Alternatief prijsmodel" sheetId="4" r:id="rId3"/>
  </sheets>
  <definedNames>
    <definedName name="_xlnm.Print_Area" localSheetId="0">'0. Aanwijzingen'!$B$1:$D$3</definedName>
    <definedName name="_xlnm.Print_Area" localSheetId="1">'G.1.1 Huidig prijsmodel'!$B$2:$H$19</definedName>
    <definedName name="_xlnm.Print_Area" localSheetId="2">'G.1.2 Alternatief prijsmodel'!$B$2:$H$69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F12" i="3"/>
  <c r="G12" i="3" s="1"/>
  <c r="H12" i="3" s="1"/>
  <c r="F13" i="3"/>
  <c r="G13" i="3"/>
  <c r="H13" i="3"/>
  <c r="F14" i="3"/>
  <c r="G14" i="3" s="1"/>
  <c r="H14" i="3" s="1"/>
  <c r="B17" i="2"/>
  <c r="B22" i="2"/>
  <c r="C68" i="4"/>
  <c r="C67" i="4"/>
  <c r="H57" i="4"/>
  <c r="H58" i="4"/>
  <c r="H59" i="4"/>
  <c r="H60" i="4"/>
  <c r="H61" i="4"/>
  <c r="G27" i="4"/>
  <c r="H27" i="4" s="1"/>
  <c r="G28" i="4"/>
  <c r="H28" i="4"/>
  <c r="G29" i="4"/>
  <c r="H29" i="4" s="1"/>
  <c r="G30" i="4"/>
  <c r="H30" i="4" s="1"/>
  <c r="G31" i="4"/>
  <c r="H31" i="4"/>
  <c r="G32" i="4"/>
  <c r="H32" i="4" s="1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62" i="4"/>
  <c r="H38" i="4"/>
  <c r="G23" i="4"/>
  <c r="H23" i="4" s="1"/>
  <c r="G12" i="4"/>
  <c r="H12" i="4" s="1"/>
  <c r="G9" i="4"/>
  <c r="H9" i="4" s="1"/>
  <c r="G10" i="4"/>
  <c r="H10" i="4" s="1"/>
  <c r="B5" i="4"/>
  <c r="F10" i="3"/>
  <c r="G10" i="3" s="1"/>
  <c r="H10" i="3" s="1"/>
  <c r="G11" i="3"/>
  <c r="H11" i="3" s="1"/>
  <c r="F15" i="3"/>
  <c r="G15" i="3" s="1"/>
  <c r="H15" i="3" s="1"/>
  <c r="F16" i="3"/>
  <c r="G16" i="3" s="1"/>
  <c r="H16" i="3" s="1"/>
  <c r="F9" i="3"/>
  <c r="G9" i="3" s="1"/>
  <c r="B2" i="3"/>
  <c r="B2" i="4"/>
  <c r="B68" i="4"/>
  <c r="B67" i="4"/>
  <c r="G33" i="4"/>
  <c r="H33" i="4" s="1"/>
  <c r="G26" i="4"/>
  <c r="H26" i="4" s="1"/>
  <c r="G25" i="4"/>
  <c r="H25" i="4" s="1"/>
  <c r="G24" i="4"/>
  <c r="H24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1" i="4"/>
  <c r="H11" i="4" s="1"/>
  <c r="F5" i="3"/>
  <c r="H63" i="4" l="1"/>
  <c r="H68" i="4" s="1"/>
  <c r="H34" i="4"/>
  <c r="H67" i="4" s="1"/>
  <c r="G34" i="4"/>
  <c r="G17" i="3"/>
  <c r="H9" i="3"/>
  <c r="H17" i="3" s="1"/>
  <c r="H19" i="3" s="1"/>
  <c r="F17" i="3"/>
  <c r="H69" i="4" l="1"/>
</calcChain>
</file>

<file path=xl/sharedStrings.xml><?xml version="1.0" encoding="utf-8"?>
<sst xmlns="http://schemas.openxmlformats.org/spreadsheetml/2006/main" count="88" uniqueCount="59">
  <si>
    <t>Algemene aanwijzingen</t>
  </si>
  <si>
    <t>Wijze van invullen:</t>
  </si>
  <si>
    <t>*</t>
  </si>
  <si>
    <t>U dient in alle tabbladen in de tabellen alleen de ongekleurde (witte) velden in te vullen. Deze velden zijn onbeveiligd.</t>
  </si>
  <si>
    <t>Velden met een kleur kunnen en mogen niet worden ingevuld of gewijzigd. Deze velden zijn beveiligd.</t>
  </si>
  <si>
    <t>U kunt geen negatieve aantallen en/of prijzen opgeven.</t>
  </si>
  <si>
    <t>Indien u een regel van de prijstabellen invult, dient u voor die regel alle velden in te vullen.</t>
  </si>
  <si>
    <t>Manipulatief inschrijven en/of aanpassen van het prijzenblad leidt tot uitsluiting.</t>
  </si>
  <si>
    <t>Van belang bij opgeven prijzen:</t>
  </si>
  <si>
    <t>Kosten dient u in te vullen in Euro's en exclusief btw.</t>
  </si>
  <si>
    <t>Voor aanvullende voorwaarden zie Aanbestedingsleidraad en haar bijlagen.</t>
  </si>
  <si>
    <t>Toelichting</t>
  </si>
  <si>
    <t>Op dit tabblad vult u alleen de naam van uw organisatie in.</t>
  </si>
  <si>
    <t>De aantallen van de positie waarvoor u kosten in rekening brengt. U kunt alleen gehele getallen groter dan 0 invullen.</t>
  </si>
  <si>
    <t>De prijs per levereenheid van de positie waarvoor u kosten in rekening brengt. U kunt alleen bedragen groter dan 0 invullen, in 2 decimalen. Let erop dat u bij terugkerende kosten de kosten per jaar invult.</t>
  </si>
  <si>
    <t>Inschrijver</t>
  </si>
  <si>
    <t>Totalen</t>
  </si>
  <si>
    <t>onderdeel</t>
  </si>
  <si>
    <t>positie</t>
  </si>
  <si>
    <t>beschrijving onderdeel</t>
  </si>
  <si>
    <t>levereenheid</t>
  </si>
  <si>
    <t>aantal</t>
  </si>
  <si>
    <t>prijs per levereenheid</t>
  </si>
  <si>
    <t>U gaat uit van alle kosten voor een periode van 8 jaren, een verlengingsjaar kent geen hoger tarief dan de initieële contractduur.</t>
  </si>
  <si>
    <t>naam inschrijver invullen (op tabblad G.1.1)</t>
  </si>
  <si>
    <t>Op dit tabbald vult u alle (witte) cellen in (cellen E8 t/m E12). U mag geen cellen leeg laten.</t>
  </si>
  <si>
    <t>Tabblad G.1.1 Huidig prijsmodel</t>
  </si>
  <si>
    <t>Tabblad G.1.2 Alternatief prijsmodel</t>
  </si>
  <si>
    <t>Eenmalige kosten (ten behoeve van implementatie/migratie)</t>
  </si>
  <si>
    <r>
      <t xml:space="preserve">De eenheid van het prijselement waarvoor u kosten in rekening brengt.
</t>
    </r>
    <r>
      <rPr>
        <i/>
        <sz val="11"/>
        <color theme="1"/>
        <rFont val="Calibri"/>
        <family val="2"/>
        <scheme val="minor"/>
      </rPr>
      <t>Voorbeelden zijn: stuks, uren, dagen, jaren, maanden, gb's/tb's, devices.</t>
    </r>
  </si>
  <si>
    <t>Terugkerende kosten per jaar</t>
  </si>
  <si>
    <t>eenheid</t>
  </si>
  <si>
    <t>eenheidsprijs per maand</t>
  </si>
  <si>
    <t>kosten per maand</t>
  </si>
  <si>
    <t>kosten per jaar</t>
  </si>
  <si>
    <t>kosten per 8 jaren</t>
  </si>
  <si>
    <t>aantal:</t>
  </si>
  <si>
    <t>prijs per levereenheid:</t>
  </si>
  <si>
    <t>kosten per positie (per jaar)</t>
  </si>
  <si>
    <t>kosten per positie (per 8 jaren)</t>
  </si>
  <si>
    <t>kosten per positie</t>
  </si>
  <si>
    <t>Deze velden kunt u niet invullen, maar wordt automatisch berekend als product van "aantal" en "prijs per levereenheid".</t>
  </si>
  <si>
    <t>te beoordelen G.1.1 Huidig prijsmodel</t>
  </si>
  <si>
    <t>totalen</t>
  </si>
  <si>
    <t>te beoordelen G.1.2 Alternatief prijsmodel</t>
  </si>
  <si>
    <t>TB back-end data</t>
  </si>
  <si>
    <t>vm</t>
  </si>
  <si>
    <t>Office 365 backup per gebruiker</t>
  </si>
  <si>
    <t>VM backup met applicatie</t>
  </si>
  <si>
    <t>VM backup zonder applicatie</t>
  </si>
  <si>
    <t>vm replicatie licentie</t>
  </si>
  <si>
    <t>backup storage locatie 1</t>
  </si>
  <si>
    <t>backup storage locatie 2</t>
  </si>
  <si>
    <t>beheer backup server</t>
  </si>
  <si>
    <t>backup server</t>
  </si>
  <si>
    <t>gebruiker</t>
  </si>
  <si>
    <t>licentie</t>
  </si>
  <si>
    <t>stuks</t>
  </si>
  <si>
    <t>Formulier C. Prijsopgaveformulier EUA Licentie, storage en support CommVault backup (versie nvi-1)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</si>
</sst>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rgb="FFFF7A00"/>
      <name val="Calibri"/>
      <family val="2"/>
      <scheme val="minor"/>
    </font>
    <font>
      <b/>
      <sz val="11"/>
      <color rgb="FFFF7A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7A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7A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7A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2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3" borderId="1" xfId="0" applyFont="1" applyFill="1" applyBorder="1"/>
    <xf numFmtId="0" fontId="0" fillId="3" borderId="2" xfId="0" applyFill="1" applyBorder="1"/>
    <xf numFmtId="0" fontId="9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 applyAlignment="1">
      <alignment vertical="top"/>
    </xf>
    <xf numFmtId="0" fontId="0" fillId="3" borderId="4" xfId="0" quotePrefix="1" applyFill="1" applyBorder="1" applyAlignment="1">
      <alignment horizontal="left" vertical="top"/>
    </xf>
    <xf numFmtId="0" fontId="3" fillId="3" borderId="4" xfId="0" quotePrefix="1" applyFont="1" applyFill="1" applyBorder="1" applyAlignment="1">
      <alignment horizontal="left"/>
    </xf>
    <xf numFmtId="0" fontId="3" fillId="3" borderId="0" xfId="0" quotePrefix="1" applyFont="1" applyFill="1" applyAlignment="1">
      <alignment horizontal="left"/>
    </xf>
    <xf numFmtId="0" fontId="6" fillId="3" borderId="5" xfId="0" applyFont="1" applyFill="1" applyBorder="1"/>
    <xf numFmtId="0" fontId="9" fillId="3" borderId="4" xfId="0" applyFont="1" applyFill="1" applyBorder="1"/>
    <xf numFmtId="0" fontId="0" fillId="3" borderId="0" xfId="0" applyFill="1"/>
    <xf numFmtId="0" fontId="9" fillId="3" borderId="0" xfId="0" applyFont="1" applyFill="1"/>
    <xf numFmtId="0" fontId="6" fillId="3" borderId="6" xfId="0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0" fillId="2" borderId="0" xfId="0" applyFill="1"/>
    <xf numFmtId="0" fontId="3" fillId="3" borderId="0" xfId="0" applyFont="1" applyFill="1" applyAlignment="1">
      <alignment vertical="top"/>
    </xf>
    <xf numFmtId="0" fontId="6" fillId="3" borderId="4" xfId="0" applyFon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5" xfId="0" applyFill="1" applyBorder="1" applyAlignment="1">
      <alignment vertical="top"/>
    </xf>
    <xf numFmtId="0" fontId="6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/>
    </xf>
    <xf numFmtId="0" fontId="0" fillId="3" borderId="7" xfId="0" applyFill="1" applyBorder="1" applyAlignment="1">
      <alignment vertical="top" wrapText="1"/>
    </xf>
    <xf numFmtId="0" fontId="0" fillId="3" borderId="8" xfId="0" applyFill="1" applyBorder="1" applyAlignment="1">
      <alignment vertical="top"/>
    </xf>
    <xf numFmtId="44" fontId="0" fillId="3" borderId="14" xfId="2" applyFont="1" applyFill="1" applyBorder="1" applyAlignment="1" applyProtection="1">
      <alignment wrapText="1"/>
    </xf>
    <xf numFmtId="44" fontId="13" fillId="4" borderId="13" xfId="2" applyFont="1" applyFill="1" applyBorder="1" applyAlignment="1" applyProtection="1">
      <alignment horizontal="right" vertical="center" indent="1"/>
    </xf>
    <xf numFmtId="44" fontId="0" fillId="2" borderId="18" xfId="2" applyFont="1" applyFill="1" applyBorder="1" applyProtection="1">
      <protection locked="0"/>
    </xf>
    <xf numFmtId="44" fontId="0" fillId="2" borderId="20" xfId="2" applyFont="1" applyFill="1" applyBorder="1" applyProtection="1">
      <protection locked="0"/>
    </xf>
    <xf numFmtId="44" fontId="0" fillId="3" borderId="21" xfId="2" applyFont="1" applyFill="1" applyBorder="1" applyAlignment="1" applyProtection="1">
      <alignment wrapText="1"/>
    </xf>
    <xf numFmtId="44" fontId="13" fillId="4" borderId="13" xfId="2" applyFont="1" applyFill="1" applyBorder="1" applyAlignment="1" applyProtection="1">
      <alignment wrapText="1"/>
    </xf>
    <xf numFmtId="44" fontId="0" fillId="3" borderId="34" xfId="2" applyFont="1" applyFill="1" applyBorder="1" applyAlignment="1" applyProtection="1">
      <alignment wrapText="1"/>
    </xf>
    <xf numFmtId="44" fontId="0" fillId="3" borderId="24" xfId="2" applyFont="1" applyFill="1" applyBorder="1" applyAlignment="1" applyProtection="1">
      <alignment wrapText="1"/>
    </xf>
    <xf numFmtId="44" fontId="0" fillId="3" borderId="22" xfId="2" applyFont="1" applyFill="1" applyBorder="1" applyAlignment="1" applyProtection="1">
      <alignment wrapText="1"/>
    </xf>
    <xf numFmtId="44" fontId="0" fillId="3" borderId="27" xfId="2" applyFont="1" applyFill="1" applyBorder="1" applyAlignment="1" applyProtection="1">
      <alignment wrapText="1"/>
    </xf>
    <xf numFmtId="44" fontId="2" fillId="4" borderId="10" xfId="2" applyFont="1" applyFill="1" applyBorder="1" applyAlignment="1" applyProtection="1">
      <alignment wrapText="1"/>
    </xf>
    <xf numFmtId="44" fontId="2" fillId="4" borderId="11" xfId="2" applyFont="1" applyFill="1" applyBorder="1" applyAlignment="1" applyProtection="1">
      <alignment wrapText="1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4" fontId="0" fillId="3" borderId="38" xfId="2" applyFont="1" applyFill="1" applyBorder="1" applyAlignment="1" applyProtection="1">
      <alignment wrapText="1"/>
    </xf>
    <xf numFmtId="0" fontId="0" fillId="2" borderId="39" xfId="0" applyFill="1" applyBorder="1" applyAlignment="1" applyProtection="1">
      <alignment wrapText="1"/>
      <protection locked="0"/>
    </xf>
    <xf numFmtId="44" fontId="0" fillId="2" borderId="39" xfId="2" applyFont="1" applyFill="1" applyBorder="1" applyProtection="1">
      <protection locked="0"/>
    </xf>
    <xf numFmtId="44" fontId="0" fillId="3" borderId="33" xfId="2" applyFont="1" applyFill="1" applyBorder="1" applyAlignment="1" applyProtection="1">
      <alignment wrapText="1"/>
    </xf>
    <xf numFmtId="0" fontId="0" fillId="2" borderId="40" xfId="0" applyFill="1" applyBorder="1" applyAlignment="1" applyProtection="1">
      <alignment wrapText="1"/>
      <protection locked="0"/>
    </xf>
    <xf numFmtId="44" fontId="0" fillId="2" borderId="40" xfId="2" applyFont="1" applyFill="1" applyBorder="1" applyProtection="1">
      <protection locked="0"/>
    </xf>
    <xf numFmtId="44" fontId="0" fillId="3" borderId="30" xfId="2" applyFont="1" applyFill="1" applyBorder="1" applyAlignment="1" applyProtection="1">
      <alignment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0" xfId="0" applyFill="1" applyBorder="1" applyAlignment="1" applyProtection="1">
      <alignment horizontal="center"/>
      <protection locked="0"/>
    </xf>
    <xf numFmtId="0" fontId="0" fillId="2" borderId="39" xfId="0" applyFill="1" applyBorder="1" applyAlignment="1" applyProtection="1">
      <alignment horizontal="center"/>
      <protection locked="0"/>
    </xf>
    <xf numFmtId="0" fontId="11" fillId="2" borderId="0" xfId="0" applyFont="1" applyFill="1"/>
    <xf numFmtId="0" fontId="12" fillId="2" borderId="0" xfId="0" applyFont="1" applyFill="1"/>
    <xf numFmtId="0" fontId="20" fillId="2" borderId="0" xfId="0" applyFont="1" applyFill="1"/>
    <xf numFmtId="0" fontId="18" fillId="4" borderId="9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7" fillId="4" borderId="15" xfId="0" applyFont="1" applyFill="1" applyBorder="1" applyAlignment="1">
      <alignment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vertical="center"/>
    </xf>
    <xf numFmtId="0" fontId="16" fillId="3" borderId="29" xfId="0" applyFont="1" applyFill="1" applyBorder="1" applyAlignment="1">
      <alignment horizontal="center" vertical="center"/>
    </xf>
    <xf numFmtId="164" fontId="16" fillId="3" borderId="29" xfId="1" applyNumberFormat="1" applyFont="1" applyFill="1" applyBorder="1" applyAlignment="1" applyProtection="1">
      <alignment horizontal="right" vertical="center"/>
    </xf>
    <xf numFmtId="44" fontId="16" fillId="3" borderId="29" xfId="2" applyFont="1" applyFill="1" applyBorder="1" applyAlignment="1" applyProtection="1">
      <alignment horizontal="right" vertical="center"/>
    </xf>
    <xf numFmtId="44" fontId="16" fillId="3" borderId="30" xfId="2" applyFont="1" applyFill="1" applyBorder="1" applyAlignment="1" applyProtection="1">
      <alignment horizontal="right" vertical="center"/>
    </xf>
    <xf numFmtId="0" fontId="16" fillId="3" borderId="19" xfId="0" applyFont="1" applyFill="1" applyBorder="1" applyAlignment="1">
      <alignment vertical="center"/>
    </xf>
    <xf numFmtId="0" fontId="16" fillId="3" borderId="22" xfId="0" applyFont="1" applyFill="1" applyBorder="1" applyAlignment="1">
      <alignment horizontal="center" vertical="center"/>
    </xf>
    <xf numFmtId="164" fontId="16" fillId="3" borderId="22" xfId="1" applyNumberFormat="1" applyFont="1" applyFill="1" applyBorder="1" applyAlignment="1" applyProtection="1">
      <alignment horizontal="right" vertical="center"/>
    </xf>
    <xf numFmtId="44" fontId="16" fillId="3" borderId="22" xfId="2" applyFont="1" applyFill="1" applyBorder="1" applyAlignment="1" applyProtection="1">
      <alignment horizontal="right" vertical="center"/>
    </xf>
    <xf numFmtId="44" fontId="16" fillId="3" borderId="21" xfId="2" applyFont="1" applyFill="1" applyBorder="1" applyAlignment="1" applyProtection="1">
      <alignment horizontal="right" vertical="center"/>
    </xf>
    <xf numFmtId="0" fontId="16" fillId="3" borderId="31" xfId="0" applyFont="1" applyFill="1" applyBorder="1" applyAlignment="1">
      <alignment vertical="center"/>
    </xf>
    <xf numFmtId="0" fontId="16" fillId="3" borderId="32" xfId="0" applyFont="1" applyFill="1" applyBorder="1" applyAlignment="1">
      <alignment horizontal="center" vertical="center"/>
    </xf>
    <xf numFmtId="164" fontId="16" fillId="3" borderId="32" xfId="1" applyNumberFormat="1" applyFont="1" applyFill="1" applyBorder="1" applyAlignment="1" applyProtection="1">
      <alignment horizontal="right" vertical="center"/>
    </xf>
    <xf numFmtId="44" fontId="16" fillId="3" borderId="32" xfId="2" applyFont="1" applyFill="1" applyBorder="1" applyAlignment="1" applyProtection="1">
      <alignment horizontal="right" vertical="center"/>
    </xf>
    <xf numFmtId="44" fontId="16" fillId="3" borderId="33" xfId="2" applyFont="1" applyFill="1" applyBorder="1" applyAlignment="1" applyProtection="1">
      <alignment horizontal="right" vertical="center"/>
    </xf>
    <xf numFmtId="0" fontId="17" fillId="4" borderId="9" xfId="0" applyFont="1" applyFill="1" applyBorder="1" applyAlignment="1">
      <alignment vertical="center"/>
    </xf>
    <xf numFmtId="0" fontId="17" fillId="4" borderId="12" xfId="0" applyFont="1" applyFill="1" applyBorder="1" applyAlignment="1">
      <alignment vertical="center"/>
    </xf>
    <xf numFmtId="0" fontId="17" fillId="4" borderId="16" xfId="0" applyFont="1" applyFill="1" applyBorder="1" applyAlignment="1">
      <alignment vertical="center"/>
    </xf>
    <xf numFmtId="44" fontId="17" fillId="4" borderId="10" xfId="0" applyNumberFormat="1" applyFont="1" applyFill="1" applyBorder="1" applyAlignment="1">
      <alignment vertical="center"/>
    </xf>
    <xf numFmtId="44" fontId="17" fillId="4" borderId="11" xfId="0" applyNumberFormat="1" applyFont="1" applyFill="1" applyBorder="1" applyAlignment="1">
      <alignment vertical="center"/>
    </xf>
    <xf numFmtId="0" fontId="13" fillId="4" borderId="9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 wrapText="1"/>
    </xf>
    <xf numFmtId="44" fontId="16" fillId="0" borderId="29" xfId="2" applyFont="1" applyBorder="1" applyAlignment="1" applyProtection="1">
      <alignment horizontal="right" vertical="center"/>
      <protection locked="0"/>
    </xf>
    <xf numFmtId="44" fontId="16" fillId="0" borderId="22" xfId="2" applyFont="1" applyBorder="1" applyAlignment="1" applyProtection="1">
      <alignment horizontal="right" vertical="center"/>
      <protection locked="0"/>
    </xf>
    <xf numFmtId="44" fontId="16" fillId="0" borderId="32" xfId="2" applyFont="1" applyBorder="1" applyAlignment="1" applyProtection="1">
      <alignment horizontal="right" vertical="center"/>
      <protection locked="0"/>
    </xf>
    <xf numFmtId="0" fontId="8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2" fillId="4" borderId="15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0" fillId="3" borderId="17" xfId="0" applyFill="1" applyBorder="1"/>
    <xf numFmtId="0" fontId="0" fillId="3" borderId="19" xfId="0" applyFill="1" applyBorder="1"/>
    <xf numFmtId="0" fontId="2" fillId="4" borderId="9" xfId="0" applyFont="1" applyFill="1" applyBorder="1"/>
    <xf numFmtId="0" fontId="2" fillId="4" borderId="12" xfId="0" applyFont="1" applyFill="1" applyBorder="1"/>
    <xf numFmtId="0" fontId="2" fillId="4" borderId="9" xfId="0" applyFont="1" applyFill="1" applyBorder="1" applyAlignment="1">
      <alignment horizontal="left" vertical="center"/>
    </xf>
    <xf numFmtId="0" fontId="0" fillId="3" borderId="31" xfId="0" applyFill="1" applyBorder="1"/>
    <xf numFmtId="0" fontId="2" fillId="4" borderId="12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center" vertical="center"/>
    </xf>
    <xf numFmtId="0" fontId="0" fillId="3" borderId="36" xfId="0" applyFill="1" applyBorder="1"/>
    <xf numFmtId="0" fontId="0" fillId="3" borderId="37" xfId="0" applyFill="1" applyBorder="1"/>
    <xf numFmtId="8" fontId="16" fillId="3" borderId="37" xfId="0" applyNumberFormat="1" applyFont="1" applyFill="1" applyBorder="1" applyAlignment="1">
      <alignment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0" fillId="3" borderId="25" xfId="0" applyFill="1" applyBorder="1"/>
    <xf numFmtId="0" fontId="0" fillId="3" borderId="26" xfId="0" applyFill="1" applyBorder="1"/>
    <xf numFmtId="8" fontId="16" fillId="3" borderId="26" xfId="0" applyNumberFormat="1" applyFont="1" applyFill="1" applyBorder="1" applyAlignment="1">
      <alignment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3" fillId="4" borderId="12" xfId="0" applyFont="1" applyFill="1" applyBorder="1"/>
    <xf numFmtId="0" fontId="6" fillId="3" borderId="0" xfId="0" applyFont="1" applyFill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19" fillId="0" borderId="23" xfId="0" applyFont="1" applyBorder="1" applyAlignment="1" applyProtection="1">
      <alignment horizontal="left"/>
      <protection locked="0"/>
    </xf>
    <xf numFmtId="0" fontId="19" fillId="0" borderId="12" xfId="0" applyFont="1" applyBorder="1" applyAlignment="1" applyProtection="1">
      <alignment horizontal="left"/>
      <protection locked="0"/>
    </xf>
    <xf numFmtId="0" fontId="19" fillId="0" borderId="13" xfId="0" applyFont="1" applyBorder="1" applyAlignment="1" applyProtection="1">
      <alignment horizontal="left"/>
      <protection locked="0"/>
    </xf>
    <xf numFmtId="44" fontId="0" fillId="3" borderId="35" xfId="2" applyFont="1" applyFill="1" applyBorder="1" applyAlignment="1" applyProtection="1">
      <alignment horizontal="center" wrapText="1"/>
    </xf>
    <xf numFmtId="4" fontId="0" fillId="2" borderId="0" xfId="0" applyNumberFormat="1" applyFill="1"/>
  </cellXfs>
  <cellStyles count="3">
    <cellStyle name="Komma" xfId="1" builtinId="3"/>
    <cellStyle name="Standaard" xfId="0" builtinId="0"/>
    <cellStyle name="Valuta" xfId="2" builtinId="4"/>
  </cellStyles>
  <dxfs count="1">
    <dxf>
      <font>
        <b val="0"/>
        <i/>
      </font>
    </dxf>
  </dxfs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7515744</xdr:colOff>
      <xdr:row>1</xdr:row>
      <xdr:rowOff>28575</xdr:rowOff>
    </xdr:from>
    <xdr:to>
      <xdr:col>4</xdr:col>
      <xdr:colOff>161290</xdr:colOff>
      <xdr:row>2</xdr:row>
      <xdr:rowOff>180975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521958-67F8-4C2B-9F01-9B95005BA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4169" y="2190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171450</xdr:rowOff>
    </xdr:from>
    <xdr:to>
      <xdr:col>7</xdr:col>
      <xdr:colOff>1389496</xdr:colOff>
      <xdr:row>2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9255866-11F7-4497-B161-F9656F125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714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619125</xdr:colOff>
      <xdr:row>1</xdr:row>
      <xdr:rowOff>57150</xdr:rowOff>
    </xdr:from>
    <xdr:to>
      <xdr:col>7</xdr:col>
      <xdr:colOff>1941946</xdr:colOff>
      <xdr:row>2</xdr:row>
      <xdr:rowOff>209550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344BCF8-2341-4DAB-B068-65DCEA39D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2476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AA650-7F57-4919-AE5E-CB4FD070F10C}">
  <sheetPr>
    <pageSetUpPr fitToPage="1"/>
  </sheetPr>
  <dimension ref="B2:E27"/>
  <sheetViews>
    <sheetView tabSelected="1" workbookViewId="0"/>
  </sheetViews>
  <sheetFormatPr defaultColWidth="9.109375" defaultRowHeight="14.4" x14ac:dyDescent="0.3"/>
  <cols>
    <col min="1" max="1" width="3.5546875" style="3" customWidth="1"/>
    <col min="2" max="2" width="3" style="3" customWidth="1"/>
    <col min="3" max="3" width="33" style="3" customWidth="1"/>
    <col min="4" max="4" width="130.109375" style="3" customWidth="1"/>
    <col min="5" max="5" width="2.88671875" style="3" customWidth="1"/>
    <col min="6" max="7" width="9.109375" style="3"/>
    <col min="8" max="8" width="24.109375" style="3" bestFit="1" customWidth="1"/>
    <col min="9" max="16384" width="9.109375" style="3"/>
  </cols>
  <sheetData>
    <row r="2" spans="2:5" ht="23.4" x14ac:dyDescent="0.45">
      <c r="B2" s="1" t="s">
        <v>58</v>
      </c>
      <c r="C2" s="2"/>
    </row>
    <row r="4" spans="2:5" ht="18.600000000000001" thickBot="1" x14ac:dyDescent="0.35">
      <c r="B4" s="4" t="s">
        <v>0</v>
      </c>
      <c r="C4" s="5"/>
      <c r="D4" s="5"/>
      <c r="E4" s="5"/>
    </row>
    <row r="5" spans="2:5" x14ac:dyDescent="0.3">
      <c r="B5" s="6" t="s">
        <v>1</v>
      </c>
      <c r="C5" s="7"/>
      <c r="D5" s="8"/>
      <c r="E5" s="9"/>
    </row>
    <row r="6" spans="2:5" x14ac:dyDescent="0.3">
      <c r="B6" s="10" t="s">
        <v>2</v>
      </c>
      <c r="C6" s="115" t="s">
        <v>3</v>
      </c>
      <c r="D6" s="115"/>
      <c r="E6" s="11"/>
    </row>
    <row r="7" spans="2:5" x14ac:dyDescent="0.3">
      <c r="B7" s="10" t="s">
        <v>2</v>
      </c>
      <c r="C7" s="115" t="s">
        <v>4</v>
      </c>
      <c r="D7" s="115"/>
      <c r="E7" s="11"/>
    </row>
    <row r="8" spans="2:5" x14ac:dyDescent="0.3">
      <c r="B8" s="10" t="s">
        <v>2</v>
      </c>
      <c r="C8" s="115" t="s">
        <v>5</v>
      </c>
      <c r="D8" s="115"/>
      <c r="E8" s="11"/>
    </row>
    <row r="9" spans="2:5" x14ac:dyDescent="0.3">
      <c r="B9" s="10" t="s">
        <v>2</v>
      </c>
      <c r="C9" s="115" t="s">
        <v>6</v>
      </c>
      <c r="D9" s="115"/>
      <c r="E9" s="11"/>
    </row>
    <row r="10" spans="2:5" x14ac:dyDescent="0.3">
      <c r="B10" s="12" t="s">
        <v>2</v>
      </c>
      <c r="C10" s="115" t="s">
        <v>7</v>
      </c>
      <c r="D10" s="115"/>
      <c r="E10" s="11"/>
    </row>
    <row r="11" spans="2:5" x14ac:dyDescent="0.3">
      <c r="B11" s="13"/>
      <c r="C11" s="14"/>
      <c r="D11" s="14"/>
      <c r="E11" s="15"/>
    </row>
    <row r="12" spans="2:5" x14ac:dyDescent="0.3">
      <c r="B12" s="16" t="s">
        <v>8</v>
      </c>
      <c r="C12" s="17"/>
      <c r="D12" s="18"/>
      <c r="E12" s="15"/>
    </row>
    <row r="13" spans="2:5" x14ac:dyDescent="0.3">
      <c r="B13" s="10" t="s">
        <v>2</v>
      </c>
      <c r="C13" s="115" t="s">
        <v>9</v>
      </c>
      <c r="D13" s="115"/>
      <c r="E13" s="11"/>
    </row>
    <row r="14" spans="2:5" x14ac:dyDescent="0.3">
      <c r="B14" s="10" t="s">
        <v>2</v>
      </c>
      <c r="C14" s="115" t="s">
        <v>23</v>
      </c>
      <c r="D14" s="115"/>
      <c r="E14" s="11"/>
    </row>
    <row r="15" spans="2:5" ht="15" thickBot="1" x14ac:dyDescent="0.35">
      <c r="B15" s="19" t="s">
        <v>2</v>
      </c>
      <c r="C15" s="116" t="s">
        <v>10</v>
      </c>
      <c r="D15" s="116"/>
      <c r="E15" s="20"/>
    </row>
    <row r="16" spans="2:5" x14ac:dyDescent="0.3">
      <c r="B16" s="21"/>
      <c r="C16" s="21"/>
      <c r="D16" s="21"/>
      <c r="E16" s="21"/>
    </row>
    <row r="17" spans="2:5" ht="18.600000000000001" thickBot="1" x14ac:dyDescent="0.35">
      <c r="B17" s="4" t="str">
        <f>"Aanwijzingen "&amp; 'G.1.1 Huidig prijsmodel'!B3</f>
        <v>Aanwijzingen Tabblad G.1.1 Huidig prijsmodel</v>
      </c>
      <c r="C17" s="5"/>
      <c r="D17" s="5"/>
      <c r="E17" s="5"/>
    </row>
    <row r="18" spans="2:5" x14ac:dyDescent="0.3">
      <c r="B18" s="6" t="s">
        <v>11</v>
      </c>
      <c r="C18" s="7"/>
      <c r="D18" s="8"/>
      <c r="E18" s="9"/>
    </row>
    <row r="19" spans="2:5" x14ac:dyDescent="0.3">
      <c r="B19" s="10" t="s">
        <v>2</v>
      </c>
      <c r="C19" s="115" t="s">
        <v>12</v>
      </c>
      <c r="D19" s="115"/>
      <c r="E19" s="11"/>
    </row>
    <row r="20" spans="2:5" ht="15" thickBot="1" x14ac:dyDescent="0.35">
      <c r="B20" s="19" t="s">
        <v>2</v>
      </c>
      <c r="C20" s="116" t="s">
        <v>25</v>
      </c>
      <c r="D20" s="116"/>
      <c r="E20" s="20"/>
    </row>
    <row r="21" spans="2:5" x14ac:dyDescent="0.3">
      <c r="B21" s="21"/>
      <c r="C21" s="21"/>
      <c r="D21" s="21"/>
      <c r="E21" s="21"/>
    </row>
    <row r="22" spans="2:5" ht="18.600000000000001" thickBot="1" x14ac:dyDescent="0.35">
      <c r="B22" s="4" t="str">
        <f>"Aanwijzingen "&amp;'G.1.2 Alternatief prijsmodel'!B3</f>
        <v>Aanwijzingen Tabblad G.1.2 Alternatief prijsmodel</v>
      </c>
      <c r="C22" s="5"/>
      <c r="D22" s="5"/>
      <c r="E22" s="5"/>
    </row>
    <row r="23" spans="2:5" x14ac:dyDescent="0.3">
      <c r="B23" s="6" t="s">
        <v>11</v>
      </c>
      <c r="C23" s="7"/>
      <c r="D23" s="8"/>
      <c r="E23" s="9"/>
    </row>
    <row r="24" spans="2:5" ht="28.8" x14ac:dyDescent="0.3">
      <c r="B24" s="23" t="s">
        <v>2</v>
      </c>
      <c r="C24" s="22" t="s">
        <v>20</v>
      </c>
      <c r="D24" s="24" t="s">
        <v>29</v>
      </c>
      <c r="E24" s="25"/>
    </row>
    <row r="25" spans="2:5" x14ac:dyDescent="0.3">
      <c r="B25" s="23" t="s">
        <v>2</v>
      </c>
      <c r="C25" s="22" t="s">
        <v>36</v>
      </c>
      <c r="D25" s="24" t="s">
        <v>13</v>
      </c>
      <c r="E25" s="25"/>
    </row>
    <row r="26" spans="2:5" ht="28.8" x14ac:dyDescent="0.3">
      <c r="B26" s="23" t="s">
        <v>2</v>
      </c>
      <c r="C26" s="22" t="s">
        <v>37</v>
      </c>
      <c r="D26" s="24" t="s">
        <v>14</v>
      </c>
      <c r="E26" s="25"/>
    </row>
    <row r="27" spans="2:5" ht="15" thickBot="1" x14ac:dyDescent="0.35">
      <c r="B27" s="26" t="s">
        <v>2</v>
      </c>
      <c r="C27" s="27" t="s">
        <v>40</v>
      </c>
      <c r="D27" s="28" t="s">
        <v>41</v>
      </c>
      <c r="E27" s="29"/>
    </row>
  </sheetData>
  <sheetProtection sheet="1" objects="1" scenarios="1"/>
  <mergeCells count="10">
    <mergeCell ref="C14:D14"/>
    <mergeCell ref="C15:D15"/>
    <mergeCell ref="C19:D19"/>
    <mergeCell ref="C20:D20"/>
    <mergeCell ref="C6:D6"/>
    <mergeCell ref="C7:D7"/>
    <mergeCell ref="C8:D8"/>
    <mergeCell ref="C9:D9"/>
    <mergeCell ref="C10:D10"/>
    <mergeCell ref="C13:D13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85A52-C8D5-4F31-B265-45518E87A6B8}">
  <sheetPr>
    <pageSetUpPr fitToPage="1"/>
  </sheetPr>
  <dimension ref="B2:H25"/>
  <sheetViews>
    <sheetView workbookViewId="0"/>
  </sheetViews>
  <sheetFormatPr defaultColWidth="9.109375" defaultRowHeight="14.4" x14ac:dyDescent="0.3"/>
  <cols>
    <col min="1" max="1" width="2.88671875" style="21" customWidth="1"/>
    <col min="2" max="2" width="41" style="21" customWidth="1"/>
    <col min="3" max="3" width="22.21875" style="21" customWidth="1"/>
    <col min="4" max="4" width="12.33203125" style="21" customWidth="1"/>
    <col min="5" max="8" width="22.21875" style="21" customWidth="1"/>
    <col min="9" max="10" width="9.109375" style="21"/>
    <col min="11" max="11" width="20.6640625" style="21" bestFit="1" customWidth="1"/>
    <col min="12" max="12" width="7.44140625" style="21" bestFit="1" customWidth="1"/>
    <col min="13" max="13" width="6.6640625" style="21" bestFit="1" customWidth="1"/>
    <col min="14" max="14" width="17.88671875" style="21" bestFit="1" customWidth="1"/>
    <col min="15" max="15" width="44" style="21" bestFit="1" customWidth="1"/>
    <col min="16" max="16384" width="9.109375" style="21"/>
  </cols>
  <sheetData>
    <row r="2" spans="2:8" ht="23.4" x14ac:dyDescent="0.45">
      <c r="B2" s="55" t="str">
        <f>'0. Aanwijzingen'!B2</f>
        <v>Formulier C. Prijsopgaveformulier EUA Licentie, storage en support CommVault backup (versie nvi-1)</v>
      </c>
      <c r="C2" s="56"/>
    </row>
    <row r="3" spans="2:8" ht="18" x14ac:dyDescent="0.35">
      <c r="B3" s="57" t="s">
        <v>26</v>
      </c>
      <c r="C3" s="56"/>
    </row>
    <row r="4" spans="2:8" ht="15" thickBot="1" x14ac:dyDescent="0.35"/>
    <row r="5" spans="2:8" ht="16.2" thickBot="1" x14ac:dyDescent="0.35">
      <c r="B5" s="58" t="s">
        <v>15</v>
      </c>
      <c r="C5" s="117" t="s">
        <v>24</v>
      </c>
      <c r="D5" s="118"/>
      <c r="E5" s="119"/>
      <c r="F5" s="59">
        <f>IF(OR(C5="naam inschrijver invullen",ISBLANK(C5)),0,1)</f>
        <v>1</v>
      </c>
    </row>
    <row r="7" spans="2:8" ht="15" thickBot="1" x14ac:dyDescent="0.35"/>
    <row r="8" spans="2:8" ht="15" thickBot="1" x14ac:dyDescent="0.35">
      <c r="B8" s="60" t="s">
        <v>17</v>
      </c>
      <c r="C8" s="61" t="s">
        <v>31</v>
      </c>
      <c r="D8" s="61" t="s">
        <v>21</v>
      </c>
      <c r="E8" s="61" t="s">
        <v>32</v>
      </c>
      <c r="F8" s="61" t="s">
        <v>33</v>
      </c>
      <c r="G8" s="61" t="s">
        <v>34</v>
      </c>
      <c r="H8" s="62" t="s">
        <v>35</v>
      </c>
    </row>
    <row r="9" spans="2:8" x14ac:dyDescent="0.3">
      <c r="B9" s="63" t="s">
        <v>47</v>
      </c>
      <c r="C9" s="64" t="s">
        <v>55</v>
      </c>
      <c r="D9" s="65">
        <v>2000</v>
      </c>
      <c r="E9" s="85">
        <v>0</v>
      </c>
      <c r="F9" s="66">
        <f>D9*E9</f>
        <v>0</v>
      </c>
      <c r="G9" s="66">
        <f>12*F9</f>
        <v>0</v>
      </c>
      <c r="H9" s="67">
        <f>8*G9</f>
        <v>0</v>
      </c>
    </row>
    <row r="10" spans="2:8" x14ac:dyDescent="0.3">
      <c r="B10" s="68" t="s">
        <v>48</v>
      </c>
      <c r="C10" s="69" t="s">
        <v>46</v>
      </c>
      <c r="D10" s="70">
        <v>1</v>
      </c>
      <c r="E10" s="86">
        <v>0</v>
      </c>
      <c r="F10" s="71">
        <f t="shared" ref="F10:F16" si="0">D10*E10</f>
        <v>0</v>
      </c>
      <c r="G10" s="71">
        <f t="shared" ref="G10:G16" si="1">12*F10</f>
        <v>0</v>
      </c>
      <c r="H10" s="72">
        <f t="shared" ref="H10:H16" si="2">8*G10</f>
        <v>0</v>
      </c>
    </row>
    <row r="11" spans="2:8" x14ac:dyDescent="0.3">
      <c r="B11" s="68" t="s">
        <v>49</v>
      </c>
      <c r="C11" s="69" t="s">
        <v>46</v>
      </c>
      <c r="D11" s="70">
        <v>59</v>
      </c>
      <c r="E11" s="86">
        <v>0</v>
      </c>
      <c r="F11" s="71">
        <f>D11*E11</f>
        <v>0</v>
      </c>
      <c r="G11" s="71">
        <f t="shared" si="1"/>
        <v>0</v>
      </c>
      <c r="H11" s="72">
        <f t="shared" si="2"/>
        <v>0</v>
      </c>
    </row>
    <row r="12" spans="2:8" x14ac:dyDescent="0.3">
      <c r="B12" s="68" t="s">
        <v>50</v>
      </c>
      <c r="C12" s="69" t="s">
        <v>56</v>
      </c>
      <c r="D12" s="70">
        <v>5</v>
      </c>
      <c r="E12" s="86">
        <v>0</v>
      </c>
      <c r="F12" s="71">
        <f t="shared" ref="F12:F14" si="3">D12*E12</f>
        <v>0</v>
      </c>
      <c r="G12" s="71">
        <f t="shared" ref="G12:G14" si="4">12*F12</f>
        <v>0</v>
      </c>
      <c r="H12" s="72">
        <f t="shared" ref="H12:H14" si="5">8*G12</f>
        <v>0</v>
      </c>
    </row>
    <row r="13" spans="2:8" x14ac:dyDescent="0.3">
      <c r="B13" s="68" t="s">
        <v>51</v>
      </c>
      <c r="C13" s="69" t="s">
        <v>45</v>
      </c>
      <c r="D13" s="70">
        <v>82</v>
      </c>
      <c r="E13" s="86">
        <v>0</v>
      </c>
      <c r="F13" s="71">
        <f t="shared" si="3"/>
        <v>0</v>
      </c>
      <c r="G13" s="71">
        <f t="shared" si="4"/>
        <v>0</v>
      </c>
      <c r="H13" s="72">
        <f t="shared" si="5"/>
        <v>0</v>
      </c>
    </row>
    <row r="14" spans="2:8" x14ac:dyDescent="0.3">
      <c r="B14" s="68" t="s">
        <v>52</v>
      </c>
      <c r="C14" s="69" t="s">
        <v>45</v>
      </c>
      <c r="D14" s="70">
        <v>1</v>
      </c>
      <c r="E14" s="86">
        <v>0</v>
      </c>
      <c r="F14" s="71">
        <f t="shared" si="3"/>
        <v>0</v>
      </c>
      <c r="G14" s="71">
        <f t="shared" si="4"/>
        <v>0</v>
      </c>
      <c r="H14" s="72">
        <f t="shared" si="5"/>
        <v>0</v>
      </c>
    </row>
    <row r="15" spans="2:8" x14ac:dyDescent="0.3">
      <c r="B15" s="68" t="s">
        <v>53</v>
      </c>
      <c r="C15" s="69" t="s">
        <v>57</v>
      </c>
      <c r="D15" s="70">
        <v>1</v>
      </c>
      <c r="E15" s="86">
        <v>0</v>
      </c>
      <c r="F15" s="71">
        <f t="shared" si="0"/>
        <v>0</v>
      </c>
      <c r="G15" s="71">
        <f t="shared" si="1"/>
        <v>0</v>
      </c>
      <c r="H15" s="72">
        <f t="shared" si="2"/>
        <v>0</v>
      </c>
    </row>
    <row r="16" spans="2:8" ht="15" thickBot="1" x14ac:dyDescent="0.35">
      <c r="B16" s="73" t="s">
        <v>54</v>
      </c>
      <c r="C16" s="74" t="s">
        <v>57</v>
      </c>
      <c r="D16" s="75">
        <v>1</v>
      </c>
      <c r="E16" s="87">
        <v>0</v>
      </c>
      <c r="F16" s="76">
        <f t="shared" si="0"/>
        <v>0</v>
      </c>
      <c r="G16" s="76">
        <f t="shared" si="1"/>
        <v>0</v>
      </c>
      <c r="H16" s="77">
        <f t="shared" si="2"/>
        <v>0</v>
      </c>
    </row>
    <row r="17" spans="2:8" ht="15" thickBot="1" x14ac:dyDescent="0.35">
      <c r="B17" s="78" t="s">
        <v>43</v>
      </c>
      <c r="C17" s="79"/>
      <c r="D17" s="79"/>
      <c r="E17" s="80"/>
      <c r="F17" s="81">
        <f>SUM(F9:F16)</f>
        <v>0</v>
      </c>
      <c r="G17" s="81">
        <f>SUM(G9:G16)</f>
        <v>0</v>
      </c>
      <c r="H17" s="82">
        <f>SUM(H9:H16)</f>
        <v>0</v>
      </c>
    </row>
    <row r="18" spans="2:8" ht="15" thickBot="1" x14ac:dyDescent="0.35"/>
    <row r="19" spans="2:8" ht="18.600000000000001" thickBot="1" x14ac:dyDescent="0.35">
      <c r="B19" s="83" t="s">
        <v>42</v>
      </c>
      <c r="C19" s="84"/>
      <c r="D19" s="84"/>
      <c r="E19" s="84"/>
      <c r="F19" s="84"/>
      <c r="G19" s="84"/>
      <c r="H19" s="31">
        <f>H17</f>
        <v>0</v>
      </c>
    </row>
    <row r="25" spans="2:8" x14ac:dyDescent="0.3">
      <c r="D25" s="121"/>
    </row>
  </sheetData>
  <sheetProtection sheet="1" objects="1" scenarios="1"/>
  <mergeCells count="1">
    <mergeCell ref="C5:E5"/>
  </mergeCells>
  <conditionalFormatting sqref="C5">
    <cfRule type="containsText" dxfId="0" priority="2" operator="containsText" text="naam inschrijver invullen">
      <formula>NOT(ISERROR(SEARCH("naam inschrijver invullen",C5)))</formula>
    </cfRule>
  </conditionalFormatting>
  <pageMargins left="0.7" right="0.7" top="0.75" bottom="0.75" header="0.3" footer="0.3"/>
  <pageSetup paperSize="9" scale="85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4A326C5-0872-4BD4-BE15-C88CBD434254}">
            <x14:iconSet iconSet="3Symbols2"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Symbols2" iconId="0"/>
              <x14:cfIcon iconSet="NoIcons" iconId="0"/>
              <x14:cfIcon iconSet="NoIcons" iconId="0"/>
            </x14:iconSet>
          </x14:cfRule>
          <xm:sqref>F5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F5A4-E9A6-4C70-9188-FC3807484CAA}">
  <sheetPr>
    <pageSetUpPr fitToPage="1"/>
  </sheetPr>
  <dimension ref="B2:J69"/>
  <sheetViews>
    <sheetView workbookViewId="0"/>
  </sheetViews>
  <sheetFormatPr defaultColWidth="9.109375" defaultRowHeight="14.4" x14ac:dyDescent="0.3"/>
  <cols>
    <col min="1" max="1" width="2.88671875" style="21" customWidth="1"/>
    <col min="2" max="2" width="7.44140625" style="21" customWidth="1"/>
    <col min="3" max="3" width="83.44140625" style="21" customWidth="1"/>
    <col min="4" max="5" width="15.88671875" style="21" customWidth="1"/>
    <col min="6" max="8" width="29.33203125" style="21" customWidth="1"/>
    <col min="9" max="16384" width="9.109375" style="21"/>
  </cols>
  <sheetData>
    <row r="2" spans="2:10" ht="23.4" x14ac:dyDescent="0.45">
      <c r="B2" s="55" t="str">
        <f>'0. Aanwijzingen'!B2</f>
        <v>Formulier C. Prijsopgaveformulier EUA Licentie, storage en support CommVault backup (versie nvi-1)</v>
      </c>
      <c r="D2" s="56"/>
      <c r="E2" s="56"/>
      <c r="F2" s="56"/>
    </row>
    <row r="3" spans="2:10" ht="18" x14ac:dyDescent="0.35">
      <c r="B3" s="57" t="s">
        <v>27</v>
      </c>
      <c r="D3" s="56"/>
      <c r="E3" s="56"/>
      <c r="F3" s="56"/>
    </row>
    <row r="4" spans="2:10" x14ac:dyDescent="0.3">
      <c r="B4" s="56"/>
      <c r="D4" s="56"/>
      <c r="E4" s="56"/>
      <c r="F4" s="56"/>
    </row>
    <row r="5" spans="2:10" s="89" customFormat="1" ht="15.6" x14ac:dyDescent="0.3">
      <c r="B5" s="88" t="str">
        <f>"Inschrijver: "&amp;'G.1.1 Huidig prijsmodel'!C5</f>
        <v>Inschrijver: naam inschrijver invullen (op tabblad G.1.1)</v>
      </c>
      <c r="D5" s="90"/>
      <c r="E5" s="90"/>
      <c r="F5" s="90"/>
      <c r="G5" s="90"/>
      <c r="H5" s="90"/>
      <c r="I5" s="90"/>
      <c r="J5" s="90"/>
    </row>
    <row r="7" spans="2:10" ht="18.600000000000001" thickBot="1" x14ac:dyDescent="0.4">
      <c r="B7" s="91" t="s">
        <v>30</v>
      </c>
      <c r="C7" s="92"/>
      <c r="D7" s="92"/>
      <c r="E7" s="92"/>
      <c r="F7" s="92"/>
    </row>
    <row r="8" spans="2:10" ht="15" thickBot="1" x14ac:dyDescent="0.35">
      <c r="B8" s="93" t="s">
        <v>18</v>
      </c>
      <c r="C8" s="94" t="s">
        <v>19</v>
      </c>
      <c r="D8" s="95" t="s">
        <v>20</v>
      </c>
      <c r="E8" s="95" t="s">
        <v>21</v>
      </c>
      <c r="F8" s="95" t="s">
        <v>22</v>
      </c>
      <c r="G8" s="96" t="s">
        <v>38</v>
      </c>
      <c r="H8" s="97" t="s">
        <v>39</v>
      </c>
    </row>
    <row r="9" spans="2:10" x14ac:dyDescent="0.3">
      <c r="B9" s="98">
        <v>1</v>
      </c>
      <c r="C9" s="42"/>
      <c r="D9" s="51"/>
      <c r="E9" s="51"/>
      <c r="F9" s="32">
        <v>0</v>
      </c>
      <c r="G9" s="37">
        <f>E9*F9</f>
        <v>0</v>
      </c>
      <c r="H9" s="36">
        <f>F9*G9</f>
        <v>0</v>
      </c>
    </row>
    <row r="10" spans="2:10" x14ac:dyDescent="0.3">
      <c r="B10" s="99">
        <v>2</v>
      </c>
      <c r="C10" s="43"/>
      <c r="D10" s="52"/>
      <c r="E10" s="52"/>
      <c r="F10" s="33">
        <v>0</v>
      </c>
      <c r="G10" s="38">
        <f>E10*F10</f>
        <v>0</v>
      </c>
      <c r="H10" s="30">
        <f t="shared" ref="G10:H33" si="0">F10*G10</f>
        <v>0</v>
      </c>
    </row>
    <row r="11" spans="2:10" x14ac:dyDescent="0.3">
      <c r="B11" s="99">
        <v>3</v>
      </c>
      <c r="C11" s="43"/>
      <c r="D11" s="52"/>
      <c r="E11" s="52"/>
      <c r="F11" s="33">
        <v>0</v>
      </c>
      <c r="G11" s="38">
        <f t="shared" si="0"/>
        <v>0</v>
      </c>
      <c r="H11" s="30">
        <f t="shared" si="0"/>
        <v>0</v>
      </c>
    </row>
    <row r="12" spans="2:10" x14ac:dyDescent="0.3">
      <c r="B12" s="99">
        <v>4</v>
      </c>
      <c r="C12" s="43"/>
      <c r="D12" s="52"/>
      <c r="E12" s="52"/>
      <c r="F12" s="33">
        <v>0</v>
      </c>
      <c r="G12" s="38">
        <f>E12*F12</f>
        <v>0</v>
      </c>
      <c r="H12" s="30">
        <f t="shared" si="0"/>
        <v>0</v>
      </c>
    </row>
    <row r="13" spans="2:10" x14ac:dyDescent="0.3">
      <c r="B13" s="99">
        <v>5</v>
      </c>
      <c r="C13" s="43"/>
      <c r="D13" s="52"/>
      <c r="E13" s="52"/>
      <c r="F13" s="33">
        <v>0</v>
      </c>
      <c r="G13" s="38">
        <f t="shared" si="0"/>
        <v>0</v>
      </c>
      <c r="H13" s="30">
        <f t="shared" si="0"/>
        <v>0</v>
      </c>
    </row>
    <row r="14" spans="2:10" x14ac:dyDescent="0.3">
      <c r="B14" s="99">
        <v>6</v>
      </c>
      <c r="C14" s="43"/>
      <c r="D14" s="52"/>
      <c r="E14" s="52"/>
      <c r="F14" s="33">
        <v>0</v>
      </c>
      <c r="G14" s="38">
        <f t="shared" si="0"/>
        <v>0</v>
      </c>
      <c r="H14" s="30">
        <f t="shared" si="0"/>
        <v>0</v>
      </c>
    </row>
    <row r="15" spans="2:10" x14ac:dyDescent="0.3">
      <c r="B15" s="99">
        <v>7</v>
      </c>
      <c r="C15" s="43"/>
      <c r="D15" s="52"/>
      <c r="E15" s="52"/>
      <c r="F15" s="33">
        <v>0</v>
      </c>
      <c r="G15" s="38">
        <f t="shared" si="0"/>
        <v>0</v>
      </c>
      <c r="H15" s="30">
        <f t="shared" si="0"/>
        <v>0</v>
      </c>
    </row>
    <row r="16" spans="2:10" x14ac:dyDescent="0.3">
      <c r="B16" s="99">
        <v>8</v>
      </c>
      <c r="C16" s="43"/>
      <c r="D16" s="52"/>
      <c r="E16" s="52"/>
      <c r="F16" s="33">
        <v>0</v>
      </c>
      <c r="G16" s="38">
        <f t="shared" si="0"/>
        <v>0</v>
      </c>
      <c r="H16" s="30">
        <f t="shared" si="0"/>
        <v>0</v>
      </c>
    </row>
    <row r="17" spans="2:8" x14ac:dyDescent="0.3">
      <c r="B17" s="99">
        <v>9</v>
      </c>
      <c r="C17" s="43"/>
      <c r="D17" s="52"/>
      <c r="E17" s="52"/>
      <c r="F17" s="33">
        <v>0</v>
      </c>
      <c r="G17" s="38">
        <f t="shared" si="0"/>
        <v>0</v>
      </c>
      <c r="H17" s="30">
        <f t="shared" si="0"/>
        <v>0</v>
      </c>
    </row>
    <row r="18" spans="2:8" x14ac:dyDescent="0.3">
      <c r="B18" s="99">
        <v>10</v>
      </c>
      <c r="C18" s="43"/>
      <c r="D18" s="52"/>
      <c r="E18" s="52"/>
      <c r="F18" s="33">
        <v>0</v>
      </c>
      <c r="G18" s="38">
        <f t="shared" si="0"/>
        <v>0</v>
      </c>
      <c r="H18" s="30">
        <f t="shared" si="0"/>
        <v>0</v>
      </c>
    </row>
    <row r="19" spans="2:8" x14ac:dyDescent="0.3">
      <c r="B19" s="99">
        <v>11</v>
      </c>
      <c r="C19" s="43"/>
      <c r="D19" s="52"/>
      <c r="E19" s="52"/>
      <c r="F19" s="33">
        <v>0</v>
      </c>
      <c r="G19" s="38">
        <f t="shared" si="0"/>
        <v>0</v>
      </c>
      <c r="H19" s="30">
        <f t="shared" si="0"/>
        <v>0</v>
      </c>
    </row>
    <row r="20" spans="2:8" x14ac:dyDescent="0.3">
      <c r="B20" s="99">
        <v>12</v>
      </c>
      <c r="C20" s="43"/>
      <c r="D20" s="52"/>
      <c r="E20" s="52"/>
      <c r="F20" s="33">
        <v>0</v>
      </c>
      <c r="G20" s="38">
        <f t="shared" si="0"/>
        <v>0</v>
      </c>
      <c r="H20" s="30">
        <f t="shared" si="0"/>
        <v>0</v>
      </c>
    </row>
    <row r="21" spans="2:8" x14ac:dyDescent="0.3">
      <c r="B21" s="99">
        <v>13</v>
      </c>
      <c r="C21" s="43"/>
      <c r="D21" s="52"/>
      <c r="E21" s="52"/>
      <c r="F21" s="33">
        <v>0</v>
      </c>
      <c r="G21" s="38">
        <f t="shared" si="0"/>
        <v>0</v>
      </c>
      <c r="H21" s="30">
        <f t="shared" si="0"/>
        <v>0</v>
      </c>
    </row>
    <row r="22" spans="2:8" x14ac:dyDescent="0.3">
      <c r="B22" s="99">
        <v>14</v>
      </c>
      <c r="C22" s="43"/>
      <c r="D22" s="52"/>
      <c r="E22" s="52"/>
      <c r="F22" s="33">
        <v>0</v>
      </c>
      <c r="G22" s="38">
        <f t="shared" si="0"/>
        <v>0</v>
      </c>
      <c r="H22" s="30">
        <f t="shared" si="0"/>
        <v>0</v>
      </c>
    </row>
    <row r="23" spans="2:8" x14ac:dyDescent="0.3">
      <c r="B23" s="99">
        <v>15</v>
      </c>
      <c r="C23" s="43"/>
      <c r="D23" s="52"/>
      <c r="E23" s="52"/>
      <c r="F23" s="33">
        <v>0</v>
      </c>
      <c r="G23" s="38">
        <f>E23*F23</f>
        <v>0</v>
      </c>
      <c r="H23" s="30">
        <f t="shared" si="0"/>
        <v>0</v>
      </c>
    </row>
    <row r="24" spans="2:8" x14ac:dyDescent="0.3">
      <c r="B24" s="99">
        <v>16</v>
      </c>
      <c r="C24" s="43"/>
      <c r="D24" s="52"/>
      <c r="E24" s="52"/>
      <c r="F24" s="33">
        <v>0</v>
      </c>
      <c r="G24" s="38">
        <f t="shared" si="0"/>
        <v>0</v>
      </c>
      <c r="H24" s="30">
        <f t="shared" si="0"/>
        <v>0</v>
      </c>
    </row>
    <row r="25" spans="2:8" x14ac:dyDescent="0.3">
      <c r="B25" s="99">
        <v>17</v>
      </c>
      <c r="C25" s="43"/>
      <c r="D25" s="52"/>
      <c r="E25" s="52"/>
      <c r="F25" s="33">
        <v>0</v>
      </c>
      <c r="G25" s="38">
        <f t="shared" si="0"/>
        <v>0</v>
      </c>
      <c r="H25" s="30">
        <f t="shared" si="0"/>
        <v>0</v>
      </c>
    </row>
    <row r="26" spans="2:8" x14ac:dyDescent="0.3">
      <c r="B26" s="99">
        <v>18</v>
      </c>
      <c r="C26" s="43"/>
      <c r="D26" s="52"/>
      <c r="E26" s="52"/>
      <c r="F26" s="33">
        <v>0</v>
      </c>
      <c r="G26" s="38">
        <f t="shared" si="0"/>
        <v>0</v>
      </c>
      <c r="H26" s="30">
        <f t="shared" si="0"/>
        <v>0</v>
      </c>
    </row>
    <row r="27" spans="2:8" x14ac:dyDescent="0.3">
      <c r="B27" s="99">
        <v>19</v>
      </c>
      <c r="C27" s="43"/>
      <c r="D27" s="52"/>
      <c r="E27" s="52"/>
      <c r="F27" s="33">
        <v>0</v>
      </c>
      <c r="G27" s="38">
        <f t="shared" ref="G27:G32" si="1">E27*F27</f>
        <v>0</v>
      </c>
      <c r="H27" s="30">
        <f t="shared" ref="H27:H32" si="2">F27*G27</f>
        <v>0</v>
      </c>
    </row>
    <row r="28" spans="2:8" x14ac:dyDescent="0.3">
      <c r="B28" s="99">
        <v>20</v>
      </c>
      <c r="C28" s="43"/>
      <c r="D28" s="52"/>
      <c r="E28" s="52"/>
      <c r="F28" s="33">
        <v>0</v>
      </c>
      <c r="G28" s="38">
        <f t="shared" si="1"/>
        <v>0</v>
      </c>
      <c r="H28" s="30">
        <f t="shared" si="2"/>
        <v>0</v>
      </c>
    </row>
    <row r="29" spans="2:8" x14ac:dyDescent="0.3">
      <c r="B29" s="99">
        <v>21</v>
      </c>
      <c r="C29" s="43"/>
      <c r="D29" s="52"/>
      <c r="E29" s="52"/>
      <c r="F29" s="33">
        <v>0</v>
      </c>
      <c r="G29" s="38">
        <f t="shared" si="1"/>
        <v>0</v>
      </c>
      <c r="H29" s="30">
        <f t="shared" si="2"/>
        <v>0</v>
      </c>
    </row>
    <row r="30" spans="2:8" x14ac:dyDescent="0.3">
      <c r="B30" s="99">
        <v>22</v>
      </c>
      <c r="C30" s="43"/>
      <c r="D30" s="52"/>
      <c r="E30" s="52"/>
      <c r="F30" s="33">
        <v>0</v>
      </c>
      <c r="G30" s="38">
        <f t="shared" si="1"/>
        <v>0</v>
      </c>
      <c r="H30" s="30">
        <f t="shared" si="2"/>
        <v>0</v>
      </c>
    </row>
    <row r="31" spans="2:8" x14ac:dyDescent="0.3">
      <c r="B31" s="99">
        <v>23</v>
      </c>
      <c r="C31" s="43"/>
      <c r="D31" s="52"/>
      <c r="E31" s="52"/>
      <c r="F31" s="33">
        <v>0</v>
      </c>
      <c r="G31" s="38">
        <f t="shared" si="1"/>
        <v>0</v>
      </c>
      <c r="H31" s="30">
        <f t="shared" si="2"/>
        <v>0</v>
      </c>
    </row>
    <row r="32" spans="2:8" x14ac:dyDescent="0.3">
      <c r="B32" s="99">
        <v>24</v>
      </c>
      <c r="C32" s="43"/>
      <c r="D32" s="52"/>
      <c r="E32" s="52"/>
      <c r="F32" s="33">
        <v>0</v>
      </c>
      <c r="G32" s="38">
        <f t="shared" si="1"/>
        <v>0</v>
      </c>
      <c r="H32" s="30">
        <f t="shared" si="2"/>
        <v>0</v>
      </c>
    </row>
    <row r="33" spans="2:8" ht="15" thickBot="1" x14ac:dyDescent="0.35">
      <c r="B33" s="99">
        <v>25</v>
      </c>
      <c r="C33" s="43"/>
      <c r="D33" s="52"/>
      <c r="E33" s="52"/>
      <c r="F33" s="33">
        <v>0</v>
      </c>
      <c r="G33" s="39">
        <f t="shared" si="0"/>
        <v>0</v>
      </c>
      <c r="H33" s="30">
        <f t="shared" si="0"/>
        <v>0</v>
      </c>
    </row>
    <row r="34" spans="2:8" ht="15" thickBot="1" x14ac:dyDescent="0.35">
      <c r="B34" s="100" t="s">
        <v>43</v>
      </c>
      <c r="C34" s="101"/>
      <c r="D34" s="101"/>
      <c r="E34" s="101"/>
      <c r="F34" s="101"/>
      <c r="G34" s="40">
        <f>SUM(G9:G33)</f>
        <v>0</v>
      </c>
      <c r="H34" s="41">
        <f>SUM(H9:H33)</f>
        <v>0</v>
      </c>
    </row>
    <row r="36" spans="2:8" ht="18.600000000000001" thickBot="1" x14ac:dyDescent="0.4">
      <c r="B36" s="91" t="s">
        <v>28</v>
      </c>
      <c r="C36" s="92"/>
      <c r="D36" s="92"/>
      <c r="E36" s="92"/>
      <c r="F36" s="92"/>
    </row>
    <row r="37" spans="2:8" ht="15" thickBot="1" x14ac:dyDescent="0.35">
      <c r="B37" s="93" t="s">
        <v>18</v>
      </c>
      <c r="C37" s="94" t="s">
        <v>19</v>
      </c>
      <c r="D37" s="95" t="s">
        <v>20</v>
      </c>
      <c r="E37" s="95" t="s">
        <v>21</v>
      </c>
      <c r="F37" s="95" t="s">
        <v>22</v>
      </c>
      <c r="G37" s="96"/>
      <c r="H37" s="97" t="s">
        <v>39</v>
      </c>
    </row>
    <row r="38" spans="2:8" x14ac:dyDescent="0.3">
      <c r="B38" s="98">
        <v>1</v>
      </c>
      <c r="C38" s="48"/>
      <c r="D38" s="53"/>
      <c r="E38" s="53"/>
      <c r="F38" s="49">
        <v>0</v>
      </c>
      <c r="G38" s="120"/>
      <c r="H38" s="50">
        <f>E38*F38</f>
        <v>0</v>
      </c>
    </row>
    <row r="39" spans="2:8" x14ac:dyDescent="0.3">
      <c r="B39" s="99">
        <v>2</v>
      </c>
      <c r="C39" s="43"/>
      <c r="D39" s="52"/>
      <c r="E39" s="52"/>
      <c r="F39" s="33">
        <v>0</v>
      </c>
      <c r="G39" s="120"/>
      <c r="H39" s="34">
        <f t="shared" ref="H39:H62" si="3">E39*F39</f>
        <v>0</v>
      </c>
    </row>
    <row r="40" spans="2:8" x14ac:dyDescent="0.3">
      <c r="B40" s="99">
        <v>3</v>
      </c>
      <c r="C40" s="43"/>
      <c r="D40" s="52"/>
      <c r="E40" s="52"/>
      <c r="F40" s="33">
        <v>0</v>
      </c>
      <c r="G40" s="120"/>
      <c r="H40" s="34">
        <f t="shared" si="3"/>
        <v>0</v>
      </c>
    </row>
    <row r="41" spans="2:8" x14ac:dyDescent="0.3">
      <c r="B41" s="99">
        <v>4</v>
      </c>
      <c r="C41" s="43"/>
      <c r="D41" s="52"/>
      <c r="E41" s="52"/>
      <c r="F41" s="33">
        <v>0</v>
      </c>
      <c r="G41" s="120"/>
      <c r="H41" s="34">
        <f t="shared" si="3"/>
        <v>0</v>
      </c>
    </row>
    <row r="42" spans="2:8" x14ac:dyDescent="0.3">
      <c r="B42" s="99">
        <v>5</v>
      </c>
      <c r="C42" s="43"/>
      <c r="D42" s="52"/>
      <c r="E42" s="52"/>
      <c r="F42" s="33">
        <v>0</v>
      </c>
      <c r="G42" s="120"/>
      <c r="H42" s="34">
        <f t="shared" si="3"/>
        <v>0</v>
      </c>
    </row>
    <row r="43" spans="2:8" x14ac:dyDescent="0.3">
      <c r="B43" s="99">
        <v>6</v>
      </c>
      <c r="C43" s="43"/>
      <c r="D43" s="52"/>
      <c r="E43" s="52"/>
      <c r="F43" s="33">
        <v>0</v>
      </c>
      <c r="G43" s="120"/>
      <c r="H43" s="34">
        <f t="shared" si="3"/>
        <v>0</v>
      </c>
    </row>
    <row r="44" spans="2:8" x14ac:dyDescent="0.3">
      <c r="B44" s="99">
        <v>7</v>
      </c>
      <c r="C44" s="43"/>
      <c r="D44" s="52"/>
      <c r="E44" s="52"/>
      <c r="F44" s="33">
        <v>0</v>
      </c>
      <c r="G44" s="120"/>
      <c r="H44" s="34">
        <f t="shared" si="3"/>
        <v>0</v>
      </c>
    </row>
    <row r="45" spans="2:8" x14ac:dyDescent="0.3">
      <c r="B45" s="99">
        <v>8</v>
      </c>
      <c r="C45" s="43"/>
      <c r="D45" s="52"/>
      <c r="E45" s="52"/>
      <c r="F45" s="33">
        <v>0</v>
      </c>
      <c r="G45" s="120"/>
      <c r="H45" s="34">
        <f t="shared" si="3"/>
        <v>0</v>
      </c>
    </row>
    <row r="46" spans="2:8" x14ac:dyDescent="0.3">
      <c r="B46" s="99">
        <v>9</v>
      </c>
      <c r="C46" s="43"/>
      <c r="D46" s="52"/>
      <c r="E46" s="52"/>
      <c r="F46" s="33">
        <v>0</v>
      </c>
      <c r="G46" s="120"/>
      <c r="H46" s="34">
        <f t="shared" si="3"/>
        <v>0</v>
      </c>
    </row>
    <row r="47" spans="2:8" x14ac:dyDescent="0.3">
      <c r="B47" s="99">
        <v>10</v>
      </c>
      <c r="C47" s="43"/>
      <c r="D47" s="52"/>
      <c r="E47" s="52"/>
      <c r="F47" s="33">
        <v>0</v>
      </c>
      <c r="G47" s="120"/>
      <c r="H47" s="34">
        <f t="shared" si="3"/>
        <v>0</v>
      </c>
    </row>
    <row r="48" spans="2:8" x14ac:dyDescent="0.3">
      <c r="B48" s="99">
        <v>11</v>
      </c>
      <c r="C48" s="43"/>
      <c r="D48" s="52"/>
      <c r="E48" s="52"/>
      <c r="F48" s="33">
        <v>0</v>
      </c>
      <c r="G48" s="120"/>
      <c r="H48" s="34">
        <f t="shared" si="3"/>
        <v>0</v>
      </c>
    </row>
    <row r="49" spans="2:8" x14ac:dyDescent="0.3">
      <c r="B49" s="99">
        <v>12</v>
      </c>
      <c r="C49" s="43"/>
      <c r="D49" s="52"/>
      <c r="E49" s="52"/>
      <c r="F49" s="33">
        <v>0</v>
      </c>
      <c r="G49" s="120"/>
      <c r="H49" s="34">
        <f t="shared" si="3"/>
        <v>0</v>
      </c>
    </row>
    <row r="50" spans="2:8" x14ac:dyDescent="0.3">
      <c r="B50" s="99">
        <v>13</v>
      </c>
      <c r="C50" s="43"/>
      <c r="D50" s="52"/>
      <c r="E50" s="52"/>
      <c r="F50" s="33">
        <v>0</v>
      </c>
      <c r="G50" s="120"/>
      <c r="H50" s="34">
        <f t="shared" si="3"/>
        <v>0</v>
      </c>
    </row>
    <row r="51" spans="2:8" x14ac:dyDescent="0.3">
      <c r="B51" s="99">
        <v>14</v>
      </c>
      <c r="C51" s="43"/>
      <c r="D51" s="52"/>
      <c r="E51" s="52"/>
      <c r="F51" s="33">
        <v>0</v>
      </c>
      <c r="G51" s="120"/>
      <c r="H51" s="34">
        <f t="shared" si="3"/>
        <v>0</v>
      </c>
    </row>
    <row r="52" spans="2:8" x14ac:dyDescent="0.3">
      <c r="B52" s="99">
        <v>15</v>
      </c>
      <c r="C52" s="43"/>
      <c r="D52" s="52"/>
      <c r="E52" s="52"/>
      <c r="F52" s="33">
        <v>0</v>
      </c>
      <c r="G52" s="120"/>
      <c r="H52" s="34">
        <f t="shared" si="3"/>
        <v>0</v>
      </c>
    </row>
    <row r="53" spans="2:8" x14ac:dyDescent="0.3">
      <c r="B53" s="99">
        <v>16</v>
      </c>
      <c r="C53" s="43"/>
      <c r="D53" s="52"/>
      <c r="E53" s="52"/>
      <c r="F53" s="33">
        <v>0</v>
      </c>
      <c r="G53" s="120"/>
      <c r="H53" s="34">
        <f t="shared" si="3"/>
        <v>0</v>
      </c>
    </row>
    <row r="54" spans="2:8" x14ac:dyDescent="0.3">
      <c r="B54" s="99">
        <v>17</v>
      </c>
      <c r="C54" s="43"/>
      <c r="D54" s="52"/>
      <c r="E54" s="52"/>
      <c r="F54" s="33">
        <v>0</v>
      </c>
      <c r="G54" s="120"/>
      <c r="H54" s="34">
        <f t="shared" si="3"/>
        <v>0</v>
      </c>
    </row>
    <row r="55" spans="2:8" x14ac:dyDescent="0.3">
      <c r="B55" s="99">
        <v>18</v>
      </c>
      <c r="C55" s="43"/>
      <c r="D55" s="52"/>
      <c r="E55" s="52"/>
      <c r="F55" s="33">
        <v>0</v>
      </c>
      <c r="G55" s="120"/>
      <c r="H55" s="34">
        <f t="shared" si="3"/>
        <v>0</v>
      </c>
    </row>
    <row r="56" spans="2:8" x14ac:dyDescent="0.3">
      <c r="B56" s="99">
        <v>19</v>
      </c>
      <c r="C56" s="43"/>
      <c r="D56" s="52"/>
      <c r="E56" s="52"/>
      <c r="F56" s="33">
        <v>0</v>
      </c>
      <c r="G56" s="120"/>
      <c r="H56" s="34">
        <f t="shared" si="3"/>
        <v>0</v>
      </c>
    </row>
    <row r="57" spans="2:8" x14ac:dyDescent="0.3">
      <c r="B57" s="99">
        <v>20</v>
      </c>
      <c r="C57" s="43"/>
      <c r="D57" s="52"/>
      <c r="E57" s="52"/>
      <c r="F57" s="33">
        <v>0</v>
      </c>
      <c r="G57" s="120"/>
      <c r="H57" s="34">
        <f t="shared" si="3"/>
        <v>0</v>
      </c>
    </row>
    <row r="58" spans="2:8" x14ac:dyDescent="0.3">
      <c r="B58" s="99">
        <v>21</v>
      </c>
      <c r="C58" s="43"/>
      <c r="D58" s="52"/>
      <c r="E58" s="52"/>
      <c r="F58" s="33">
        <v>0</v>
      </c>
      <c r="G58" s="120"/>
      <c r="H58" s="34">
        <f t="shared" si="3"/>
        <v>0</v>
      </c>
    </row>
    <row r="59" spans="2:8" x14ac:dyDescent="0.3">
      <c r="B59" s="99">
        <v>22</v>
      </c>
      <c r="C59" s="43"/>
      <c r="D59" s="52"/>
      <c r="E59" s="52"/>
      <c r="F59" s="33">
        <v>0</v>
      </c>
      <c r="G59" s="120"/>
      <c r="H59" s="34">
        <f t="shared" si="3"/>
        <v>0</v>
      </c>
    </row>
    <row r="60" spans="2:8" x14ac:dyDescent="0.3">
      <c r="B60" s="99">
        <v>23</v>
      </c>
      <c r="C60" s="43"/>
      <c r="D60" s="52"/>
      <c r="E60" s="52"/>
      <c r="F60" s="33">
        <v>0</v>
      </c>
      <c r="G60" s="120"/>
      <c r="H60" s="34">
        <f t="shared" si="3"/>
        <v>0</v>
      </c>
    </row>
    <row r="61" spans="2:8" x14ac:dyDescent="0.3">
      <c r="B61" s="99">
        <v>24</v>
      </c>
      <c r="C61" s="43"/>
      <c r="D61" s="52"/>
      <c r="E61" s="52"/>
      <c r="F61" s="33">
        <v>0</v>
      </c>
      <c r="G61" s="120"/>
      <c r="H61" s="34">
        <f t="shared" si="3"/>
        <v>0</v>
      </c>
    </row>
    <row r="62" spans="2:8" ht="15" thickBot="1" x14ac:dyDescent="0.35">
      <c r="B62" s="103">
        <v>25</v>
      </c>
      <c r="C62" s="45"/>
      <c r="D62" s="54"/>
      <c r="E62" s="54"/>
      <c r="F62" s="46">
        <v>0</v>
      </c>
      <c r="G62" s="120"/>
      <c r="H62" s="47">
        <f t="shared" si="3"/>
        <v>0</v>
      </c>
    </row>
    <row r="63" spans="2:8" ht="15" thickBot="1" x14ac:dyDescent="0.35">
      <c r="B63" s="100" t="s">
        <v>43</v>
      </c>
      <c r="C63" s="101"/>
      <c r="D63" s="101"/>
      <c r="E63" s="101"/>
      <c r="F63" s="101"/>
      <c r="G63" s="40"/>
      <c r="H63" s="41">
        <f>SUM(H38:H62)</f>
        <v>0</v>
      </c>
    </row>
    <row r="65" spans="2:8" ht="18.600000000000001" thickBot="1" x14ac:dyDescent="0.4">
      <c r="B65" s="92" t="s">
        <v>16</v>
      </c>
    </row>
    <row r="66" spans="2:8" ht="15" thickBot="1" x14ac:dyDescent="0.35">
      <c r="B66" s="102" t="s">
        <v>17</v>
      </c>
      <c r="C66" s="104"/>
      <c r="D66" s="105"/>
      <c r="E66" s="105"/>
      <c r="F66" s="105"/>
      <c r="G66" s="105"/>
      <c r="H66" s="97" t="s">
        <v>35</v>
      </c>
    </row>
    <row r="67" spans="2:8" x14ac:dyDescent="0.3">
      <c r="B67" s="106" t="str">
        <f>B34</f>
        <v>totalen</v>
      </c>
      <c r="C67" s="107" t="str">
        <f>B7</f>
        <v>Terugkerende kosten per jaar</v>
      </c>
      <c r="D67" s="108"/>
      <c r="E67" s="108"/>
      <c r="F67" s="109"/>
      <c r="G67" s="109"/>
      <c r="H67" s="36">
        <f>H34</f>
        <v>0</v>
      </c>
    </row>
    <row r="68" spans="2:8" ht="15" thickBot="1" x14ac:dyDescent="0.35">
      <c r="B68" s="110" t="str">
        <f>B63</f>
        <v>totalen</v>
      </c>
      <c r="C68" s="111" t="str">
        <f>B36</f>
        <v>Eenmalige kosten (ten behoeve van implementatie/migratie)</v>
      </c>
      <c r="D68" s="112"/>
      <c r="E68" s="112"/>
      <c r="F68" s="113"/>
      <c r="G68" s="113"/>
      <c r="H68" s="44">
        <f>H63</f>
        <v>0</v>
      </c>
    </row>
    <row r="69" spans="2:8" ht="18.600000000000001" thickBot="1" x14ac:dyDescent="0.4">
      <c r="B69" s="83" t="s">
        <v>44</v>
      </c>
      <c r="C69" s="114"/>
      <c r="D69" s="114"/>
      <c r="E69" s="114"/>
      <c r="F69" s="114"/>
      <c r="G69" s="114"/>
      <c r="H69" s="35">
        <f>SUM(H67:H68)</f>
        <v>0</v>
      </c>
    </row>
  </sheetData>
  <sheetProtection sheet="1" objects="1" scenarios="1"/>
  <mergeCells count="1">
    <mergeCell ref="G38:G62"/>
  </mergeCells>
  <dataValidations disablePrompts="1" count="1">
    <dataValidation type="decimal" operator="greaterThan" allowBlank="1" showInputMessage="1" showErrorMessage="1" sqref="F68:G68" xr:uid="{44B29BC6-5323-454C-B3B9-6E83895582A2}">
      <formula1>0</formula1>
    </dataValidation>
  </dataValidations>
  <pageMargins left="0.7" right="0.7" top="0.75" bottom="0.75" header="0.3" footer="0.3"/>
  <pageSetup paperSize="8" scale="6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ECA01FB2A4F74F9182BACABAA904E0" ma:contentTypeVersion="13" ma:contentTypeDescription="Een nieuw document maken." ma:contentTypeScope="" ma:versionID="132131a360dfc60402771c352ba0786b">
  <xsd:schema xmlns:xsd="http://www.w3.org/2001/XMLSchema" xmlns:xs="http://www.w3.org/2001/XMLSchema" xmlns:p="http://schemas.microsoft.com/office/2006/metadata/properties" xmlns:ns2="7e61769c-c53e-4ce2-b764-08b3f03dc959" xmlns:ns3="d8ca102f-d4a0-4ac8-8fbd-bc052be2555a" targetNamespace="http://schemas.microsoft.com/office/2006/metadata/properties" ma:root="true" ma:fieldsID="cca9caf4d86d759c2872b441d2c6baf6" ns2:_="" ns3:_="">
    <xsd:import namespace="7e61769c-c53e-4ce2-b764-08b3f03dc959"/>
    <xsd:import namespace="d8ca102f-d4a0-4ac8-8fbd-bc052be255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Document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769c-c53e-4ce2-b764-08b3f03dc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ocumentstatus" ma:index="12" nillable="true" ma:displayName="Documentstatus" ma:format="Dropdown" ma:internalName="Documentstatus">
      <xsd:simpleType>
        <xsd:restriction base="dms:Choice">
          <xsd:enumeration value="Aangemaakt"/>
          <xsd:enumeration value="In concept"/>
          <xsd:enumeration value="Ter bespreking of revisie"/>
          <xsd:enumeration value="Definitief"/>
          <xsd:enumeration value="Gepubliceerd"/>
          <xsd:enumeration value="Vervallen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f8eab087-4aef-4521-82d8-f372a2c6e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a102f-d4a0-4ac8-8fbd-bc052be255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608f4d6-f0a5-40b7-9147-d76dc7293b94}" ma:internalName="TaxCatchAll" ma:showField="CatchAllData" ma:web="d8ca102f-d4a0-4ac8-8fbd-bc052be255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ca102f-d4a0-4ac8-8fbd-bc052be2555a" xsi:nil="true"/>
    <Documentstatus xmlns="7e61769c-c53e-4ce2-b764-08b3f03dc959">Gepubliceerd</Documentstatus>
    <lcf76f155ced4ddcb4097134ff3c332f xmlns="7e61769c-c53e-4ce2-b764-08b3f03dc9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CD5A3A-F676-4965-AB6B-91234A5334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1769c-c53e-4ce2-b764-08b3f03dc959"/>
    <ds:schemaRef ds:uri="d8ca102f-d4a0-4ac8-8fbd-bc052be255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A6FAF1-4156-4A03-84D4-1B6D453B52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EAF49B-D919-43CB-ADF3-10598AFC24B6}">
  <ds:schemaRefs>
    <ds:schemaRef ds:uri="http://schemas.microsoft.com/office/2006/metadata/properties"/>
    <ds:schemaRef ds:uri="http://schemas.microsoft.com/office/infopath/2007/PartnerControls"/>
    <ds:schemaRef ds:uri="d8ca102f-d4a0-4ac8-8fbd-bc052be2555a"/>
    <ds:schemaRef ds:uri="7e61769c-c53e-4ce2-b764-08b3f03dc9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0. Aanwijzingen</vt:lpstr>
      <vt:lpstr>G.1.1 Huidig prijsmodel</vt:lpstr>
      <vt:lpstr>G.1.2 Alternatief prijsmodel</vt:lpstr>
      <vt:lpstr>'0. Aanwijzingen'!Afdrukbereik</vt:lpstr>
      <vt:lpstr>'G.1.1 Huidig prijsmodel'!Afdrukbereik</vt:lpstr>
      <vt:lpstr>'G.1.2 Alternatief prijsmodel'!Afdrukbereik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Tuijl</dc:creator>
  <cp:lastModifiedBy>Patrick van Tuijl</cp:lastModifiedBy>
  <cp:lastPrinted>2024-04-12T12:00:56Z</cp:lastPrinted>
  <dcterms:created xsi:type="dcterms:W3CDTF">2024-04-12T10:16:45Z</dcterms:created>
  <dcterms:modified xsi:type="dcterms:W3CDTF">2024-04-23T13:52:00Z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0x01010044ECA01FB2A4F74F9182BACABAA904E0</vt:lpwstr>
  </property>
  <property fmtid="{D5CDD505-2E9C-101B-9397-08002B2CF9AE}" pid="3" name="MediaServiceImageTags">
    <vt:lpwstr/>
  </property>
</Properties>
</file>