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Inhuurbeveiligingspersoneel850/Shared Documents/General/03 Nota van Inlichtingen/"/>
    </mc:Choice>
  </mc:AlternateContent>
  <xr:revisionPtr revIDLastSave="94" documentId="8_{599A2A6D-A50D-481B-9C10-0E3907D29792}" xr6:coauthVersionLast="47" xr6:coauthVersionMax="47" xr10:uidLastSave="{FA6F513F-9824-40A8-9EEB-33774C13EC57}"/>
  <bookViews>
    <workbookView xWindow="33720" yWindow="-120" windowWidth="38640" windowHeight="21120" xr2:uid="{00000000-000D-0000-FFFF-FFFF00000000}"/>
  </bookViews>
  <sheets>
    <sheet name="Prijzenblad" sheetId="1" r:id="rId1"/>
    <sheet name="CA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23" i="1" s="1"/>
  <c r="E13" i="1"/>
  <c r="D12" i="1"/>
  <c r="D23" i="1" s="1"/>
  <c r="E19" i="1" l="1"/>
  <c r="D13" i="1"/>
  <c r="D24" i="1" s="1"/>
  <c r="E11" i="1"/>
  <c r="D11" i="1" s="1"/>
  <c r="D22" i="1" s="1"/>
  <c r="E10" i="1"/>
  <c r="E21" i="1" s="1"/>
  <c r="E9" i="1"/>
  <c r="D8" i="1"/>
  <c r="D19" i="1" s="1"/>
  <c r="D10" i="1" l="1"/>
  <c r="D21" i="1" s="1"/>
  <c r="E20" i="1"/>
  <c r="E22" i="1"/>
  <c r="E24" i="1"/>
  <c r="D9" i="1"/>
  <c r="D20" i="1" s="1"/>
  <c r="E25" i="1" l="1"/>
  <c r="D25" i="1"/>
  <c r="F25" i="1" l="1"/>
  <c r="F26" i="1" s="1"/>
</calcChain>
</file>

<file path=xl/sharedStrings.xml><?xml version="1.0" encoding="utf-8"?>
<sst xmlns="http://schemas.openxmlformats.org/spreadsheetml/2006/main" count="51" uniqueCount="35">
  <si>
    <t>Kosten inhuur beveiligingspersoneel</t>
  </si>
  <si>
    <t>All-in tarief per uur ad-hoc tarief*</t>
  </si>
  <si>
    <t>All-in tarief per uur standaard tarief*</t>
  </si>
  <si>
    <t>Beveiligers</t>
  </si>
  <si>
    <t>Tijdstip conform CAO</t>
  </si>
  <si>
    <t>Toeslag tussen 5% en 15%</t>
  </si>
  <si>
    <t>dagtarief</t>
  </si>
  <si>
    <t>07:00 - 18:00 uur</t>
  </si>
  <si>
    <t>avondtarief</t>
  </si>
  <si>
    <t>18:00 - 24:00 uur</t>
  </si>
  <si>
    <t>nachttarief</t>
  </si>
  <si>
    <t>00:00 - 07:00 uur</t>
  </si>
  <si>
    <t>weekendtarief</t>
  </si>
  <si>
    <t>zaterdag 00:00 - zondag 24:00 uur</t>
  </si>
  <si>
    <t>Nieuwsjaardag, Pasen, Koningsdag, 5 mei (1x in de 5 jaar), Hemelvaartsdag, Pinksteren, Kerst</t>
  </si>
  <si>
    <t>Totaal</t>
  </si>
  <si>
    <t>Verhouding ad-hoc en structureel</t>
  </si>
  <si>
    <t>uren x tarief</t>
  </si>
  <si>
    <t>Datum</t>
  </si>
  <si>
    <t>Naam</t>
  </si>
  <si>
    <t>Handtekening</t>
  </si>
  <si>
    <t>Ad-hoc tarief geldt voor ad-hoc aanvragen 24/7, korter dan vijf kalenderdagen van te voren bekend.</t>
  </si>
  <si>
    <t xml:space="preserve">Standaard tarief geldt voor aanvragen die langer dan vijf kalenderdagen van te voren aangevraagd worden. </t>
  </si>
  <si>
    <t>tussen 35 en 60</t>
  </si>
  <si>
    <t>Referentienummer 2024/009/VeF</t>
  </si>
  <si>
    <t>Bijlage 3C EA Beveiligingsdiensten Hogeschool Rotterdam</t>
  </si>
  <si>
    <t>Alleen de gele cellen dienen ingevuld te worden</t>
  </si>
  <si>
    <t>per jaar o.b.v 8 maanden</t>
  </si>
  <si>
    <t>doordeweeks</t>
  </si>
  <si>
    <t>Feestdagentarief geldt voor</t>
  </si>
  <si>
    <t>weekend</t>
  </si>
  <si>
    <t>feestdagentarief</t>
  </si>
  <si>
    <t>urenindicatie per maand*</t>
  </si>
  <si>
    <t>*</t>
  </si>
  <si>
    <t>Aan de urenindicatie kan geen rechten ontleend wordern.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</si>
</sst>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sz val="10"/>
      <color rgb="FF9C0006"/>
      <name val="Arial"/>
      <family val="2"/>
    </font>
    <font>
      <sz val="10"/>
      <color theme="0"/>
      <name val="Arial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9"/>
      <color theme="1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6" fillId="0" borderId="0"/>
    <xf numFmtId="44" fontId="4" fillId="0" borderId="0" applyFont="0" applyFill="0" applyBorder="0" applyAlignment="0" applyProtection="0"/>
    <xf numFmtId="0" fontId="7" fillId="6" borderId="0" applyNumberFormat="0" applyBorder="0" applyAlignment="0" applyProtection="0"/>
    <xf numFmtId="0" fontId="8" fillId="9" borderId="0" applyNumberFormat="0" applyBorder="0" applyAlignment="0" applyProtection="0"/>
    <xf numFmtId="0" fontId="9" fillId="7" borderId="7" applyNumberFormat="0" applyAlignment="0" applyProtection="0"/>
    <xf numFmtId="0" fontId="1" fillId="8" borderId="8" applyNumberFormat="0" applyFont="0" applyAlignment="0" applyProtection="0"/>
    <xf numFmtId="0" fontId="10" fillId="5" borderId="0" applyNumberFormat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0" fontId="3" fillId="0" borderId="0" xfId="0" applyFont="1"/>
    <xf numFmtId="2" fontId="0" fillId="0" borderId="0" xfId="0" applyNumberFormat="1"/>
    <xf numFmtId="0" fontId="5" fillId="0" borderId="0" xfId="0" applyFont="1" applyAlignment="1">
      <alignment horizontal="right" vertical="center"/>
    </xf>
    <xf numFmtId="0" fontId="2" fillId="2" borderId="6" xfId="0" applyFont="1" applyFill="1" applyBorder="1"/>
    <xf numFmtId="164" fontId="0" fillId="0" borderId="1" xfId="1" applyNumberFormat="1" applyFont="1" applyFill="1" applyBorder="1"/>
    <xf numFmtId="9" fontId="0" fillId="0" borderId="0" xfId="0" applyNumberFormat="1"/>
    <xf numFmtId="164" fontId="0" fillId="0" borderId="0" xfId="0" applyNumberFormat="1"/>
    <xf numFmtId="164" fontId="0" fillId="0" borderId="0" xfId="1" applyNumberFormat="1" applyFont="1" applyFill="1" applyBorder="1"/>
    <xf numFmtId="164" fontId="3" fillId="0" borderId="0" xfId="0" applyNumberFormat="1" applyFont="1"/>
    <xf numFmtId="1" fontId="0" fillId="0" borderId="0" xfId="1" applyNumberFormat="1" applyFont="1" applyFill="1" applyBorder="1"/>
    <xf numFmtId="164" fontId="0" fillId="3" borderId="0" xfId="0" applyNumberFormat="1" applyFill="1"/>
    <xf numFmtId="1" fontId="0" fillId="0" borderId="0" xfId="0" applyNumberFormat="1"/>
    <xf numFmtId="9" fontId="0" fillId="4" borderId="1" xfId="1" applyNumberFormat="1" applyFont="1" applyFill="1" applyBorder="1"/>
    <xf numFmtId="0" fontId="0" fillId="4" borderId="1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1" fillId="10" borderId="0" xfId="2" applyFont="1" applyFill="1"/>
    <xf numFmtId="0" fontId="12" fillId="11" borderId="9" xfId="2" applyFont="1" applyFill="1" applyBorder="1" applyAlignment="1">
      <alignment vertical="center"/>
    </xf>
    <xf numFmtId="0" fontId="13" fillId="10" borderId="0" xfId="3" applyFont="1" applyFill="1"/>
    <xf numFmtId="0" fontId="13" fillId="0" borderId="0" xfId="3" applyFont="1"/>
    <xf numFmtId="0" fontId="14" fillId="11" borderId="10" xfId="2" applyFont="1" applyFill="1" applyBorder="1" applyAlignment="1">
      <alignment vertical="center"/>
    </xf>
    <xf numFmtId="49" fontId="11" fillId="11" borderId="10" xfId="2" applyNumberFormat="1" applyFont="1" applyFill="1" applyBorder="1"/>
    <xf numFmtId="49" fontId="11" fillId="11" borderId="10" xfId="2" applyNumberFormat="1" applyFont="1" applyFill="1" applyBorder="1" applyAlignment="1">
      <alignment horizontal="center"/>
    </xf>
    <xf numFmtId="49" fontId="15" fillId="11" borderId="10" xfId="2" applyNumberFormat="1" applyFont="1" applyFill="1" applyBorder="1"/>
    <xf numFmtId="49" fontId="11" fillId="11" borderId="11" xfId="2" applyNumberFormat="1" applyFont="1" applyFill="1" applyBorder="1"/>
    <xf numFmtId="0" fontId="3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5" fillId="0" borderId="0" xfId="0" applyFont="1" applyAlignment="1">
      <alignment horizontal="left" vertical="center"/>
    </xf>
    <xf numFmtId="0" fontId="0" fillId="0" borderId="1" xfId="0" applyBorder="1"/>
    <xf numFmtId="9" fontId="0" fillId="0" borderId="1" xfId="0" applyNumberFormat="1" applyBorder="1"/>
    <xf numFmtId="10" fontId="0" fillId="0" borderId="1" xfId="0" applyNumberFormat="1" applyBorder="1" applyAlignment="1">
      <alignment wrapText="1"/>
    </xf>
    <xf numFmtId="0" fontId="3" fillId="0" borderId="1" xfId="1" applyNumberFormat="1" applyFont="1" applyBorder="1"/>
    <xf numFmtId="164" fontId="3" fillId="0" borderId="1" xfId="1" applyNumberFormat="1" applyFont="1" applyFill="1" applyBorder="1"/>
    <xf numFmtId="164" fontId="3" fillId="0" borderId="1" xfId="0" applyNumberFormat="1" applyFont="1" applyBorder="1"/>
    <xf numFmtId="164" fontId="0" fillId="0" borderId="1" xfId="0" applyNumberFormat="1" applyBorder="1"/>
    <xf numFmtId="0" fontId="2" fillId="2" borderId="0" xfId="0" applyFont="1" applyFill="1" applyAlignment="1">
      <alignment horizontal="left"/>
    </xf>
  </cellXfs>
  <cellStyles count="10">
    <cellStyle name="Accent1 3" xfId="6" xr:uid="{AC1A3597-CDFE-4264-811D-AF9D8CF14F68}"/>
    <cellStyle name="Goed 2" xfId="9" xr:uid="{5975862F-8C57-4920-8655-E8690DECCA27}"/>
    <cellStyle name="Invoer 2" xfId="7" xr:uid="{DC5ECCC0-166E-4A2A-82DA-BD186C5BFBEF}"/>
    <cellStyle name="Notitie 2 3" xfId="8" xr:uid="{FF404817-597E-4CF1-B491-EB567F359CA4}"/>
    <cellStyle name="Ongeldig 2" xfId="5" xr:uid="{83459BF3-7D66-4C9A-9D8B-4E990C86CB90}"/>
    <cellStyle name="Standaard" xfId="0" builtinId="0"/>
    <cellStyle name="Standaard 3" xfId="3" xr:uid="{C58FD138-622A-4FD1-A26C-3B53FC87BAE9}"/>
    <cellStyle name="Standaard 5" xfId="2" xr:uid="{30EA444C-5BF9-40E9-8131-6327D72BA8AE}"/>
    <cellStyle name="Valuta" xfId="1" builtinId="4"/>
    <cellStyle name="Valuta 3" xfId="4" xr:uid="{3BCD9DF3-27FF-4023-8A2D-0F441DB549DF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3</xdr:row>
      <xdr:rowOff>57150</xdr:rowOff>
    </xdr:from>
    <xdr:to>
      <xdr:col>14</xdr:col>
      <xdr:colOff>305215</xdr:colOff>
      <xdr:row>46</xdr:row>
      <xdr:rowOff>121053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D63C6D1-C537-8690-D20D-483434DB5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00075"/>
          <a:ext cx="8077615" cy="7845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A15" zoomScale="160" zoomScaleNormal="160" workbookViewId="0">
      <selection activeCell="D25" sqref="D25"/>
    </sheetView>
  </sheetViews>
  <sheetFormatPr defaultRowHeight="14.5" x14ac:dyDescent="0.35"/>
  <cols>
    <col min="1" max="1" width="23.7265625" customWidth="1"/>
    <col min="2" max="3" width="35.54296875" customWidth="1"/>
    <col min="4" max="4" width="43.1796875" customWidth="1"/>
    <col min="5" max="5" width="34.26953125" customWidth="1"/>
    <col min="6" max="6" width="13.54296875" bestFit="1" customWidth="1"/>
    <col min="9" max="9" width="10.1796875" bestFit="1" customWidth="1"/>
  </cols>
  <sheetData>
    <row r="1" spans="1:19" s="24" customFormat="1" ht="15.5" x14ac:dyDescent="0.25">
      <c r="A1" s="22" t="s">
        <v>25</v>
      </c>
      <c r="B1" s="22"/>
      <c r="C1" s="22"/>
      <c r="D1" s="21"/>
      <c r="E1" s="21"/>
      <c r="F1" s="21"/>
      <c r="G1" s="21"/>
      <c r="H1" s="21"/>
      <c r="I1" s="21"/>
      <c r="J1" s="21"/>
      <c r="K1" s="21"/>
      <c r="L1" s="21"/>
      <c r="M1" s="21"/>
      <c r="N1" s="23"/>
      <c r="O1" s="23"/>
      <c r="P1" s="23"/>
      <c r="Q1" s="23"/>
      <c r="R1" s="23"/>
      <c r="S1" s="23"/>
    </row>
    <row r="2" spans="1:19" s="24" customFormat="1" ht="20" x14ac:dyDescent="0.25">
      <c r="A2" s="22" t="s">
        <v>24</v>
      </c>
      <c r="B2" s="25"/>
      <c r="C2" s="25"/>
      <c r="D2" s="26"/>
      <c r="E2" s="27"/>
      <c r="F2" s="26"/>
      <c r="G2" s="26"/>
      <c r="H2" s="26"/>
      <c r="I2" s="26"/>
      <c r="J2" s="26"/>
      <c r="K2" s="26"/>
      <c r="L2" s="26"/>
      <c r="M2" s="28"/>
      <c r="N2" s="26"/>
      <c r="O2" s="26"/>
      <c r="P2" s="26"/>
      <c r="Q2" s="26"/>
      <c r="R2" s="29"/>
      <c r="S2" s="23"/>
    </row>
    <row r="4" spans="1:19" ht="15" thickBot="1" x14ac:dyDescent="0.4"/>
    <row r="5" spans="1:19" ht="15" thickBot="1" x14ac:dyDescent="0.4">
      <c r="A5" s="18" t="s">
        <v>0</v>
      </c>
      <c r="B5" s="19"/>
      <c r="C5" s="19"/>
      <c r="D5" s="19"/>
      <c r="E5" s="19"/>
      <c r="F5" s="19"/>
      <c r="G5" s="20"/>
    </row>
    <row r="6" spans="1:19" x14ac:dyDescent="0.35">
      <c r="A6" s="1"/>
      <c r="B6" s="1"/>
      <c r="C6" s="1"/>
      <c r="D6" s="3" t="s">
        <v>1</v>
      </c>
      <c r="E6" s="3" t="s">
        <v>2</v>
      </c>
      <c r="F6" s="46" t="s">
        <v>32</v>
      </c>
      <c r="G6" s="1"/>
    </row>
    <row r="7" spans="1:19" x14ac:dyDescent="0.35">
      <c r="A7" s="7" t="s">
        <v>3</v>
      </c>
      <c r="B7" s="7" t="s">
        <v>4</v>
      </c>
      <c r="C7" s="7" t="s">
        <v>5</v>
      </c>
      <c r="D7" s="16"/>
      <c r="E7" s="8" t="s">
        <v>23</v>
      </c>
      <c r="F7" s="11"/>
    </row>
    <row r="8" spans="1:19" x14ac:dyDescent="0.35">
      <c r="A8" s="39" t="s">
        <v>6</v>
      </c>
      <c r="B8" s="39" t="s">
        <v>7</v>
      </c>
      <c r="C8" s="40">
        <v>0</v>
      </c>
      <c r="D8" s="8">
        <f>E8*($D$7+1)</f>
        <v>0</v>
      </c>
      <c r="E8" s="17"/>
      <c r="F8" s="15">
        <v>466</v>
      </c>
      <c r="I8" s="5"/>
    </row>
    <row r="9" spans="1:19" x14ac:dyDescent="0.35">
      <c r="A9" s="39" t="s">
        <v>8</v>
      </c>
      <c r="B9" s="39" t="s">
        <v>9</v>
      </c>
      <c r="C9" s="40">
        <v>0.1</v>
      </c>
      <c r="D9" s="8">
        <f t="shared" ref="D9:D13" si="0">E9*($D$7+1)</f>
        <v>0</v>
      </c>
      <c r="E9" s="8">
        <f>$E$8*(1+C9)</f>
        <v>0</v>
      </c>
      <c r="F9" s="13">
        <v>38</v>
      </c>
    </row>
    <row r="10" spans="1:19" x14ac:dyDescent="0.35">
      <c r="A10" s="39" t="s">
        <v>10</v>
      </c>
      <c r="B10" s="39" t="s">
        <v>11</v>
      </c>
      <c r="C10" s="40">
        <v>0.2</v>
      </c>
      <c r="D10" s="8">
        <f t="shared" si="0"/>
        <v>0</v>
      </c>
      <c r="E10" s="8">
        <f>$E$8*(1+C10)</f>
        <v>0</v>
      </c>
      <c r="F10" s="13">
        <v>21</v>
      </c>
    </row>
    <row r="11" spans="1:19" x14ac:dyDescent="0.35">
      <c r="A11" s="39" t="s">
        <v>12</v>
      </c>
      <c r="B11" s="39" t="s">
        <v>13</v>
      </c>
      <c r="C11" s="40">
        <v>0.35</v>
      </c>
      <c r="D11" s="8">
        <f t="shared" si="0"/>
        <v>0</v>
      </c>
      <c r="E11" s="8">
        <f t="shared" ref="E11:E13" si="1">$E$8*(1+C11)</f>
        <v>0</v>
      </c>
      <c r="F11" s="13">
        <v>22</v>
      </c>
    </row>
    <row r="12" spans="1:19" x14ac:dyDescent="0.35">
      <c r="A12" s="39" t="s">
        <v>31</v>
      </c>
      <c r="B12" s="39" t="s">
        <v>28</v>
      </c>
      <c r="C12" s="40">
        <v>0.65</v>
      </c>
      <c r="D12" s="8">
        <f t="shared" si="0"/>
        <v>0</v>
      </c>
      <c r="E12" s="8">
        <f>$E$8*(1+C12)</f>
        <v>0</v>
      </c>
      <c r="F12" s="13">
        <v>1</v>
      </c>
    </row>
    <row r="13" spans="1:19" x14ac:dyDescent="0.35">
      <c r="A13" s="39" t="s">
        <v>31</v>
      </c>
      <c r="B13" s="41" t="s">
        <v>30</v>
      </c>
      <c r="C13" s="40">
        <v>0.85</v>
      </c>
      <c r="D13" s="8">
        <f t="shared" si="0"/>
        <v>0</v>
      </c>
      <c r="E13" s="8">
        <f t="shared" si="1"/>
        <v>0</v>
      </c>
      <c r="F13" s="13">
        <v>1</v>
      </c>
    </row>
    <row r="14" spans="1:19" x14ac:dyDescent="0.35">
      <c r="A14" s="42" t="s">
        <v>15</v>
      </c>
      <c r="B14" s="42"/>
      <c r="C14" s="42"/>
      <c r="D14" s="43"/>
      <c r="E14" s="44"/>
      <c r="F14" s="12"/>
    </row>
    <row r="15" spans="1:19" x14ac:dyDescent="0.35">
      <c r="A15" s="4" t="s">
        <v>16</v>
      </c>
      <c r="B15" s="4"/>
      <c r="C15" s="4"/>
      <c r="D15" s="9">
        <v>0.7</v>
      </c>
      <c r="E15" s="9">
        <v>0.3</v>
      </c>
      <c r="F15" s="9"/>
    </row>
    <row r="16" spans="1:19" x14ac:dyDescent="0.35">
      <c r="D16" s="10"/>
      <c r="E16" s="10"/>
      <c r="F16" s="10"/>
      <c r="G16" s="5"/>
    </row>
    <row r="17" spans="1:7" x14ac:dyDescent="0.35">
      <c r="A17" s="1"/>
      <c r="B17" s="1"/>
      <c r="C17" s="1"/>
      <c r="D17" s="3" t="s">
        <v>17</v>
      </c>
      <c r="E17" s="3" t="s">
        <v>17</v>
      </c>
      <c r="F17" s="1"/>
      <c r="G17" s="5"/>
    </row>
    <row r="18" spans="1:7" x14ac:dyDescent="0.35">
      <c r="A18" s="7" t="s">
        <v>3</v>
      </c>
      <c r="B18" s="7" t="s">
        <v>4</v>
      </c>
      <c r="C18" s="7"/>
      <c r="D18" s="3"/>
      <c r="E18" s="3"/>
      <c r="F18" s="1"/>
      <c r="G18" s="5"/>
    </row>
    <row r="19" spans="1:7" x14ac:dyDescent="0.35">
      <c r="A19" s="39" t="s">
        <v>6</v>
      </c>
      <c r="B19" s="39" t="s">
        <v>7</v>
      </c>
      <c r="C19" s="40">
        <v>0</v>
      </c>
      <c r="D19" s="8">
        <f>D8*$D$15*$F8</f>
        <v>0</v>
      </c>
      <c r="E19" s="8">
        <f>E8*$E$15*$F8</f>
        <v>0</v>
      </c>
      <c r="G19" s="5"/>
    </row>
    <row r="20" spans="1:7" x14ac:dyDescent="0.35">
      <c r="A20" s="39" t="s">
        <v>8</v>
      </c>
      <c r="B20" s="39" t="s">
        <v>9</v>
      </c>
      <c r="C20" s="40">
        <v>0.1</v>
      </c>
      <c r="D20" s="8">
        <f>D9*$D$15*$F9</f>
        <v>0</v>
      </c>
      <c r="E20" s="8">
        <f>E9*$E$15*$F9</f>
        <v>0</v>
      </c>
      <c r="F20" s="11"/>
      <c r="G20" s="5"/>
    </row>
    <row r="21" spans="1:7" x14ac:dyDescent="0.35">
      <c r="A21" s="39" t="s">
        <v>10</v>
      </c>
      <c r="B21" s="39" t="s">
        <v>11</v>
      </c>
      <c r="C21" s="40">
        <v>0.2</v>
      </c>
      <c r="D21" s="8">
        <f>D10*$D$15*$F10</f>
        <v>0</v>
      </c>
      <c r="E21" s="8">
        <f>E10*$E$15*$F10</f>
        <v>0</v>
      </c>
      <c r="F21" s="11"/>
      <c r="G21" s="5"/>
    </row>
    <row r="22" spans="1:7" x14ac:dyDescent="0.35">
      <c r="A22" s="39" t="s">
        <v>12</v>
      </c>
      <c r="B22" s="39" t="s">
        <v>13</v>
      </c>
      <c r="C22" s="40">
        <v>0.35</v>
      </c>
      <c r="D22" s="8">
        <f>D11*$D$15*$F11</f>
        <v>0</v>
      </c>
      <c r="E22" s="8">
        <f>E11*$E$15*$F11</f>
        <v>0</v>
      </c>
      <c r="F22" s="11"/>
      <c r="G22" s="5"/>
    </row>
    <row r="23" spans="1:7" x14ac:dyDescent="0.35">
      <c r="A23" s="39" t="s">
        <v>31</v>
      </c>
      <c r="B23" s="39" t="s">
        <v>28</v>
      </c>
      <c r="C23" s="40">
        <v>0.65</v>
      </c>
      <c r="D23" s="8">
        <f>D12*$D$15*$F12</f>
        <v>0</v>
      </c>
      <c r="E23" s="8">
        <f>E12*$E$15*$F12</f>
        <v>0</v>
      </c>
      <c r="F23" s="11"/>
      <c r="G23" s="5"/>
    </row>
    <row r="24" spans="1:7" x14ac:dyDescent="0.35">
      <c r="A24" s="39" t="s">
        <v>31</v>
      </c>
      <c r="B24" s="41" t="s">
        <v>30</v>
      </c>
      <c r="C24" s="40">
        <v>0.85</v>
      </c>
      <c r="D24" s="8">
        <f>D13*$D$15*$F13</f>
        <v>0</v>
      </c>
      <c r="E24" s="8">
        <f>E13*$E$15*$F13</f>
        <v>0</v>
      </c>
      <c r="F24" s="11"/>
      <c r="G24" s="5"/>
    </row>
    <row r="25" spans="1:7" x14ac:dyDescent="0.35">
      <c r="A25" s="39"/>
      <c r="B25" s="39"/>
      <c r="C25" s="39"/>
      <c r="D25" s="45">
        <f>SUM(D19:D24)</f>
        <v>0</v>
      </c>
      <c r="E25" s="45">
        <f>SUM(E19:E24)</f>
        <v>0</v>
      </c>
      <c r="F25" s="10">
        <f>D25+E25</f>
        <v>0</v>
      </c>
      <c r="G25" s="5"/>
    </row>
    <row r="26" spans="1:7" x14ac:dyDescent="0.35">
      <c r="A26" s="39" t="s">
        <v>27</v>
      </c>
      <c r="B26" s="39"/>
      <c r="C26" s="39"/>
      <c r="D26" s="45"/>
      <c r="E26" s="45"/>
      <c r="F26" s="14">
        <f>F25*8</f>
        <v>0</v>
      </c>
      <c r="G26" s="5"/>
    </row>
    <row r="27" spans="1:7" x14ac:dyDescent="0.35">
      <c r="D27" s="10"/>
      <c r="E27" s="10"/>
      <c r="F27" s="10"/>
      <c r="G27" s="5"/>
    </row>
    <row r="28" spans="1:7" x14ac:dyDescent="0.35">
      <c r="A28" s="4" t="s">
        <v>21</v>
      </c>
      <c r="B28" s="6"/>
      <c r="C28" s="6"/>
    </row>
    <row r="29" spans="1:7" x14ac:dyDescent="0.35">
      <c r="A29" s="4" t="s">
        <v>22</v>
      </c>
      <c r="B29" s="6"/>
      <c r="C29" s="6"/>
    </row>
    <row r="30" spans="1:7" x14ac:dyDescent="0.35">
      <c r="A30" s="4" t="s">
        <v>29</v>
      </c>
      <c r="B30" s="38" t="s">
        <v>14</v>
      </c>
      <c r="C30" s="6"/>
    </row>
    <row r="31" spans="1:7" x14ac:dyDescent="0.35">
      <c r="A31" s="4" t="s">
        <v>33</v>
      </c>
      <c r="B31" s="38" t="s">
        <v>34</v>
      </c>
      <c r="C31" s="6"/>
    </row>
    <row r="32" spans="1:7" x14ac:dyDescent="0.35">
      <c r="D32" s="10"/>
      <c r="E32" s="10"/>
      <c r="F32" s="10"/>
      <c r="G32" s="5"/>
    </row>
    <row r="33" spans="1:4" s="32" customFormat="1" x14ac:dyDescent="0.35">
      <c r="A33" s="30" t="s">
        <v>26</v>
      </c>
      <c r="B33" s="31"/>
      <c r="C33" s="33"/>
      <c r="D33" s="33"/>
    </row>
    <row r="34" spans="1:4" x14ac:dyDescent="0.35">
      <c r="A34" s="36"/>
      <c r="B34" s="37"/>
      <c r="C34" s="34"/>
      <c r="D34" s="34"/>
    </row>
    <row r="35" spans="1:4" x14ac:dyDescent="0.35">
      <c r="A35" s="2" t="s">
        <v>18</v>
      </c>
      <c r="B35" s="16"/>
      <c r="C35" s="35"/>
      <c r="D35" s="35"/>
    </row>
    <row r="36" spans="1:4" x14ac:dyDescent="0.35">
      <c r="A36" s="2" t="s">
        <v>19</v>
      </c>
      <c r="B36" s="16"/>
      <c r="C36" s="35"/>
      <c r="D36" s="35"/>
    </row>
    <row r="37" spans="1:4" ht="56.5" customHeight="1" x14ac:dyDescent="0.35">
      <c r="A37" s="2" t="s">
        <v>20</v>
      </c>
      <c r="B37" s="16"/>
      <c r="C37" s="35"/>
      <c r="D37" s="35"/>
    </row>
  </sheetData>
  <mergeCells count="1">
    <mergeCell ref="A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0653-C64A-4E32-8F7A-524550629ACE}">
  <dimension ref="A1"/>
  <sheetViews>
    <sheetView workbookViewId="0">
      <selection activeCell="H9" sqref="H8:H9"/>
    </sheetView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6" ma:contentTypeDescription="Een nieuw document maken." ma:contentTypeScope="" ma:versionID="690739fbf9d7980464a4698a1a232495">
  <xsd:schema xmlns:xsd="http://www.w3.org/2001/XMLSchema" xmlns:xs="http://www.w3.org/2001/XMLSchema" xmlns:p="http://schemas.microsoft.com/office/2006/metadata/properties" xmlns:ns2="03b7edb8-0f0e-45e5-9ee1-f3e543a4c616" xmlns:ns3="21451144-ee37-4c0f-993d-4dfd65bea368" targetNamespace="http://schemas.microsoft.com/office/2006/metadata/properties" ma:root="true" ma:fieldsID="e414d7b1009b76666fbb9c749e3ae6e1" ns2:_="" ns3:_="">
    <xsd:import namespace="03b7edb8-0f0e-45e5-9ee1-f3e543a4c616"/>
    <xsd:import namespace="21451144-ee37-4c0f-993d-4dfd65bea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51144-ee37-4c0f-993d-4dfd65bea36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C381AB-FE56-437D-A541-EA130365B1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0DD748-3A96-4314-8E89-11BBA1E683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B064BC-6821-45F8-B60F-7F9123F7696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CAO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Velt, J.A. (Hans)</cp:lastModifiedBy>
  <cp:revision/>
  <dcterms:created xsi:type="dcterms:W3CDTF">2018-04-30T12:40:27Z</dcterms:created>
  <dcterms:modified xsi:type="dcterms:W3CDTF">2024-05-24T14:41:27Z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0x010100D81481BD0595E043BB3893968DD5BF1C</vt:lpwstr>
  </property>
  <property fmtid="{D5CDD505-2E9C-101B-9397-08002B2CF9AE}" pid="3" name="Order">
    <vt:r8>3563400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