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2 Inschrijffase/022 Bijlagen/"/>
    </mc:Choice>
  </mc:AlternateContent>
  <xr:revisionPtr revIDLastSave="21" documentId="8_{599A2A6D-A50D-481B-9C10-0E3907D29792}" xr6:coauthVersionLast="47" xr6:coauthVersionMax="47" xr10:uidLastSave="{B98B79F6-55C2-4E32-911E-A1C39745214D}"/>
  <bookViews>
    <workbookView xWindow="-110" yWindow="-110" windowWidth="22780" windowHeight="14540" xr2:uid="{00000000-000D-0000-FFFF-FFFF00000000}"/>
  </bookViews>
  <sheets>
    <sheet name="Prijzenblad" sheetId="1" r:id="rId1"/>
    <sheet name="CA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2" i="1"/>
  <c r="D12" i="1" s="1"/>
  <c r="D22" i="1" s="1"/>
  <c r="E11" i="1"/>
  <c r="D11" i="1" s="1"/>
  <c r="D21" i="1" s="1"/>
  <c r="E10" i="1"/>
  <c r="E20" i="1" s="1"/>
  <c r="E9" i="1"/>
  <c r="D8" i="1"/>
  <c r="D18" i="1" s="1"/>
  <c r="D10" i="1" l="1"/>
  <c r="D20" i="1" s="1"/>
  <c r="E19" i="1"/>
  <c r="E21" i="1"/>
  <c r="E22" i="1"/>
  <c r="E23" i="1" s="1"/>
  <c r="D9" i="1"/>
  <c r="D19" i="1" s="1"/>
  <c r="D23" i="1" l="1"/>
  <c r="F23" i="1" s="1"/>
  <c r="F24" i="1" s="1"/>
</calcChain>
</file>

<file path=xl/sharedStrings.xml><?xml version="1.0" encoding="utf-8"?>
<sst xmlns="http://schemas.openxmlformats.org/spreadsheetml/2006/main" count="43" uniqueCount="30">
  <si>
    <t>Kosten inhuur beveiligingspersoneel</t>
  </si>
  <si>
    <t>All-in tarief per uur ad-hoc tarief*</t>
  </si>
  <si>
    <t>All-in tarief per uur standaard tarief*</t>
  </si>
  <si>
    <t>uren</t>
  </si>
  <si>
    <t>Beveiligers</t>
  </si>
  <si>
    <t>Tijdstip conform CAO</t>
  </si>
  <si>
    <t>Toeslag tussen 5% en 15%</t>
  </si>
  <si>
    <t>dagtarief</t>
  </si>
  <si>
    <t>07:00 - 18:00 uur</t>
  </si>
  <si>
    <t>avondtarief</t>
  </si>
  <si>
    <t>18:00 - 24:00 uur</t>
  </si>
  <si>
    <t>nachttarief</t>
  </si>
  <si>
    <t>00:00 - 07:00 uur</t>
  </si>
  <si>
    <t>weekendtarief</t>
  </si>
  <si>
    <t>zaterdag 00:00 - zondag 24:00 uur</t>
  </si>
  <si>
    <t>Feestdagentarief</t>
  </si>
  <si>
    <t>Nieuwsjaardag, Pasen, Koningsdag, 5 mei (1x in de 5 jaar), Hemelvaartsdag, Pinksteren, Kerst</t>
  </si>
  <si>
    <t>Totaal</t>
  </si>
  <si>
    <t>Verhouding ad-hoc en structureel</t>
  </si>
  <si>
    <t>uren x tarief</t>
  </si>
  <si>
    <t>per jaar</t>
  </si>
  <si>
    <t>De gele cellen dienen ingevuld te worden</t>
  </si>
  <si>
    <t>Datum</t>
  </si>
  <si>
    <t>Naam</t>
  </si>
  <si>
    <t>Handtekening</t>
  </si>
  <si>
    <t>Ad-hoc tarief geldt voor ad-hoc aanvragen 24/7, korter dan vijf kalenderdagen van te voren bekend.</t>
  </si>
  <si>
    <t xml:space="preserve">Standaard tarief geldt voor aanvragen die langer dan vijf kalenderdagen van te voren aangevraagd worden. </t>
  </si>
  <si>
    <t>tussen 35 en 60</t>
  </si>
  <si>
    <t>Bijlage 3C bij Beschrijvend Document EA beveiligingsdiensten</t>
  </si>
  <si>
    <t>BIJLAGE 3C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</si>
</sst>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10"/>
      <color rgb="FF9C0006"/>
      <name val="Arial"/>
      <family val="2"/>
    </font>
    <font>
      <sz val="10"/>
      <color theme="0"/>
      <name val="Arial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44" fontId="5" fillId="0" borderId="0" applyFont="0" applyFill="0" applyBorder="0" applyAlignment="0" applyProtection="0"/>
    <xf numFmtId="0" fontId="8" fillId="7" borderId="0" applyNumberFormat="0" applyBorder="0" applyAlignment="0" applyProtection="0"/>
    <xf numFmtId="0" fontId="9" fillId="10" borderId="0" applyNumberFormat="0" applyBorder="0" applyAlignment="0" applyProtection="0"/>
    <xf numFmtId="0" fontId="10" fillId="8" borderId="11" applyNumberFormat="0" applyAlignment="0" applyProtection="0"/>
    <xf numFmtId="0" fontId="1" fillId="9" borderId="12" applyNumberFormat="0" applyFont="0" applyAlignment="0" applyProtection="0"/>
    <xf numFmtId="0" fontId="11" fillId="6" borderId="0" applyNumberFormat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2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0" fillId="3" borderId="1" xfId="0" applyFill="1" applyBorder="1"/>
    <xf numFmtId="0" fontId="2" fillId="2" borderId="5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7" xfId="1" applyNumberFormat="1" applyFont="1" applyBorder="1"/>
    <xf numFmtId="2" fontId="0" fillId="0" borderId="0" xfId="0" applyNumberFormat="1"/>
    <xf numFmtId="0" fontId="6" fillId="0" borderId="0" xfId="0" applyFont="1" applyAlignment="1">
      <alignment horizontal="right" vertical="center"/>
    </xf>
    <xf numFmtId="0" fontId="2" fillId="2" borderId="6" xfId="0" applyFont="1" applyFill="1" applyBorder="1"/>
    <xf numFmtId="164" fontId="0" fillId="0" borderId="1" xfId="1" applyNumberFormat="1" applyFont="1" applyFill="1" applyBorder="1"/>
    <xf numFmtId="0" fontId="3" fillId="0" borderId="10" xfId="1" applyNumberFormat="1" applyFont="1" applyBorder="1"/>
    <xf numFmtId="10" fontId="0" fillId="0" borderId="0" xfId="0" applyNumberFormat="1" applyAlignment="1">
      <alignment wrapText="1"/>
    </xf>
    <xf numFmtId="9" fontId="0" fillId="0" borderId="0" xfId="0" applyNumberFormat="1"/>
    <xf numFmtId="164" fontId="3" fillId="0" borderId="8" xfId="1" applyNumberFormat="1" applyFont="1" applyFill="1" applyBorder="1"/>
    <xf numFmtId="164" fontId="3" fillId="0" borderId="9" xfId="0" applyNumberFormat="1" applyFont="1" applyBorder="1"/>
    <xf numFmtId="164" fontId="0" fillId="0" borderId="0" xfId="0" applyNumberFormat="1"/>
    <xf numFmtId="164" fontId="0" fillId="0" borderId="0" xfId="1" applyNumberFormat="1" applyFont="1" applyFill="1" applyBorder="1"/>
    <xf numFmtId="164" fontId="3" fillId="0" borderId="0" xfId="0" applyNumberFormat="1" applyFont="1"/>
    <xf numFmtId="1" fontId="0" fillId="0" borderId="0" xfId="1" applyNumberFormat="1" applyFont="1" applyFill="1" applyBorder="1"/>
    <xf numFmtId="164" fontId="0" fillId="4" borderId="0" xfId="0" applyNumberFormat="1" applyFill="1"/>
    <xf numFmtId="1" fontId="0" fillId="0" borderId="0" xfId="0" applyNumberFormat="1"/>
    <xf numFmtId="9" fontId="0" fillId="5" borderId="1" xfId="1" applyNumberFormat="1" applyFont="1" applyFill="1" applyBorder="1"/>
    <xf numFmtId="0" fontId="0" fillId="5" borderId="1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0">
    <cellStyle name="Accent1 3" xfId="6" xr:uid="{AC1A3597-CDFE-4264-811D-AF9D8CF14F68}"/>
    <cellStyle name="Goed 2" xfId="9" xr:uid="{5975862F-8C57-4920-8655-E8690DECCA27}"/>
    <cellStyle name="Invoer 2" xfId="7" xr:uid="{DC5ECCC0-166E-4A2A-82DA-BD186C5BFBEF}"/>
    <cellStyle name="Notitie 2 3" xfId="8" xr:uid="{FF404817-597E-4CF1-B491-EB567F359CA4}"/>
    <cellStyle name="Ongeldig 2" xfId="5" xr:uid="{83459BF3-7D66-4C9A-9D8B-4E990C86CB90}"/>
    <cellStyle name="Standaard" xfId="0" builtinId="0"/>
    <cellStyle name="Standaard 3" xfId="3" xr:uid="{C58FD138-622A-4FD1-A26C-3B53FC87BAE9}"/>
    <cellStyle name="Standaard 5" xfId="2" xr:uid="{30EA444C-5BF9-40E9-8131-6327D72BA8AE}"/>
    <cellStyle name="Valuta" xfId="1" builtinId="4"/>
    <cellStyle name="Valuta 3" xfId="4" xr:uid="{3BCD9DF3-27FF-4023-8A2D-0F441DB549D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</xdr:row>
      <xdr:rowOff>57150</xdr:rowOff>
    </xdr:from>
    <xdr:to>
      <xdr:col>14</xdr:col>
      <xdr:colOff>305215</xdr:colOff>
      <xdr:row>46</xdr:row>
      <xdr:rowOff>121053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63C6D1-C537-8690-D20D-483434DB5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00075"/>
          <a:ext cx="8077615" cy="7845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160" zoomScaleNormal="160" workbookViewId="0">
      <selection activeCell="B2" sqref="B2"/>
    </sheetView>
  </sheetViews>
  <sheetFormatPr defaultRowHeight="14.5" x14ac:dyDescent="0.35"/>
  <cols>
    <col min="1" max="1" width="20.1796875" customWidth="1"/>
    <col min="2" max="3" width="35.54296875" customWidth="1"/>
    <col min="4" max="4" width="43.1796875" customWidth="1"/>
    <col min="5" max="5" width="34.26953125" customWidth="1"/>
    <col min="6" max="6" width="13.54296875" bestFit="1" customWidth="1"/>
    <col min="9" max="9" width="10.1796875" bestFit="1" customWidth="1"/>
  </cols>
  <sheetData>
    <row r="1" spans="1:9" ht="18" x14ac:dyDescent="0.4">
      <c r="A1" s="1" t="s">
        <v>29</v>
      </c>
      <c r="B1" s="1"/>
      <c r="C1" s="1"/>
    </row>
    <row r="3" spans="1:9" x14ac:dyDescent="0.35">
      <c r="A3" t="s">
        <v>28</v>
      </c>
    </row>
    <row r="4" spans="1:9" ht="15" thickBot="1" x14ac:dyDescent="0.4"/>
    <row r="5" spans="1:9" ht="15" thickBot="1" x14ac:dyDescent="0.4">
      <c r="A5" s="26" t="s">
        <v>0</v>
      </c>
      <c r="B5" s="27"/>
      <c r="C5" s="27"/>
      <c r="D5" s="27"/>
      <c r="E5" s="27"/>
      <c r="F5" s="27"/>
      <c r="G5" s="28"/>
    </row>
    <row r="6" spans="1:9" x14ac:dyDescent="0.35">
      <c r="A6" s="2"/>
      <c r="B6" s="2"/>
      <c r="C6" s="2"/>
      <c r="D6" s="5" t="s">
        <v>1</v>
      </c>
      <c r="E6" s="5" t="s">
        <v>2</v>
      </c>
      <c r="F6" s="2" t="s">
        <v>3</v>
      </c>
      <c r="G6" s="2"/>
    </row>
    <row r="7" spans="1:9" x14ac:dyDescent="0.35">
      <c r="A7" s="11" t="s">
        <v>4</v>
      </c>
      <c r="B7" s="11" t="s">
        <v>5</v>
      </c>
      <c r="C7" s="11" t="s">
        <v>6</v>
      </c>
      <c r="D7" s="24"/>
      <c r="E7" s="12" t="s">
        <v>27</v>
      </c>
      <c r="F7" s="19"/>
    </row>
    <row r="8" spans="1:9" x14ac:dyDescent="0.35">
      <c r="A8" t="s">
        <v>7</v>
      </c>
      <c r="B8" t="s">
        <v>8</v>
      </c>
      <c r="C8" s="15">
        <v>0</v>
      </c>
      <c r="D8" s="12">
        <f>E8*($D$7+1)</f>
        <v>0</v>
      </c>
      <c r="E8" s="25"/>
      <c r="F8" s="23">
        <v>466</v>
      </c>
      <c r="I8" s="9"/>
    </row>
    <row r="9" spans="1:9" x14ac:dyDescent="0.35">
      <c r="A9" t="s">
        <v>9</v>
      </c>
      <c r="B9" t="s">
        <v>10</v>
      </c>
      <c r="C9" s="15">
        <v>0.1</v>
      </c>
      <c r="D9" s="12">
        <f t="shared" ref="D9:D12" si="0">E9*($D$7+1)</f>
        <v>0</v>
      </c>
      <c r="E9" s="12">
        <f>$E$8*(1+C9)</f>
        <v>0</v>
      </c>
      <c r="F9" s="21">
        <v>38</v>
      </c>
    </row>
    <row r="10" spans="1:9" x14ac:dyDescent="0.35">
      <c r="A10" t="s">
        <v>11</v>
      </c>
      <c r="B10" t="s">
        <v>12</v>
      </c>
      <c r="C10" s="15">
        <v>0.2</v>
      </c>
      <c r="D10" s="12">
        <f t="shared" si="0"/>
        <v>0</v>
      </c>
      <c r="E10" s="12">
        <f>$E$8*(1+C10)</f>
        <v>0</v>
      </c>
      <c r="F10" s="21">
        <v>21</v>
      </c>
    </row>
    <row r="11" spans="1:9" x14ac:dyDescent="0.35">
      <c r="A11" t="s">
        <v>13</v>
      </c>
      <c r="B11" t="s">
        <v>14</v>
      </c>
      <c r="C11" s="15">
        <v>0.35</v>
      </c>
      <c r="D11" s="12">
        <f t="shared" si="0"/>
        <v>0</v>
      </c>
      <c r="E11" s="12">
        <f t="shared" ref="E11:E12" si="1">$E$8*(1+C11)</f>
        <v>0</v>
      </c>
      <c r="F11" s="21">
        <v>22</v>
      </c>
    </row>
    <row r="12" spans="1:9" ht="44" thickBot="1" x14ac:dyDescent="0.4">
      <c r="A12" t="s">
        <v>15</v>
      </c>
      <c r="B12" s="14" t="s">
        <v>16</v>
      </c>
      <c r="C12" s="15">
        <v>0.5</v>
      </c>
      <c r="D12" s="12">
        <f t="shared" si="0"/>
        <v>0</v>
      </c>
      <c r="E12" s="12">
        <f t="shared" si="1"/>
        <v>0</v>
      </c>
      <c r="F12" s="21">
        <v>1</v>
      </c>
    </row>
    <row r="13" spans="1:9" ht="15" thickBot="1" x14ac:dyDescent="0.4">
      <c r="A13" s="8" t="s">
        <v>17</v>
      </c>
      <c r="B13" s="13"/>
      <c r="C13" s="13"/>
      <c r="D13" s="16"/>
      <c r="E13" s="17"/>
      <c r="F13" s="20"/>
    </row>
    <row r="14" spans="1:9" x14ac:dyDescent="0.35">
      <c r="A14" s="7" t="s">
        <v>18</v>
      </c>
      <c r="B14" s="7"/>
      <c r="C14" s="7"/>
      <c r="D14" s="15">
        <v>0.7</v>
      </c>
      <c r="E14" s="15">
        <v>0.3</v>
      </c>
      <c r="F14" s="15"/>
    </row>
    <row r="15" spans="1:9" x14ac:dyDescent="0.35">
      <c r="D15" s="18"/>
      <c r="E15" s="18"/>
      <c r="F15" s="18"/>
      <c r="G15" s="9"/>
    </row>
    <row r="16" spans="1:9" x14ac:dyDescent="0.35">
      <c r="A16" s="2"/>
      <c r="B16" s="2"/>
      <c r="C16" s="2"/>
      <c r="D16" s="5" t="s">
        <v>19</v>
      </c>
      <c r="E16" s="5" t="s">
        <v>19</v>
      </c>
      <c r="F16" s="2"/>
      <c r="G16" s="9"/>
    </row>
    <row r="17" spans="1:7" x14ac:dyDescent="0.35">
      <c r="A17" s="11" t="s">
        <v>4</v>
      </c>
      <c r="B17" s="11" t="s">
        <v>5</v>
      </c>
      <c r="C17" s="11"/>
      <c r="D17" s="5"/>
      <c r="E17" s="5"/>
      <c r="F17" s="2"/>
      <c r="G17" s="9"/>
    </row>
    <row r="18" spans="1:7" x14ac:dyDescent="0.35">
      <c r="A18" t="s">
        <v>7</v>
      </c>
      <c r="B18" t="s">
        <v>8</v>
      </c>
      <c r="C18" s="15">
        <v>0</v>
      </c>
      <c r="D18" s="12">
        <f>D8*$D$14*$F8</f>
        <v>0</v>
      </c>
      <c r="E18" s="12">
        <f>E8*$E$14*$F8</f>
        <v>0</v>
      </c>
      <c r="G18" s="9"/>
    </row>
    <row r="19" spans="1:7" x14ac:dyDescent="0.35">
      <c r="A19" t="s">
        <v>9</v>
      </c>
      <c r="B19" t="s">
        <v>10</v>
      </c>
      <c r="C19" s="15">
        <v>0.1</v>
      </c>
      <c r="D19" s="12">
        <f t="shared" ref="D19:D22" si="2">D9*$D$14*$F9</f>
        <v>0</v>
      </c>
      <c r="E19" s="12">
        <f t="shared" ref="E19:E22" si="3">E9*$E$14*$F9</f>
        <v>0</v>
      </c>
      <c r="F19" s="19"/>
      <c r="G19" s="9"/>
    </row>
    <row r="20" spans="1:7" x14ac:dyDescent="0.35">
      <c r="A20" t="s">
        <v>11</v>
      </c>
      <c r="B20" t="s">
        <v>12</v>
      </c>
      <c r="C20" s="15">
        <v>0.2</v>
      </c>
      <c r="D20" s="12">
        <f t="shared" si="2"/>
        <v>0</v>
      </c>
      <c r="E20" s="12">
        <f t="shared" si="3"/>
        <v>0</v>
      </c>
      <c r="F20" s="19"/>
      <c r="G20" s="9"/>
    </row>
    <row r="21" spans="1:7" x14ac:dyDescent="0.35">
      <c r="A21" t="s">
        <v>13</v>
      </c>
      <c r="B21" t="s">
        <v>14</v>
      </c>
      <c r="C21" s="15">
        <v>0.35</v>
      </c>
      <c r="D21" s="12">
        <f t="shared" si="2"/>
        <v>0</v>
      </c>
      <c r="E21" s="12">
        <f t="shared" si="3"/>
        <v>0</v>
      </c>
      <c r="F21" s="19"/>
      <c r="G21" s="9"/>
    </row>
    <row r="22" spans="1:7" ht="43.5" x14ac:dyDescent="0.35">
      <c r="A22" t="s">
        <v>15</v>
      </c>
      <c r="B22" s="14" t="s">
        <v>16</v>
      </c>
      <c r="C22" s="15">
        <v>0.5</v>
      </c>
      <c r="D22" s="12">
        <f t="shared" si="2"/>
        <v>0</v>
      </c>
      <c r="E22" s="12">
        <f t="shared" si="3"/>
        <v>0</v>
      </c>
      <c r="F22" s="19"/>
      <c r="G22" s="9"/>
    </row>
    <row r="23" spans="1:7" x14ac:dyDescent="0.35">
      <c r="D23" s="18">
        <f>SUM(D18:D22)</f>
        <v>0</v>
      </c>
      <c r="E23" s="18">
        <f>SUM(E18:E22)</f>
        <v>0</v>
      </c>
      <c r="F23" s="18">
        <f>D23+E23</f>
        <v>0</v>
      </c>
      <c r="G23" s="9"/>
    </row>
    <row r="24" spans="1:7" x14ac:dyDescent="0.35">
      <c r="A24" t="s">
        <v>20</v>
      </c>
      <c r="D24" s="18"/>
      <c r="E24" s="18"/>
      <c r="F24" s="22">
        <f>F23*8</f>
        <v>0</v>
      </c>
      <c r="G24" s="9"/>
    </row>
    <row r="25" spans="1:7" x14ac:dyDescent="0.35">
      <c r="D25" s="18"/>
      <c r="E25" s="18"/>
      <c r="F25" s="18"/>
      <c r="G25" s="9"/>
    </row>
    <row r="26" spans="1:7" x14ac:dyDescent="0.35">
      <c r="D26" s="18"/>
      <c r="E26" s="18"/>
      <c r="F26" s="18"/>
      <c r="G26" s="9"/>
    </row>
    <row r="27" spans="1:7" x14ac:dyDescent="0.35">
      <c r="D27" s="18"/>
      <c r="E27" s="18"/>
      <c r="F27" s="18"/>
      <c r="G27" s="9"/>
    </row>
    <row r="28" spans="1:7" x14ac:dyDescent="0.35">
      <c r="D28" s="18"/>
      <c r="E28" s="18"/>
      <c r="F28" s="18"/>
      <c r="G28" s="9"/>
    </row>
    <row r="29" spans="1:7" x14ac:dyDescent="0.35">
      <c r="D29" s="18"/>
      <c r="E29" s="18"/>
      <c r="F29" s="18"/>
      <c r="G29" s="9"/>
    </row>
    <row r="31" spans="1:7" x14ac:dyDescent="0.35">
      <c r="A31" s="4" t="s">
        <v>21</v>
      </c>
      <c r="B31" s="4"/>
      <c r="C31" s="4"/>
      <c r="D31" s="4"/>
    </row>
    <row r="33" spans="1:4" x14ac:dyDescent="0.35">
      <c r="A33" s="3" t="s">
        <v>22</v>
      </c>
      <c r="B33" s="3"/>
      <c r="C33" s="3"/>
      <c r="D33" s="6"/>
    </row>
    <row r="34" spans="1:4" x14ac:dyDescent="0.35">
      <c r="A34" s="3" t="s">
        <v>23</v>
      </c>
      <c r="B34" s="3"/>
      <c r="C34" s="3"/>
      <c r="D34" s="6"/>
    </row>
    <row r="35" spans="1:4" x14ac:dyDescent="0.35">
      <c r="A35" s="3" t="s">
        <v>24</v>
      </c>
      <c r="B35" s="3"/>
      <c r="C35" s="3"/>
      <c r="D35" s="6"/>
    </row>
    <row r="37" spans="1:4" x14ac:dyDescent="0.35">
      <c r="A37" s="10"/>
      <c r="B37" s="10"/>
      <c r="C37" s="10"/>
      <c r="D37" s="7" t="s">
        <v>25</v>
      </c>
    </row>
    <row r="38" spans="1:4" x14ac:dyDescent="0.35">
      <c r="A38" s="10"/>
      <c r="B38" s="10"/>
      <c r="C38" s="10"/>
      <c r="D38" s="7" t="s">
        <v>26</v>
      </c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0653-C64A-4E32-8F7A-524550629ACE}">
  <dimension ref="A1"/>
  <sheetViews>
    <sheetView workbookViewId="0">
      <selection activeCell="H9" sqref="H8:H9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420238-5076-4A1E-A0FC-2FD8B8D05447}"/>
</file>

<file path=customXml/itemProps2.xml><?xml version="1.0" encoding="utf-8"?>
<ds:datastoreItem xmlns:ds="http://schemas.openxmlformats.org/officeDocument/2006/customXml" ds:itemID="{5A0DD748-3A96-4314-8E89-11BBA1E68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381AB-FE56-437D-A541-EA130365B1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Koning, D. de (Danielle)</cp:lastModifiedBy>
  <cp:revision/>
  <dcterms:created xsi:type="dcterms:W3CDTF">2018-04-30T12:40:27Z</dcterms:created>
  <dcterms:modified xsi:type="dcterms:W3CDTF">2024-04-25T07:57:40Z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  <property fmtid="{D5CDD505-2E9C-101B-9397-08002B2CF9AE}" pid="3" name="Order">
    <vt:r8>3563400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