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2.sharepoint.com/sites/TeamInkoop/Gedeelde documenten/Lopende inkopen/Wilco/2024/2167152 Westfries Museum 2024/2159603 Bouwteam aanbesteding/1. Voorbereiding/"/>
    </mc:Choice>
  </mc:AlternateContent>
  <xr:revisionPtr revIDLastSave="71" documentId="8_{0D4AAFD5-4565-4500-B3C0-80A0B2C5869E}" xr6:coauthVersionLast="47" xr6:coauthVersionMax="47" xr10:uidLastSave="{3B0A9EC9-92B3-405B-9D05-5AB5DDCEAEF1}"/>
  <bookViews>
    <workbookView xWindow="-108" yWindow="-108" windowWidth="23256" windowHeight="12576" xr2:uid="{79156F21-AD4B-4FB5-9F5B-B61C5596257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31" i="1"/>
  <c r="F29" i="1"/>
  <c r="F26" i="1"/>
  <c r="F22" i="1"/>
  <c r="F18" i="1"/>
  <c r="F33" i="1" l="1"/>
  <c r="F46" i="1" s="1"/>
  <c r="F51" i="1" s="1"/>
</calcChain>
</file>

<file path=xl/sharedStrings.xml><?xml version="1.0" encoding="utf-8"?>
<sst xmlns="http://schemas.openxmlformats.org/spreadsheetml/2006/main" count="38" uniqueCount="36">
  <si>
    <r>
      <rPr>
        <b/>
        <sz val="22"/>
        <color theme="1"/>
        <rFont val="Arial"/>
        <family val="2"/>
      </rPr>
      <t xml:space="preserve">Bijlage  - Prijzenblad </t>
    </r>
    <r>
      <rPr>
        <b/>
        <sz val="14"/>
        <color theme="1"/>
        <rFont val="Arial"/>
        <family val="2"/>
      </rPr>
      <t xml:space="preserve">
</t>
    </r>
  </si>
  <si>
    <r>
      <t>Negatieve prijzen en 0-prijzen zijn niet toegestaan. Inschrijver dient slechts de groen gearceerde cellen in te vullen. Wijzigen van het format is niet toegestaan. Zie voor meer informa</t>
    </r>
    <r>
      <rPr>
        <sz val="10"/>
        <rFont val="Arial"/>
        <family val="2"/>
      </rPr>
      <t>tie paragraaf 8.7.</t>
    </r>
    <r>
      <rPr>
        <sz val="10"/>
        <color theme="1"/>
        <rFont val="Arial"/>
        <family val="2"/>
      </rPr>
      <t xml:space="preserve"> van de Inschrijfleidraad.
De fictieve grondslag (inclusief de grootte van de bestandsdelen 'netto inkoop', 'werkzaamheden onderaannemers', 'directieleveringen') is een fictief bedrag waaraan geen rechten kunnen worden ontleend.</t>
    </r>
  </si>
  <si>
    <t>Fictieve inschrijfsom</t>
  </si>
  <si>
    <t>Fictieve grondslag (directe kosten)</t>
  </si>
  <si>
    <t>Waarvan:</t>
  </si>
  <si>
    <t>Netto inkoop</t>
  </si>
  <si>
    <t>Opslag op netto inkoop (%)</t>
  </si>
  <si>
    <t>Opslag op netto inkoop (€)</t>
  </si>
  <si>
    <t>Werkzaamheden onderaannemers en adviseurs exclusief installateurs E &amp; W</t>
  </si>
  <si>
    <t>Opslag op onderaannemers en adviseurs (%)</t>
  </si>
  <si>
    <t>Opslag op onderaannemers en adviseurs (€)</t>
  </si>
  <si>
    <t>Werkzaamheden installateurs E &amp; W</t>
  </si>
  <si>
    <t>Opslag op installateurs (%)</t>
  </si>
  <si>
    <t>Opslag op instalateurs (€)</t>
  </si>
  <si>
    <t>Algemene kosten (%)</t>
  </si>
  <si>
    <t>Algemene kosten (€)</t>
  </si>
  <si>
    <t>Winst en risico (%)</t>
  </si>
  <si>
    <t>Winst en risico (€)</t>
  </si>
  <si>
    <t>Gewogen uurtarief</t>
  </si>
  <si>
    <t>Functie:</t>
  </si>
  <si>
    <t>Weging (%)</t>
  </si>
  <si>
    <t>Uurtarief</t>
  </si>
  <si>
    <t>Projectleider</t>
  </si>
  <si>
    <t>Werkvoorbereider/Tekenaar</t>
  </si>
  <si>
    <t>Uitvoerder</t>
  </si>
  <si>
    <t>Timmerman</t>
  </si>
  <si>
    <t>Afkoopwaarde</t>
  </si>
  <si>
    <t>Afkoopwaarde wanneer er geen aannemingsovereenkomst wordt gesloten. Minimaal € 50.000,00 en maximaal  €175.000,00</t>
  </si>
  <si>
    <t>Fictieve inschrijfsom + (gewogen uurtarief x 2000) + bedrag Afkoopwaarde</t>
  </si>
  <si>
    <t>Partnerschap</t>
  </si>
  <si>
    <t>Welk percentage van alle aan u betaalde facturen (excl. BTW) wilt u als tegenprestatie doneren aan Stichting Vrienden van het Westfries Museum (ANBI status). Minimaal 0,5% maximaal 5%.</t>
  </si>
  <si>
    <t>Totaal inschrijfbedrag</t>
  </si>
  <si>
    <t>Naam inschrijver</t>
  </si>
  <si>
    <t>Naam ondertekenaar</t>
  </si>
  <si>
    <t>Functie ondertekenaar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</si>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</sst>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_ ;\-#,##0.00\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22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44" fontId="6" fillId="0" borderId="6" xfId="1" applyFont="1" applyBorder="1" applyAlignment="1" applyProtection="1">
      <alignment horizontal="center" vertical="center"/>
    </xf>
    <xf numFmtId="44" fontId="4" fillId="0" borderId="6" xfId="1" applyFont="1" applyBorder="1" applyProtection="1"/>
    <xf numFmtId="9" fontId="4" fillId="2" borderId="6" xfId="2" applyFont="1" applyFill="1" applyBorder="1" applyProtection="1">
      <protection locked="0"/>
    </xf>
    <xf numFmtId="44" fontId="4" fillId="3" borderId="6" xfId="0" applyNumberFormat="1" applyFont="1" applyFill="1" applyBorder="1"/>
    <xf numFmtId="0" fontId="4" fillId="3" borderId="6" xfId="0" applyFont="1" applyFill="1" applyBorder="1"/>
    <xf numFmtId="44" fontId="4" fillId="3" borderId="6" xfId="1" applyFont="1" applyFill="1" applyBorder="1" applyProtection="1"/>
    <xf numFmtId="44" fontId="4" fillId="3" borderId="25" xfId="1" applyFont="1" applyFill="1" applyBorder="1" applyProtection="1"/>
    <xf numFmtId="44" fontId="4" fillId="4" borderId="27" xfId="1" applyFont="1" applyFill="1" applyBorder="1" applyProtection="1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44" fontId="4" fillId="2" borderId="6" xfId="1" applyFont="1" applyFill="1" applyBorder="1" applyProtection="1">
      <protection locked="0"/>
    </xf>
    <xf numFmtId="0" fontId="4" fillId="0" borderId="29" xfId="0" applyFont="1" applyBorder="1" applyAlignment="1">
      <alignment horizontal="center"/>
    </xf>
    <xf numFmtId="44" fontId="4" fillId="0" borderId="32" xfId="1" applyFont="1" applyBorder="1" applyAlignment="1" applyProtection="1">
      <alignment horizontal="center" vertical="center"/>
    </xf>
    <xf numFmtId="44" fontId="4" fillId="0" borderId="0" xfId="1" applyFont="1" applyFill="1" applyBorder="1" applyProtection="1"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center"/>
    </xf>
    <xf numFmtId="164" fontId="4" fillId="2" borderId="5" xfId="1" applyNumberFormat="1" applyFont="1" applyFill="1" applyBorder="1" applyAlignment="1" applyProtection="1">
      <alignment vertical="center"/>
      <protection locked="0"/>
    </xf>
    <xf numFmtId="44" fontId="4" fillId="2" borderId="5" xfId="0" applyNumberFormat="1" applyFont="1" applyFill="1" applyBorder="1" applyAlignment="1">
      <alignment horizontal="left" vertical="center"/>
    </xf>
    <xf numFmtId="44" fontId="8" fillId="5" borderId="35" xfId="0" applyNumberFormat="1" applyFont="1" applyFill="1" applyBorder="1" applyAlignment="1">
      <alignment vertical="top"/>
    </xf>
    <xf numFmtId="44" fontId="4" fillId="2" borderId="6" xfId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44" fontId="4" fillId="0" borderId="0" xfId="0" applyNumberFormat="1" applyFont="1" applyAlignment="1">
      <alignment horizontal="left" vertical="center"/>
    </xf>
    <xf numFmtId="0" fontId="4" fillId="0" borderId="41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41" xfId="0" applyFont="1" applyBorder="1" applyAlignment="1">
      <alignment horizontal="left"/>
    </xf>
    <xf numFmtId="0" fontId="4" fillId="0" borderId="42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3" xfId="0" applyFont="1" applyBorder="1" applyAlignment="1">
      <alignment vertical="top" wrapText="1"/>
    </xf>
    <xf numFmtId="0" fontId="7" fillId="0" borderId="34" xfId="0" applyFont="1" applyBorder="1" applyAlignment="1">
      <alignment vertical="top" wrapText="1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2" borderId="8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0" borderId="5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0" fillId="0" borderId="43" xfId="0" applyBorder="1" applyAlignment="1"/>
    <xf numFmtId="0" fontId="8" fillId="0" borderId="5" xfId="0" applyFont="1" applyBorder="1" applyAlignment="1"/>
    <xf numFmtId="0" fontId="9" fillId="0" borderId="5" xfId="0" applyFont="1" applyBorder="1" applyAlignment="1"/>
    <xf numFmtId="0" fontId="9" fillId="0" borderId="33" xfId="0" applyFont="1" applyBorder="1" applyAlignme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461645</xdr:colOff>
      <xdr:row>4</xdr:row>
      <xdr:rowOff>33655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85AEC82A-3C68-42EA-B564-3A21D018F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4320" y="0"/>
          <a:ext cx="1673225" cy="7613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51D5-A54F-4E14-8E40-7F5BB3B7FF38}">
  <sheetPr>
    <pageSetUpPr fitToPage="1"/>
  </sheetPr>
  <dimension ref="A5:F56"/>
  <sheetViews>
    <sheetView tabSelected="1" topLeftCell="A40" workbookViewId="0">
      <selection activeCell="A50" sqref="A50"/>
    </sheetView>
  </sheetViews>
  <sheetFormatPr defaultColWidth="9.140625" defaultRowHeight="13.9"/>
  <cols>
    <col min="1" max="2" width="9.140625" style="1"/>
    <col min="3" max="3" width="11.42578125" style="1" customWidth="1"/>
    <col min="4" max="4" width="7.5703125" style="1" customWidth="1"/>
    <col min="5" max="5" width="26.140625" style="1" customWidth="1"/>
    <col min="6" max="6" width="38.140625" style="1" customWidth="1"/>
    <col min="7" max="16384" width="9.140625" style="1"/>
  </cols>
  <sheetData>
    <row r="5" spans="1:6" ht="22.15" customHeight="1" thickBot="1"/>
    <row r="6" spans="1:6" ht="34.15" customHeight="1" thickBot="1">
      <c r="A6" s="52" t="s">
        <v>0</v>
      </c>
      <c r="B6" s="53"/>
      <c r="C6" s="53"/>
      <c r="D6" s="53"/>
      <c r="E6" s="53"/>
      <c r="F6" s="54"/>
    </row>
    <row r="7" spans="1:6" ht="18.75" customHeight="1">
      <c r="A7" s="55" t="s">
        <v>1</v>
      </c>
      <c r="B7" s="56"/>
      <c r="C7" s="56"/>
      <c r="D7" s="56"/>
      <c r="E7" s="56"/>
      <c r="F7" s="57"/>
    </row>
    <row r="8" spans="1:6" ht="18.75" customHeight="1">
      <c r="A8" s="58"/>
      <c r="B8" s="59"/>
      <c r="C8" s="59"/>
      <c r="D8" s="59"/>
      <c r="E8" s="59"/>
      <c r="F8" s="60"/>
    </row>
    <row r="9" spans="1:6" ht="18.75" customHeight="1">
      <c r="A9" s="58"/>
      <c r="B9" s="59"/>
      <c r="C9" s="59"/>
      <c r="D9" s="59"/>
      <c r="E9" s="59"/>
      <c r="F9" s="60"/>
    </row>
    <row r="10" spans="1:6" ht="44.25" customHeight="1" thickBot="1">
      <c r="A10" s="61"/>
      <c r="B10" s="62"/>
      <c r="C10" s="62"/>
      <c r="D10" s="62"/>
      <c r="E10" s="62"/>
      <c r="F10" s="63"/>
    </row>
    <row r="11" spans="1:6" ht="9.75" customHeight="1" thickBot="1">
      <c r="A11" s="64"/>
      <c r="B11" s="65"/>
      <c r="C11" s="65"/>
      <c r="D11" s="65"/>
      <c r="E11" s="65"/>
      <c r="F11" s="66"/>
    </row>
    <row r="12" spans="1:6" ht="21.75" customHeight="1" thickBot="1">
      <c r="A12" s="28" t="s">
        <v>2</v>
      </c>
      <c r="B12" s="29"/>
      <c r="C12" s="29"/>
      <c r="D12" s="29"/>
      <c r="E12" s="29"/>
      <c r="F12" s="30"/>
    </row>
    <row r="13" spans="1:6">
      <c r="A13" s="67" t="s">
        <v>3</v>
      </c>
      <c r="B13" s="68"/>
      <c r="C13" s="68"/>
      <c r="D13" s="68"/>
      <c r="E13" s="69"/>
      <c r="F13" s="15">
        <v>18000000</v>
      </c>
    </row>
    <row r="14" spans="1:6" ht="6.75" customHeight="1">
      <c r="A14" s="70"/>
      <c r="B14" s="71"/>
      <c r="C14" s="71"/>
      <c r="D14" s="71"/>
      <c r="E14" s="71"/>
      <c r="F14" s="72"/>
    </row>
    <row r="15" spans="1:6">
      <c r="A15" s="31" t="s">
        <v>4</v>
      </c>
      <c r="B15" s="32"/>
      <c r="C15" s="32"/>
      <c r="D15" s="32"/>
      <c r="E15" s="33"/>
      <c r="F15" s="2"/>
    </row>
    <row r="16" spans="1:6">
      <c r="A16" s="31" t="s">
        <v>5</v>
      </c>
      <c r="B16" s="32"/>
      <c r="C16" s="32"/>
      <c r="D16" s="32"/>
      <c r="E16" s="33"/>
      <c r="F16" s="3">
        <v>5000000</v>
      </c>
    </row>
    <row r="17" spans="1:6">
      <c r="A17" s="31" t="s">
        <v>6</v>
      </c>
      <c r="B17" s="32"/>
      <c r="C17" s="32"/>
      <c r="D17" s="32"/>
      <c r="E17" s="33"/>
      <c r="F17" s="4">
        <v>0</v>
      </c>
    </row>
    <row r="18" spans="1:6">
      <c r="A18" s="31" t="s">
        <v>7</v>
      </c>
      <c r="B18" s="32"/>
      <c r="C18" s="32"/>
      <c r="D18" s="32"/>
      <c r="E18" s="33"/>
      <c r="F18" s="5">
        <f>F17*F16</f>
        <v>0</v>
      </c>
    </row>
    <row r="19" spans="1:6">
      <c r="A19" s="31"/>
      <c r="B19" s="32"/>
      <c r="C19" s="32"/>
      <c r="D19" s="32"/>
      <c r="E19" s="33"/>
      <c r="F19" s="6"/>
    </row>
    <row r="20" spans="1:6">
      <c r="A20" s="31" t="s">
        <v>8</v>
      </c>
      <c r="B20" s="32"/>
      <c r="C20" s="32"/>
      <c r="D20" s="32"/>
      <c r="E20" s="33"/>
      <c r="F20" s="7">
        <v>4000000</v>
      </c>
    </row>
    <row r="21" spans="1:6">
      <c r="A21" s="31" t="s">
        <v>9</v>
      </c>
      <c r="B21" s="32"/>
      <c r="C21" s="32"/>
      <c r="D21" s="32"/>
      <c r="E21" s="33"/>
      <c r="F21" s="4">
        <v>0</v>
      </c>
    </row>
    <row r="22" spans="1:6">
      <c r="A22" s="31" t="s">
        <v>10</v>
      </c>
      <c r="B22" s="32"/>
      <c r="C22" s="32"/>
      <c r="D22" s="32"/>
      <c r="E22" s="33"/>
      <c r="F22" s="5">
        <f>F21*F20</f>
        <v>0</v>
      </c>
    </row>
    <row r="23" spans="1:6">
      <c r="A23" s="31"/>
      <c r="B23" s="32"/>
      <c r="C23" s="32"/>
      <c r="D23" s="32"/>
      <c r="E23" s="33"/>
      <c r="F23" s="6"/>
    </row>
    <row r="24" spans="1:6">
      <c r="A24" s="31" t="s">
        <v>11</v>
      </c>
      <c r="B24" s="32"/>
      <c r="C24" s="32"/>
      <c r="D24" s="32"/>
      <c r="E24" s="33"/>
      <c r="F24" s="3">
        <v>5000000</v>
      </c>
    </row>
    <row r="25" spans="1:6">
      <c r="A25" s="31" t="s">
        <v>12</v>
      </c>
      <c r="B25" s="32"/>
      <c r="C25" s="32"/>
      <c r="D25" s="32"/>
      <c r="E25" s="33"/>
      <c r="F25" s="4">
        <v>0</v>
      </c>
    </row>
    <row r="26" spans="1:6">
      <c r="A26" s="31" t="s">
        <v>13</v>
      </c>
      <c r="B26" s="32"/>
      <c r="C26" s="32"/>
      <c r="D26" s="32"/>
      <c r="E26" s="33"/>
      <c r="F26" s="5">
        <f>F24*F25</f>
        <v>0</v>
      </c>
    </row>
    <row r="27" spans="1:6">
      <c r="A27" s="31"/>
      <c r="B27" s="32"/>
      <c r="C27" s="32"/>
      <c r="D27" s="32"/>
      <c r="E27" s="33"/>
      <c r="F27" s="6"/>
    </row>
    <row r="28" spans="1:6">
      <c r="A28" s="31" t="s">
        <v>14</v>
      </c>
      <c r="B28" s="32"/>
      <c r="C28" s="32"/>
      <c r="D28" s="32"/>
      <c r="E28" s="33"/>
      <c r="F28" s="4">
        <v>0</v>
      </c>
    </row>
    <row r="29" spans="1:6">
      <c r="A29" s="31" t="s">
        <v>15</v>
      </c>
      <c r="B29" s="32"/>
      <c r="C29" s="32"/>
      <c r="D29" s="32"/>
      <c r="E29" s="33"/>
      <c r="F29" s="5">
        <f>F28*F13</f>
        <v>0</v>
      </c>
    </row>
    <row r="30" spans="1:6">
      <c r="A30" s="31" t="s">
        <v>16</v>
      </c>
      <c r="B30" s="32"/>
      <c r="C30" s="32"/>
      <c r="D30" s="32"/>
      <c r="E30" s="33"/>
      <c r="F30" s="4">
        <v>0</v>
      </c>
    </row>
    <row r="31" spans="1:6">
      <c r="A31" s="31" t="s">
        <v>17</v>
      </c>
      <c r="B31" s="32"/>
      <c r="C31" s="32"/>
      <c r="D31" s="32"/>
      <c r="E31" s="33"/>
      <c r="F31" s="7">
        <f>F30*F13</f>
        <v>0</v>
      </c>
    </row>
    <row r="32" spans="1:6" ht="14.45" thickBot="1">
      <c r="A32" s="34"/>
      <c r="B32" s="35"/>
      <c r="C32" s="35"/>
      <c r="D32" s="35"/>
      <c r="E32" s="36"/>
      <c r="F32" s="8"/>
    </row>
    <row r="33" spans="1:6" ht="14.45" thickBot="1">
      <c r="A33" s="37" t="s">
        <v>2</v>
      </c>
      <c r="B33" s="38"/>
      <c r="C33" s="38"/>
      <c r="D33" s="38"/>
      <c r="E33" s="39"/>
      <c r="F33" s="9">
        <f>F13+F18+F22+F26+F29+F31</f>
        <v>18000000</v>
      </c>
    </row>
    <row r="34" spans="1:6" ht="8.4499999999999993" customHeight="1" thickBot="1">
      <c r="A34" s="40"/>
      <c r="B34" s="41"/>
      <c r="C34" s="41"/>
      <c r="D34" s="41"/>
      <c r="E34" s="41"/>
      <c r="F34" s="41"/>
    </row>
    <row r="35" spans="1:6" ht="16.149999999999999" thickBot="1">
      <c r="A35" s="28" t="s">
        <v>18</v>
      </c>
      <c r="B35" s="29"/>
      <c r="C35" s="29"/>
      <c r="D35" s="29"/>
      <c r="E35" s="29"/>
      <c r="F35" s="30"/>
    </row>
    <row r="36" spans="1:6">
      <c r="A36" s="42" t="s">
        <v>19</v>
      </c>
      <c r="B36" s="43"/>
      <c r="C36" s="43"/>
      <c r="D36" s="44"/>
      <c r="E36" s="10" t="s">
        <v>20</v>
      </c>
      <c r="F36" s="11" t="s">
        <v>21</v>
      </c>
    </row>
    <row r="37" spans="1:6">
      <c r="A37" s="45" t="s">
        <v>22</v>
      </c>
      <c r="B37" s="46"/>
      <c r="C37" s="46"/>
      <c r="D37" s="47"/>
      <c r="E37" s="12">
        <v>5</v>
      </c>
      <c r="F37" s="13">
        <v>0</v>
      </c>
    </row>
    <row r="38" spans="1:6">
      <c r="A38" s="45" t="s">
        <v>23</v>
      </c>
      <c r="B38" s="46"/>
      <c r="C38" s="46"/>
      <c r="D38" s="47"/>
      <c r="E38" s="12">
        <v>10</v>
      </c>
      <c r="F38" s="13">
        <v>0</v>
      </c>
    </row>
    <row r="39" spans="1:6">
      <c r="A39" s="45" t="s">
        <v>24</v>
      </c>
      <c r="B39" s="46"/>
      <c r="C39" s="46"/>
      <c r="D39" s="47"/>
      <c r="E39" s="12">
        <v>5</v>
      </c>
      <c r="F39" s="13">
        <v>0</v>
      </c>
    </row>
    <row r="40" spans="1:6" ht="14.45" thickBot="1">
      <c r="A40" s="48" t="s">
        <v>25</v>
      </c>
      <c r="B40" s="49"/>
      <c r="C40" s="49"/>
      <c r="D40" s="49"/>
      <c r="E40" s="12">
        <v>80</v>
      </c>
      <c r="F40" s="13">
        <v>0</v>
      </c>
    </row>
    <row r="41" spans="1:6" ht="14.45" thickBot="1">
      <c r="A41" s="50" t="s">
        <v>18</v>
      </c>
      <c r="B41" s="51"/>
      <c r="C41" s="51"/>
      <c r="D41" s="51"/>
      <c r="E41" s="14">
        <v>100</v>
      </c>
      <c r="F41" s="9">
        <f>((F37/100)*E37)+((F38/100)*E38)+((F39/100)*E39)+((F40/100)*E40)</f>
        <v>0</v>
      </c>
    </row>
    <row r="42" spans="1:6" ht="8.4499999999999993" customHeight="1" thickBot="1"/>
    <row r="43" spans="1:6" ht="16.149999999999999" thickBot="1">
      <c r="A43" s="28" t="s">
        <v>26</v>
      </c>
      <c r="B43" s="29"/>
      <c r="C43" s="29"/>
      <c r="D43" s="29"/>
      <c r="E43" s="29"/>
      <c r="F43" s="30"/>
    </row>
    <row r="44" spans="1:6" ht="32.450000000000003" customHeight="1">
      <c r="A44" s="26" t="s">
        <v>27</v>
      </c>
      <c r="B44" s="27"/>
      <c r="C44" s="27"/>
      <c r="D44" s="27"/>
      <c r="E44" s="87"/>
      <c r="F44" s="22">
        <v>0</v>
      </c>
    </row>
    <row r="45" spans="1:6" ht="31.15" customHeight="1">
      <c r="A45" s="17"/>
      <c r="B45" s="17"/>
      <c r="C45" s="17"/>
      <c r="D45" s="17"/>
      <c r="E45" s="18"/>
      <c r="F45" s="16"/>
    </row>
    <row r="46" spans="1:6" ht="33.6" customHeight="1">
      <c r="A46" s="73" t="s">
        <v>28</v>
      </c>
      <c r="B46" s="74"/>
      <c r="C46" s="74"/>
      <c r="D46" s="74"/>
      <c r="E46" s="74"/>
      <c r="F46" s="20">
        <f>SUM(F33+(F41*2000)+F44)</f>
        <v>18000000</v>
      </c>
    </row>
    <row r="47" spans="1:6" ht="15" customHeight="1" thickBot="1">
      <c r="A47" s="23"/>
      <c r="B47" s="24"/>
      <c r="C47" s="24"/>
      <c r="D47" s="24"/>
      <c r="E47" s="24"/>
      <c r="F47" s="25"/>
    </row>
    <row r="48" spans="1:6" ht="16.149999999999999" thickBot="1">
      <c r="A48" s="28" t="s">
        <v>29</v>
      </c>
      <c r="B48" s="29"/>
      <c r="C48" s="29"/>
      <c r="D48" s="29"/>
      <c r="E48" s="29"/>
      <c r="F48" s="30"/>
    </row>
    <row r="49" spans="1:6" ht="40.15" customHeight="1">
      <c r="A49" s="85" t="s">
        <v>30</v>
      </c>
      <c r="B49" s="86"/>
      <c r="C49" s="86"/>
      <c r="D49" s="86"/>
      <c r="E49" s="86"/>
      <c r="F49" s="19">
        <v>0</v>
      </c>
    </row>
    <row r="50" spans="1:6" ht="14.45" thickBot="1"/>
    <row r="51" spans="1:6" ht="22.15" thickTop="1" thickBot="1">
      <c r="A51" s="88" t="s">
        <v>31</v>
      </c>
      <c r="B51" s="89"/>
      <c r="C51" s="89"/>
      <c r="D51" s="89"/>
      <c r="E51" s="90"/>
      <c r="F51" s="21">
        <f>SUM(F46/100*(100-F49))</f>
        <v>18000000</v>
      </c>
    </row>
    <row r="52" spans="1:6" ht="15" thickTop="1" thickBot="1"/>
    <row r="53" spans="1:6">
      <c r="A53" s="79" t="s">
        <v>32</v>
      </c>
      <c r="B53" s="80"/>
      <c r="C53" s="80"/>
      <c r="D53" s="81"/>
      <c r="E53" s="81"/>
      <c r="F53" s="82"/>
    </row>
    <row r="54" spans="1:6">
      <c r="A54" s="48" t="s">
        <v>33</v>
      </c>
      <c r="B54" s="49"/>
      <c r="C54" s="49"/>
      <c r="D54" s="83"/>
      <c r="E54" s="83"/>
      <c r="F54" s="84"/>
    </row>
    <row r="55" spans="1:6">
      <c r="A55" s="48" t="s">
        <v>34</v>
      </c>
      <c r="B55" s="49"/>
      <c r="C55" s="49"/>
      <c r="D55" s="83"/>
      <c r="E55" s="83"/>
      <c r="F55" s="84"/>
    </row>
    <row r="56" spans="1:6" ht="61.5" customHeight="1" thickBot="1">
      <c r="A56" s="75" t="s">
        <v>35</v>
      </c>
      <c r="B56" s="76"/>
      <c r="C56" s="76"/>
      <c r="D56" s="77"/>
      <c r="E56" s="77"/>
      <c r="F56" s="78"/>
    </row>
  </sheetData>
  <protectedRanges>
    <protectedRange sqref="B53:C56" name="Bereik1"/>
  </protectedRanges>
  <mergeCells count="47">
    <mergeCell ref="A46:E46"/>
    <mergeCell ref="A56:C56"/>
    <mergeCell ref="D56:F56"/>
    <mergeCell ref="A53:C53"/>
    <mergeCell ref="D53:F53"/>
    <mergeCell ref="A54:C54"/>
    <mergeCell ref="D54:F54"/>
    <mergeCell ref="A55:C55"/>
    <mergeCell ref="D55:F55"/>
    <mergeCell ref="A49:E49"/>
    <mergeCell ref="A51:E51"/>
    <mergeCell ref="A48:F48"/>
    <mergeCell ref="A24:E24"/>
    <mergeCell ref="A25:E25"/>
    <mergeCell ref="A26:E26"/>
    <mergeCell ref="A27:E27"/>
    <mergeCell ref="A28:E28"/>
    <mergeCell ref="A19:E19"/>
    <mergeCell ref="A20:E20"/>
    <mergeCell ref="A21:E21"/>
    <mergeCell ref="A22:E22"/>
    <mergeCell ref="A23:E23"/>
    <mergeCell ref="A14:F14"/>
    <mergeCell ref="A15:E15"/>
    <mergeCell ref="A16:E16"/>
    <mergeCell ref="A17:E17"/>
    <mergeCell ref="A18:E18"/>
    <mergeCell ref="A6:F6"/>
    <mergeCell ref="A7:F10"/>
    <mergeCell ref="A11:F11"/>
    <mergeCell ref="A12:F12"/>
    <mergeCell ref="A13:E13"/>
    <mergeCell ref="A44:E44"/>
    <mergeCell ref="A43:F43"/>
    <mergeCell ref="A29:E29"/>
    <mergeCell ref="A30:E30"/>
    <mergeCell ref="A31:E31"/>
    <mergeCell ref="A32:E32"/>
    <mergeCell ref="A33:E33"/>
    <mergeCell ref="A34:F34"/>
    <mergeCell ref="A35:F35"/>
    <mergeCell ref="A36:D36"/>
    <mergeCell ref="A37:D37"/>
    <mergeCell ref="A38:D38"/>
    <mergeCell ref="A39:D39"/>
    <mergeCell ref="A40:D40"/>
    <mergeCell ref="A41:D41"/>
  </mergeCells>
  <pageMargins left="0.7" right="0.7" top="0.75" bottom="0.75" header="0.3" footer="0.3"/>
  <pageSetup paperSize="9"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bb5118-79e8-48ab-b521-1e89951989f2">
      <Terms xmlns="http://schemas.microsoft.com/office/infopath/2007/PartnerControls"/>
    </lcf76f155ced4ddcb4097134ff3c332f>
    <TaxCatchAll xmlns="0e5cf334-3afe-4c05-9f71-e2f98e53e84a" xsi:nil="true"/>
    <EinddatumOvereenkomst xmlns="f0bb5118-79e8-48ab-b521-1e89951989f2" xsi:nil="true"/>
    <Opmerkingen xmlns="f0bb5118-79e8-48ab-b521-1e89951989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E9FF9D92DC14D9C425CF97094C040" ma:contentTypeVersion="20" ma:contentTypeDescription="Een nieuw document maken." ma:contentTypeScope="" ma:versionID="6755b61498fec37ce906e6f8acfaf829">
  <xsd:schema xmlns:xsd="http://www.w3.org/2001/XMLSchema" xmlns:xs="http://www.w3.org/2001/XMLSchema" xmlns:p="http://schemas.microsoft.com/office/2006/metadata/properties" xmlns:ns2="f0bb5118-79e8-48ab-b521-1e89951989f2" xmlns:ns3="0e5cf334-3afe-4c05-9f71-e2f98e53e84a" targetNamespace="http://schemas.microsoft.com/office/2006/metadata/properties" ma:root="true" ma:fieldsID="2d5536ca97179b377995470d0ad3f58e" ns2:_="" ns3:_="">
    <xsd:import namespace="f0bb5118-79e8-48ab-b521-1e89951989f2"/>
    <xsd:import namespace="0e5cf334-3afe-4c05-9f71-e2f98e53e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EinddatumOvereenkomst" minOccurs="0"/>
                <xsd:element ref="ns2:Opmerking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b5118-79e8-48ab-b521-1e89951989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inddatumOvereenkomst" ma:index="24" nillable="true" ma:displayName="Einddatum Overeenkomst" ma:format="DateOnly" ma:internalName="EinddatumOvereenkomst">
      <xsd:simpleType>
        <xsd:restriction base="dms:DateTime"/>
      </xsd:simpleType>
    </xsd:element>
    <xsd:element name="Opmerkingen" ma:index="25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cf334-3afe-4c05-9f71-e2f98e53e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3745a7-c45e-4638-8ba0-cd4807f8caca}" ma:internalName="TaxCatchAll" ma:showField="CatchAllData" ma:web="0e5cf334-3afe-4c05-9f71-e2f98e53e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DACCC6-8753-459B-B9F8-0F7ACBE3FC9B}"/>
</file>

<file path=customXml/itemProps2.xml><?xml version="1.0" encoding="utf-8"?>
<ds:datastoreItem xmlns:ds="http://schemas.openxmlformats.org/officeDocument/2006/customXml" ds:itemID="{E9615A90-A570-4293-85C0-79CE8DA586C6}"/>
</file>

<file path=customXml/itemProps3.xml><?xml version="1.0" encoding="utf-8"?>
<ds:datastoreItem xmlns:ds="http://schemas.openxmlformats.org/officeDocument/2006/customXml" ds:itemID="{228BA7EE-7C83-4105-BD39-BBA7375EBD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Sijm, Manfred</dc:creator>
  <cp:keywords/>
  <dc:description/>
  <cp:lastModifiedBy>Kruistum, Pieter van</cp:lastModifiedBy>
  <cp:revision/>
  <dcterms:created xsi:type="dcterms:W3CDTF">2021-10-18T12:18:49Z</dcterms:created>
  <dcterms:modified xsi:type="dcterms:W3CDTF">2024-08-13T11:29:58Z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0x01010039FE9FF9D92DC14D9C425CF97094C040</vt:lpwstr>
  </property>
  <property fmtid="{D5CDD505-2E9C-101B-9397-08002B2CF9AE}" pid="3" name="MediaServiceImageTags">
    <vt:lpwstr/>
  </property>
</Properties>
</file>