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G:\TRAJECTEN\BEDRIJFSVOERING\ICT Software\Financieel\KGL 202308 PRJ-2300150 Financieel pakket\05. Aanbestedingsdoc. en bijlagen\Te gaan publiceren werkdocumenten\"/>
    </mc:Choice>
  </mc:AlternateContent>
  <xr:revisionPtr revIDLastSave="0" documentId="13_ncr:1_{97C2E696-3A10-4467-9DEA-93B7F7240DAA}" xr6:coauthVersionLast="47" xr6:coauthVersionMax="47" xr10:uidLastSave="{00000000-0000-0000-0000-000000000000}"/>
  <bookViews>
    <workbookView xWindow="-120" yWindow="-120" windowWidth="21840" windowHeight="13140" activeTab="1" xr2:uid="{0D7AEBA8-DD19-46CB-BB80-76FC444C87C8}"/>
  </bookViews>
  <sheets>
    <sheet name="Toelichting" sheetId="3" r:id="rId1"/>
    <sheet name="PvW Financieel Systeem" sheetId="4" r:id="rId2"/>
    <sheet name="Blad1" sheetId="5" r:id="rId3"/>
    <sheet name="PvW_oud" sheetId="2" state="hidden" r:id="rId4"/>
  </sheets>
  <definedNames>
    <definedName name="_xlnm._FilterDatabase" localSheetId="1" hidden="1">'PvW Financieel Systeem'!$A$3:$B$45</definedName>
    <definedName name="_xlnm._FilterDatabase" localSheetId="3" hidden="1">PvW_oud!$A$1:$D$143</definedName>
    <definedName name="_xlnm.Print_Area" localSheetId="1">'PvW Financieel Systeem'!$A$3:$G$21</definedName>
    <definedName name="_xlnm.Print_Area" localSheetId="3">PvW_oud!$A$1:$M$90</definedName>
    <definedName name="_xlnm.Print_Titles" localSheetId="1">'PvW Financieel Systeem'!$3:$3</definedName>
    <definedName name="_xlnm.Print_Titles" localSheetId="3">PvW_oud!$1:$1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 l="1"/>
  <c r="E20" i="4"/>
  <c r="E19" i="4"/>
  <c r="E18" i="4"/>
  <c r="E17" i="4"/>
  <c r="E16" i="4"/>
  <c r="E15" i="4"/>
  <c r="E14" i="4"/>
  <c r="E13" i="4"/>
  <c r="E12" i="4"/>
  <c r="E11" i="4"/>
  <c r="E10" i="4"/>
  <c r="E9" i="4"/>
  <c r="E8" i="4"/>
  <c r="E7" i="4"/>
  <c r="E6" i="4"/>
  <c r="E5" i="4"/>
  <c r="E4" i="4"/>
  <c r="G21" i="4"/>
  <c r="F21" i="4"/>
  <c r="E21" i="4" l="1"/>
  <c r="H44" i="4"/>
  <c r="G44" i="4"/>
  <c r="D44" i="4"/>
  <c r="H42" i="2"/>
  <c r="J142" i="2"/>
  <c r="I142" i="2"/>
  <c r="F142" i="2"/>
  <c r="H140" i="2"/>
  <c r="H137" i="2"/>
  <c r="H136" i="2"/>
  <c r="H135" i="2"/>
  <c r="H133" i="2"/>
  <c r="H132" i="2"/>
  <c r="H131" i="2"/>
  <c r="H130" i="2"/>
  <c r="H129" i="2"/>
  <c r="H127" i="2"/>
  <c r="H125" i="2"/>
  <c r="H124" i="2"/>
  <c r="H123" i="2"/>
  <c r="H122" i="2"/>
  <c r="H121" i="2"/>
  <c r="H119" i="2"/>
  <c r="H118" i="2"/>
  <c r="H65" i="2"/>
  <c r="H82" i="2"/>
  <c r="H81" i="2"/>
  <c r="H80" i="2"/>
  <c r="H79" i="2"/>
  <c r="H77" i="2"/>
  <c r="H75" i="2"/>
  <c r="H74" i="2"/>
  <c r="H73" i="2"/>
  <c r="H72" i="2"/>
  <c r="H71" i="2"/>
  <c r="H70" i="2"/>
  <c r="H69" i="2"/>
  <c r="H68" i="2"/>
  <c r="H47" i="2"/>
  <c r="H45" i="2"/>
  <c r="H18" i="2"/>
  <c r="H17" i="2"/>
  <c r="H26" i="2"/>
  <c r="H25" i="2"/>
  <c r="H24" i="2"/>
  <c r="H23" i="2"/>
  <c r="H22" i="2"/>
  <c r="H21" i="2"/>
  <c r="H55" i="2"/>
  <c r="H54" i="2"/>
  <c r="H53" i="2"/>
  <c r="H52" i="2"/>
  <c r="H50" i="2"/>
  <c r="H49" i="2"/>
  <c r="H40" i="2"/>
  <c r="H38" i="2"/>
  <c r="H37" i="2"/>
  <c r="H36" i="2"/>
  <c r="H35" i="2"/>
  <c r="H34" i="2"/>
  <c r="H32" i="2"/>
  <c r="H31" i="2"/>
  <c r="H29" i="2"/>
  <c r="H28" i="2"/>
  <c r="H62" i="2"/>
  <c r="H61" i="2"/>
  <c r="H60" i="2"/>
  <c r="H59" i="2"/>
  <c r="H58" i="2"/>
  <c r="H57" i="2"/>
  <c r="H90" i="2"/>
  <c r="H89" i="2"/>
  <c r="H87" i="2"/>
  <c r="H86" i="2"/>
  <c r="H85" i="2"/>
  <c r="H84" i="2"/>
  <c r="H13" i="2"/>
  <c r="H12" i="2"/>
  <c r="H11" i="2"/>
  <c r="H10" i="2"/>
  <c r="H8" i="2"/>
  <c r="H7" i="2"/>
  <c r="H5" i="2"/>
  <c r="H4" i="2"/>
  <c r="F44" i="4" l="1"/>
  <c r="H142" i="2"/>
</calcChain>
</file>

<file path=xl/sharedStrings.xml><?xml version="1.0" encoding="utf-8"?>
<sst xmlns="http://schemas.openxmlformats.org/spreadsheetml/2006/main" count="474" uniqueCount="262">
  <si>
    <t>Toelichting</t>
  </si>
  <si>
    <t>Alle wensen zijn beschreven op het volgende tabblad</t>
  </si>
  <si>
    <t>Voor elke wens is een maximum aantal punten (kolom E) te verkrijgen</t>
  </si>
  <si>
    <t>Voor elke wens heeft u de keuze uit volgende opties (kolom F):
- niet van toepassing
- zit in basispakket (= zit in De Oplossing)
- ja (= is beschikbaar als standaard extra module op moment van inschrijven)
- nee (= niet beschikbaar als standaard extra module)</t>
  </si>
  <si>
    <t>Indien de keuze zoals hierboven beschreven gelijk is aan "ja" dan wordt het maximum aantal punten toegekend (kolom G) en voor de overige opties is het aantal punten gelijk aan nul (0)</t>
  </si>
  <si>
    <t>Indien de keuze zoals hierboven beschreven gelijk is aan "ja" dan kunt voor deze wens de éénmalige kosten (kolom H) en jaarlijkse kosten (kolom I) opgeven</t>
  </si>
  <si>
    <t>Er mogen geen wijzigingen in dit document worden aangebracht</t>
  </si>
  <si>
    <t>Opdrachtgever is niet verplicht om wensen af te nemen en de éénmalige en jaarlijkse kosten zijn geen onderdeel van de gunningscriteria. Het aantal punten wél.</t>
  </si>
  <si>
    <t>Programma van wensen</t>
  </si>
  <si>
    <t>max aantal punten</t>
  </si>
  <si>
    <t>is wens realiseerbaar als standaard oplossing</t>
  </si>
  <si>
    <t>punten</t>
  </si>
  <si>
    <t>eenmalige kosten</t>
  </si>
  <si>
    <t>jaarlijkse kosten</t>
  </si>
  <si>
    <t>Opmerkingen</t>
  </si>
  <si>
    <t>Reactie Projectgroep</t>
  </si>
  <si>
    <t>Reactie FAB</t>
  </si>
  <si>
    <t>De Oplossing</t>
  </si>
  <si>
    <t>Het doel is de financiële en begrotingsprocessen en procedures van de organisatie aan te passen en in te richten conform de wensen van deze tijd en te ondersteunen met een modern, efficiënte en gebruiksvriendelijk systeem dat flexibel en toekomstbestendig is. In de gezochte 'oplossing' is het bestelproces verbonden met het factuurverwerkingsproces. Idee is dat van een bestelling (waar nodig/mogelijk) een verplichting of inkooporder wordt aangemaakt. Iedere factuur wordt automatisch gekoppeld met de vastgelegde verplichting. Dit leidt tot een efficiënt totaalproces, grip op de uitgaven, inzicht in de verplichtingen en een goede controle of de gefactureerde dienst ook daadwerkelijk geleverd is.</t>
  </si>
  <si>
    <t>Let op met de keuze of je voor alle bestellingen een verplichting wil laten aanmaken of alleen vanaf een bepaalde verplichtinggrens, zoals dat staat beschreven in Bijlage J Uitgewerkte cases voor demo en Programma van Eisen? Op basis van verplichtingnummer op de factuur, moet deze worden gekoppeld aan de verplichting?</t>
  </si>
  <si>
    <t>W</t>
  </si>
  <si>
    <t>De Oplossing bevat een module bestellingen</t>
  </si>
  <si>
    <t>zit in basispakket</t>
  </si>
  <si>
    <t>De Oplossing bevat een module contractenregistratie (contracten met financiele consequenties)</t>
  </si>
  <si>
    <t>Archivering </t>
  </si>
  <si>
    <t>Mogelijkheid om per administratie per boekjaar op te schonen</t>
  </si>
  <si>
    <t>niet van toepassing</t>
  </si>
  <si>
    <t>De Oplossing komt met een automatische melding dat archieftermijn is bereikt.</t>
  </si>
  <si>
    <t>Functionaliteiten</t>
  </si>
  <si>
    <t>De Oplossing geeft inzicht in de dagelijks liquiditeitsprognose (ook voortschrijdend) en houdt de leningenportefeuille qua liquiditeiten en jaarlasten bij.</t>
  </si>
  <si>
    <t>Waar moet dat worden bijgehouden?</t>
  </si>
  <si>
    <t>De Oplossing kan financiële kengetallen genereren, bijv. kengetallen conform de BBV.</t>
  </si>
  <si>
    <t>Voorbeeld van welke financiële kengetallen</t>
  </si>
  <si>
    <t>De applicatiebeheerder kan zelf, zonder tussenkomst van de leverancier, via mail of chat een melding doen naar alle gebruikers binnen een module.</t>
  </si>
  <si>
    <t>Is de wens een koppeling vanuit de Oplossing naar Outlook/Chat? Is dit echt wenselijk om een melding naar alle gebruikers binnen een module? Laatste is nl heel breed omdat je te maken hebt met diverse rollen binnen een module.</t>
  </si>
  <si>
    <t>De workflow is grafisch te presenteren en aan te passen, vergelijkbaar met werkprocessen in bijv. Perceptive process/Protos, Engage of Visio.</t>
  </si>
  <si>
    <t xml:space="preserve">Nader toelichten...Workflowmanagement -&gt; door wie? Voor FAB? </t>
  </si>
  <si>
    <t>Activa</t>
  </si>
  <si>
    <t>Extra gegevens per activum (adres, toelichting, bijlagen (bijv. een foto), coördinaten, bag-relatie, bijzonderheden etc. kunnen worden vastgelegd. Op basis van autorisatie.</t>
  </si>
  <si>
    <t>In de Oplossing kunnen investeringen als een project worden geregistreerd en daarmee worden gekoppeld aan de projectenadministratie.</t>
  </si>
  <si>
    <t>Activa kan in groepen en/of hiërarchieën worden afgeschreven.</t>
  </si>
  <si>
    <t>Nadere toelichting?</t>
  </si>
  <si>
    <t>Bij afgeschreven investeringen die niet meer aanwezig zijn moet de totale afschrijving tegen de balanswaarde automatisch worden afgeboekt overeenkomstig BBV voorschriften.</t>
  </si>
  <si>
    <t>Workflow activa</t>
  </si>
  <si>
    <t>De Programmatuur bevat een workflow voor het aanvragen en wijzigen van stamgegevens en van het afsluiten van investeringskredieten</t>
  </si>
  <si>
    <t>De Programmatuur bevat een workflow voor het aanvragen en wijzigen van stamgegevens en van het afsluiten van vaste activa</t>
  </si>
  <si>
    <t>Betalingsverkeer</t>
  </si>
  <si>
    <t xml:space="preserve">Terugkerende uitgaven en inkomsten op de dagafschriften, niet zijnde crediteuren of debiteurenbetalingen kunnen geautomatiseerd verwerkt worden bij het inlezen van de dagafschriften. </t>
  </si>
  <si>
    <t>Is dit echt wenselijk? Hoe moet de Oplossing dit kunnen herkennen en hoe kan worden ondervangen dat de verkeerde betalingen automatisch worden verwerkt met alle gevolgen van dien?</t>
  </si>
  <si>
    <t xml:space="preserve">Verschillen binnen vooraf aangegeven grenzen kunnen automatisch  worden afgeboekt bij de openstaande post. </t>
  </si>
  <si>
    <t>Gaat vaak om paar centen en de opmerking hiernaast is niet de praktijk. BB</t>
  </si>
  <si>
    <t>Het systeem biedt de mogelijkheid om zelf handmatige bankafschriften in te lezen waarbij begin- en eindsaldo van het bankafschrift moet worden ingegeven, zodat gecontroleerd wordt of de boekingen op 'nul' lopen.</t>
  </si>
  <si>
    <t>Is dit niet meer een eis? Vraag is of bankafschriften automatisch of handmatig ingelezen moeten worden.</t>
  </si>
  <si>
    <t xml:space="preserve">Obv de gegenereerde betaaladvieslijst kan het systeem een automatische steekproef genereren.  </t>
  </si>
  <si>
    <t>De mogelijk om in een betaaladvieslijst  door te zoomen naar een onderliggende digitale factuur.</t>
  </si>
  <si>
    <t>Meerdere facturen van een crediteur indien mogelijk in één (1) betaling, waarbij de afzonderlijke factuurnummers worden vermeld.</t>
  </si>
  <si>
    <t>Is dit echt wenselijk? Hoe moet er dan worden gematcht en worden afgeletterd?</t>
  </si>
  <si>
    <t>Crediteuren</t>
  </si>
  <si>
    <t xml:space="preserve">Per crediteur de mogelijkheid om meerdere profielen aan te maken. </t>
  </si>
  <si>
    <t>Automatisch of niet automatisch betalen dacht ik volgens mij HST BB.</t>
  </si>
  <si>
    <t xml:space="preserve">De scanningsoftware herkent of de crediteur al bestaat of moet worden aangemaakt en zet ze automatisch in 2 verschillende workflows. </t>
  </si>
  <si>
    <t>Is wens dus niet verplicht</t>
  </si>
  <si>
    <t xml:space="preserve">De scanningsoftware herkent of er sprake is van een inkomende factuur, aanmaning of herinnering en zet ze in aparte workflows. </t>
  </si>
  <si>
    <t>De mogelijkheid om Inkoopfacturen via een app af te kunnen wikkelen.</t>
  </si>
  <si>
    <t>Een app voor budgetbeheerder houder BB</t>
  </si>
  <si>
    <t>Routing</t>
  </si>
  <si>
    <t>Indien een nieuw document aan de workflow wordt toegevoegd, dan wordt hiervan een automatische signalering uitgedaan naar de goedkeuringsverantwoordelijke(n) via de Oplossing.</t>
  </si>
  <si>
    <t>Hierover hebben voor de verduidelijking. Als er een workflow is ingericht voor een bepaald proces, betekent dit dat er tijdsvolgordelijke bepaalde (vooraf gedefinieerde) processtappen worden doorlopen. Vraag is of het wenselijk is op elke moment nieuwe documenten toe te voegen aan de workflow? Zelf zou ik dat afraden.</t>
  </si>
  <si>
    <t>De fase van het verwerkingsproces van de factuur wordt automatisch vastgelegd binnen het crediteurensaldo (bv betalingen onderweg)</t>
  </si>
  <si>
    <r>
      <t>Vanuit de  routing i</t>
    </r>
    <r>
      <rPr>
        <sz val="11"/>
        <color rgb="FFFF0000"/>
        <rFont val="Calibri"/>
        <family val="2"/>
        <scheme val="minor"/>
      </rPr>
      <t>s het mogelijk om direct te</t>
    </r>
    <r>
      <rPr>
        <sz val="11"/>
        <color rgb="FF000000"/>
        <rFont val="Calibri"/>
        <family val="2"/>
        <scheme val="minor"/>
      </rPr>
      <t xml:space="preserve"> mailen aan de betreffende leverancier en deze </t>
    </r>
    <r>
      <rPr>
        <sz val="11"/>
        <color rgb="FFFF0000"/>
        <rFont val="Calibri"/>
        <family val="2"/>
        <scheme val="minor"/>
      </rPr>
      <t>mail</t>
    </r>
    <r>
      <rPr>
        <sz val="11"/>
        <color rgb="FF000000"/>
        <rFont val="Calibri"/>
        <family val="2"/>
        <scheme val="minor"/>
      </rPr>
      <t xml:space="preserve">  moet automatisch kunnen worden toegevoegd aan de bijlagen bij de factuur.</t>
    </r>
  </si>
  <si>
    <t>Koppeling naar MSOutlook. Check naar veiligheid.. en waar in de workflow dit moet plaats vinden.</t>
  </si>
  <si>
    <t xml:space="preserve">In de factuurrouting is het mogelijk dat de codeur/accordeur een extra verificatie vraag kan stellen aan een andere codeur/accordeur, alvorens de factuur te coderen/accorderen. </t>
  </si>
  <si>
    <t>Hoe dan? Via chat/email? Of beter om facturen die niet gelijk gecodeerd kunnen worden te parkeren?</t>
  </si>
  <si>
    <t>De Oplossing maakt het mogelijk dat periodieke betalingen (aflossing leningen, vaste bevoorschottingen, exploitatiebijdragen, etc) éénmalig via de routing geaccordeerd wordt door de budgethouder waarna automatische betaling op de aangegeven betaalmomenten plaatsvindt.</t>
  </si>
  <si>
    <t>Factuur en betaling</t>
  </si>
  <si>
    <t>Bij het coderen van de factuur de mogelijkheid dat - indien de factuur moet worden gesplitst over meerdere grootboeknummernummers - de verschillende boekingsregels kunnen worden ingelezen. Na het inlezen controleert het systeem of de boekingsregels sluiten met het totaalbedrag.</t>
  </si>
  <si>
    <t>Nadere toelichting met voorbeelden?</t>
  </si>
  <si>
    <t>Debiteuren</t>
  </si>
  <si>
    <t xml:space="preserve">De Oplossing controleert op het dubbel voorkomen unieke gegevens. </t>
  </si>
  <si>
    <t>Bij het aanmaken van nieuwe debiteuren worden de stamgegevens van de debiteur automatisch gecontroleerd aan de hand van het Nationaal handelsregister/KvK via aan geautomatiseerde koppeling</t>
  </si>
  <si>
    <t>Invordering</t>
  </si>
  <si>
    <t xml:space="preserve">Het is mogelijk om in de laatste aanmaning voorafgaand aan de incasso, de debiteur te informeren op de omvang van de incassokosten. In de tekst van de aanmaning is dan de incassokostenberekening opgenomen. Deze incassokostenberekening wordt automatisch bepaald obv data ingegeven in het systeem. </t>
  </si>
  <si>
    <t xml:space="preserve">Op  de (digitale) nota een QR code of betaallink op nemen waarmee debiteuren snel kunnen gaan betalen. </t>
  </si>
  <si>
    <t xml:space="preserve">Het is mogelijk om per debiteur meerdere emailadressen te gebruiken, zodat nota's naar een ander mailadres gaan dan bijvoorbeeld de herinneringen. </t>
  </si>
  <si>
    <t>Het is mogelijk om bij nota's of herinneringen en aanmaningen (in het systeem aanwezige) bijlagen en correspondentie toe te voegen.</t>
  </si>
  <si>
    <t>De Oplossing heeft de functionaliteiten om per budgethouder inzicht te krijgen en te rapporteren over het verloop van de invorderingen en de (ouderdom) van de openstaande vorderingen.</t>
  </si>
  <si>
    <t>Zelf definieren zou mooi zijn BB</t>
  </si>
  <si>
    <t>In het subgrootboek debiteuren en crediteuren de mogelijkheid om per factuur vrije velden te definiëren en te vullen.</t>
  </si>
  <si>
    <t>Workflow</t>
  </si>
  <si>
    <t>De Programmatuur bevat een workflow voor het proces van verstrekken van subsidies</t>
  </si>
  <si>
    <t xml:space="preserve">De Oplossing bevat een workflow voor het aanmaken en wijzigen van stamgegevens debiteuren en crediteuren. </t>
  </si>
  <si>
    <t>Is dit niet meer een eis?</t>
  </si>
  <si>
    <t>De Oplossing bevat een workflow voor het proces van aanmaken privaatrechtelijke en publiekrechtelijke facturen.</t>
  </si>
  <si>
    <t>Wat zijn de verschillen?</t>
  </si>
  <si>
    <t>Verplichtingen</t>
  </si>
  <si>
    <t>Verplichtingen moeten decentraal door gebruikers van de Oplossing aangemaakt kunnen worden. Na aanmaak van de verplichting gaat deze een workflow ter goedkeuring door de budgethouder in. Vanuit de verplichting zou er rechtstreeks een mail of bestelling plaats moeten kunnen vinden aan de betreffende leverancier.</t>
  </si>
  <si>
    <t>Verplichtingen zijn tussentijds te wijzigen.</t>
  </si>
  <si>
    <t xml:space="preserve">Crediteur indien fout wijzigbaar als nog niet geboekt is BB </t>
  </si>
  <si>
    <t>De Oplossing signaleert een budgetoverschrijding wanneer een verplichting wordt vastgelegd die niet binnen het budget past (zachte budgetbewaking is voldoende).</t>
  </si>
  <si>
    <t>Niet sowieso een budgetcheck voordat een verplichting aangemaakt kan worden? Eigenlijk al eerder in het proces een budgettoets, te weten voordat een bestelling geplaatst kan worden of inkoop kan worden gedaan.</t>
  </si>
  <si>
    <t>Rechten</t>
  </si>
  <si>
    <t>Overig</t>
  </si>
  <si>
    <t>De Oplossing biedt de mogelijk om te verwachten inkomsten vast te kunnen leggen middels het opvoeren van een recht.</t>
  </si>
  <si>
    <t>Rechtenadministratie.</t>
  </si>
  <si>
    <t>Bloemendaal nu via Deb nota bb</t>
  </si>
  <si>
    <t>De Oplossing bevat een workflow voor het aanpassen, afboeken en gereed melden van verplichtingen. IS EIS</t>
  </si>
  <si>
    <t>Idem voor rechten. Zie algemene opmerking m.b.t. workflow -&gt; meer een eis dan een wens? Is volgens mij al bij Eis opgenomen. Daarnaast is workflow voor bepaalde onderdelen ook genoemd, maar niet specifiek hiervoor.</t>
  </si>
  <si>
    <t>naar kijken.</t>
  </si>
  <si>
    <t>Grootboek, journaalposten en boekingen</t>
  </si>
  <si>
    <t>Opzet</t>
  </si>
  <si>
    <t xml:space="preserve">Het is mogelijk aan grootboeknummers een einddatum mee te geven </t>
  </si>
  <si>
    <t>Het is mogelijk aan grootboeknummers een signalering te koppelen, als er bijvoorbeeld langer dan een zelf te definiëren termijn niet meer gemuteerd wordt.</t>
  </si>
  <si>
    <t>Of o.b.v. zelf uit te draaien overzichten/rapportages.</t>
  </si>
  <si>
    <t>Het is mogelijk een mutatieverslag van wijzigingen in de stamgegevens van de grootboeknummers op persoon en datum te genereren.</t>
  </si>
  <si>
    <t>Het is mogelijk om stamgegevens van de grootboeknummers boekjaarafhankelijk aan te passen.</t>
  </si>
  <si>
    <t>Memorialen moeten in een workflow door budgethouders kunnen worden geautoriseerd</t>
  </si>
  <si>
    <t>De mogelijkheid om grootboeknummers aan meerdere vrije velden te koppelen.</t>
  </si>
  <si>
    <t>Aan kostenplaatsen/kostendragers kunnen contracten, aansluiting nummers energie, water, belastingen, kentekens etc. gekoppeld kunnen worden.</t>
  </si>
  <si>
    <t>Het is mogelijk om vanuit de Oplossing een (meerjaren) geprognosticeerde balans op te stellen (t.b.v. de begroting).</t>
  </si>
  <si>
    <t>De Programmatuur bevat een workflow voor het aanvragen en wijzigen van stamgegevens rekeningschema</t>
  </si>
  <si>
    <t>BTW en BTW-compensatiefonds</t>
  </si>
  <si>
    <t>Indien mogelijk het raadplegen van een lijst in welke btw-aangifte de btw/BCF is verwerkt.</t>
  </si>
  <si>
    <t>Het is mogelijk om vanuit het pakket een Intracommunautaire prestaties (ICP) aangifte te doen.</t>
  </si>
  <si>
    <t>Het is mogelijk om een suppletieaangifte btw/bcf via het pakket te doen.</t>
  </si>
  <si>
    <t>Kostenverdeling</t>
  </si>
  <si>
    <t>In Bloemendaal/Heemstede worden combinaties van Grootboeknummer/kostensoort (o.a. salaris e.d.) via een percentuele verdeling toegerekend aan grootboeknummers per programma.</t>
  </si>
  <si>
    <t>w</t>
  </si>
  <si>
    <t>Het is een wens om geautomatiseerde kostenverdeling op basis van kostensoort/kostenplaatsen en/of project op basis van percentages te verdelen.</t>
  </si>
  <si>
    <t>Reserves en voorzieningen (R&amp;V)</t>
  </si>
  <si>
    <t>De Programmatuur bevat een workflow voor het aanvragen en wijzigen van stamgegevens reserves en voorzieningen</t>
  </si>
  <si>
    <t>De Programmatuur bevat een workflow voor het afsluiten van reserves en voorzieningen</t>
  </si>
  <si>
    <t>Rapportages en overzichten</t>
  </si>
  <si>
    <t>De mogelijkheid om geschedulde rapporten automatisch via  e-mail te distribueren.</t>
  </si>
  <si>
    <t>Er is een standaardset aan rapportages t.b.v. budgetbewaking door de budgethouder. Dit betreft stuur- en verantwoordingsinformatie.</t>
  </si>
  <si>
    <t>Met de data wordt een compleet datamodel meegeleverd waarin ieder geval staan welke tabellen er zijn, hoe ze samenhangen en wat de velden in de tabellen betekenen.</t>
  </si>
  <si>
    <t>De mogelijkheid om rapportages over alle modules gecombineerd te kunnen maken.</t>
  </si>
  <si>
    <t>Naast de standaard gedefinieerde overzichten in de Oplossing de mogelijkheid om afzonderlijke gebruikers eenvoudig maatwerkrapportages kunnen genereren.</t>
  </si>
  <si>
    <t>Raadplegen</t>
  </si>
  <si>
    <t>De Oplossing biedt de mogelijkheid om meerdere boekjaren naast elkaar te kunnen raadplegen</t>
  </si>
  <si>
    <t>Gebruiksvriendelijkheid</t>
  </si>
  <si>
    <t>Voor alle onderdelen de mogelijkheid om eenduidige procedures, schermen, menuopbouw en toets combinaties te gebruiken.</t>
  </si>
  <si>
    <t>Het kladblok/toelichtingenveld dient doorzoekbaar te zijn.</t>
  </si>
  <si>
    <t>Binnen de Oplossing kunnen documenten worden toegevoegd binnen verschillende onderdelen, zoals bijvoorbeeld debiteuren, crediteuren en grootboek.</t>
  </si>
  <si>
    <t>De zoekbalk is zonder wildcard te gebruiken. Denk hierbij aan leestekens en getallen die gebruikt dienen te worden om in meerdere velden te kunnen zoeken binnen de Oplossing, waarbij geen onderscheid wordt gemaakt tussen hoofdletters en kleine letters.</t>
  </si>
  <si>
    <t>De mogelijkheid om een digitale helpfunctie op te roepen per scherm.</t>
  </si>
  <si>
    <t>Koppelingen</t>
  </si>
  <si>
    <t xml:space="preserve">Financiele gegevens uit de VBS-applicatie (Metafoor), tbv vastgoed beheer,  moeten via een (handmatige) export-import danwel automatisch ingelezen kunnen wordt zonder dat hier maatwerk voor nodig is. </t>
  </si>
  <si>
    <t xml:space="preserve">Financiele gegevens uit de Moor-applicatie, tbv straat- en openbare werken, moeten via een (handmatige) export-import danwel automatisch ingelezen kunnen wordt zonder dat hier maatwerk voor nodig is. </t>
  </si>
  <si>
    <t>De oplossing ondersteunt een koppeling tbv documentcreatie op basis van StUF-DCR v1.1​ (Smartdocuments)​​</t>
  </si>
  <si>
    <t>Technisch beheer</t>
  </si>
  <si>
    <t>Helpdesk</t>
  </si>
  <si>
    <t>Totalen</t>
  </si>
  <si>
    <t>Bij het aanmaken van nieuwe crediteuren worden de stamgegevens van de crediteur automatisch gecontroleerd aan de hand van het Nationaal handelsregister/KvK via een geautomatiseerde koppeling.</t>
  </si>
  <si>
    <t>Wat wordt met meerdere profielen bedoeld? Voorbeelden beschikbaar? Op 2 verschillende manieren kunnen betalen.</t>
  </si>
  <si>
    <t>Dit hoort onder crediteuren/debiteuren. Check op dubbelingen.</t>
  </si>
  <si>
    <t>Deze kan eruit.</t>
  </si>
  <si>
    <t>Wat valt onder grootboekadministratie en -beheer: Grootboekadministratie: Afhandelen van memoriaalboekingen/journaalposten, Aansluiten van subadministratie met grootboekadministratie, Periode afsluiting (maand/kwartaal/jaar). Grootboekbeheer: beheer stamgegevens (grootboekrekeningen, kostenplaatsen, etc), etc.</t>
  </si>
  <si>
    <t>Relatiebeheer (aanmaken en wijzigen van relatiegegevens - debiteuren/crediteuren)</t>
  </si>
  <si>
    <t xml:space="preserve">Tekstvoorstel: Documenten per activum (adres, toelichting, bijlagen (bijv. een foto), coördinaten, bag-relatie, bijzonderheden etc. kunnen worden geupload en worden vastgelegd in De Oplossing. </t>
  </si>
  <si>
    <t>Verwijderen</t>
  </si>
  <si>
    <t>Vervangen door: Bij alle activum met status Vervallen moet de totale afschrijving tegen de balanswaarde worden afgeboekt, wel eerst met een controle en autorisatie. Evt. restwaarde dient ten laste van de exploitatie te worden geboekt.</t>
  </si>
  <si>
    <t xml:space="preserve">Het is mogelijk aan grootboeknummers een start-en einddatum mee te geven </t>
  </si>
  <si>
    <t>Minder punten toekennen: 10</t>
  </si>
  <si>
    <t>Verwijderen: eis is aanmaken en wijzigen van stamgegevens.</t>
  </si>
  <si>
    <t>De Oplossing biedt de mogelijkheid om voor het aanmaken en autoriseren van Memorialen een workflow in te richten o.b.v. rollen/taken/bevoegdheden.</t>
  </si>
  <si>
    <t>Checken of dit bij de eis staat. Zo ja, dan weg.</t>
  </si>
  <si>
    <t>Verplicht cf BBV.</t>
  </si>
  <si>
    <t>Uit de eis halen. Is dubbel.</t>
  </si>
  <si>
    <t>Verwijderen staat al in de EIS.</t>
  </si>
  <si>
    <t>Dit is een eis: opleveren van datamodel t.b.v. functioneel beheer. Checken.</t>
  </si>
  <si>
    <t>Dit staat al in de eis: zoals bijv. Budgetbewakingsoverzicht (A: budget uit de begrotingsmodule, B: realisatie uit de grootboekmodule, C: openstaande verplichtingen uit de verplichtingenmodule en D: vrije budgetruimte is berekening= A-/-B-/-C). Als voorbeeld.</t>
  </si>
  <si>
    <t>Dubbel is als eis meegenomen.</t>
  </si>
  <si>
    <t>Dubbel, is al in de aangifte BTW meegenomen en geen aparte aangifte.</t>
  </si>
  <si>
    <t>Dubbel kan worden verwijderd.</t>
  </si>
  <si>
    <t>Het is mogelijk om de btw-aangifte en bcf-opgave via Digipoort van de Belastingdienst vanuit de applicatie in te dienen</t>
  </si>
  <si>
    <t>Het systeem beschikt over een FAQ. Deze beschikt over de antwoorden op de meest gestelde vragen over functioneel beheer en gebruikersvragen.</t>
  </si>
  <si>
    <t xml:space="preserve">Niet als wens opnemen. </t>
  </si>
  <si>
    <t>In Stuurgroepoverleg besloten om dit niet als wens op te nemen maar in aanbesteding van een ander systeem uit te vragen.</t>
  </si>
  <si>
    <t>In het algemeen moeten stukken in de fin adm 7 jaar bewaard moeten worden, muv WOZ en xxx: 12 jaar -&gt; aan Leuntje vragen</t>
  </si>
  <si>
    <t>Verwijderen is als eis opgenomen: wijzigen van verplichtingen, zoals bijv. Overhevelen naar volgend boekjaar of afboeken verplichting, o.b.v. meerwerk verhogen verplichting, verlagen verplichting o.b.v. prognose, etc.</t>
  </si>
  <si>
    <t>Is als eis opgenomen: controle bij ontvangen van facturen obv aantal vooraf gedefinieerde criteria. Het gaat niet om herkennen van crediteur, maar om herkennen van facturen afkomstig van dezelfde crediteur, met bijv. hetzelfde factuurnr, hetzelfde bedrag, etc.</t>
  </si>
  <si>
    <t>Is het wenselijk om inkoopfacturen via een app af te kunnen wikkelen?</t>
  </si>
  <si>
    <t>Als de codering al plaats vindt bij de registratie van de verplichting of al op de factuur staat (meegeven aan de leverancier), is codering van facturen nog wenselijk?</t>
  </si>
  <si>
    <t>Wat zijn unieke gegevens? En van wat? Geen heldere wens -&gt; verwijderen.</t>
  </si>
  <si>
    <t>Nieuwe debiteuren (persoonsgegevens/bedrijfsgegevens) worden via het Integratieplatform of rechtstreeks met koppeling naar GBA-V en NHR uitgevraagd en aangemaakt. Dit is als eis opgenomen. Dubbel -&gt; kan worden verwijderd.</t>
  </si>
  <si>
    <t>Dit is als eis al opgenomen: afwijkende factuuradres per debiteur? Dubbel -&gt; verwijderen</t>
  </si>
  <si>
    <t>Is dit niet meer een eis</t>
  </si>
  <si>
    <t>Tekstvoorstel</t>
  </si>
  <si>
    <t>Deze kan eruit. Is al als eis meegenomen.</t>
  </si>
  <si>
    <t>Aanmaken verplichting</t>
  </si>
  <si>
    <t>De Oplossing signaleert een budgetoverschrijding wanneer een verplichting wordt aangemaakt die niet binnen het budget past (zachte budgetbewaking is voldoende).</t>
  </si>
  <si>
    <t>De Oplossing kan i.g.v. budgetoverschrijding automatisch een workflow laten opstarten, waarbij dit wordt gemeld bij de betreffende budgethouder/budgetbeheerder. Budgethouder/Budgetbeheerder kan op basis van deze informatie toch nog akkoord geven, on hold laten zetten of afkeuren met opgave van reden.</t>
  </si>
  <si>
    <t>Subsidieproces (uitgaand)</t>
  </si>
  <si>
    <t>De Oplossing ondersteunt het subsidieproces (uitgaand). Er kan een workflow met koppeling naar de autorisatiematrix worden ingericht m.b.t. de ontvangst van de subsidieaanvraag, de subsidiebeoordeling (goed/afkeuren), het opstellen van de subsidieverleningsbeschikking (incl. berekening), de beoordeling van de subsidieverleningsbeschikking, de toekenning van de subsidieverleningsbeschikking (&lt;-&gt; verplichtingadministratie: aanmaken verplichting), de betaling, de verantwoording en het afhandelen van de subsidievaststelling cf processtappen van het afhandelen van de subsidieverleningsbeschikking.</t>
  </si>
  <si>
    <t>Herkennen van facturen</t>
  </si>
  <si>
    <t>Moet dit niet als eis worden opgenomen? Het gaat niet om scannen van facturen, maar om het herkennen van facturen, aanmaningen of herinneringen.</t>
  </si>
  <si>
    <t>De Oplossing ondersteunt het voeren van een rechtenadministratie, metadatavelden voor diverse processen (aanmaken van rechten, wijzigen van rechten, autoriseren van rechten, verwerken van rechten, etc.) te kunnen definieren, workflows in te richten, te wijzigen met start-en einddatum, te beheren en dit te koppelen aan een autorisatiematrix.</t>
  </si>
  <si>
    <t>Opgenomen onder Subsidieproces (uitgaand)</t>
  </si>
  <si>
    <t>Nu kan het via EB en is echt wenselijk BB , heb het zelfs bij de eis gezet.</t>
  </si>
  <si>
    <t>staat al bij de eis</t>
  </si>
  <si>
    <t>bb is meestal al zo misschien niet apart benoemen is logisch</t>
  </si>
  <si>
    <t>bb/ uitlaten ?</t>
  </si>
  <si>
    <t>bb/inmiddels begrepen dat dit bij een drukker kan hoort  dus niet thuis bij deze aanbesteding</t>
  </si>
  <si>
    <t>Naar mijn idee geen budgettoets van tevoren kan blokkerend werken als bv een begrotingswijziging onderweg is BB                                                                              JW/ Dit staat toch ook in het programma van eisen?</t>
  </si>
  <si>
    <t>bb ??/              wvs  In Heemstede gebruiken we dit nu, de accountant is daar zeer blij mee</t>
  </si>
  <si>
    <t>Het lijkt me dat alleen de laatste zin een wens is, de rest lijkt me een eis.      WvS: algemeen: wat betekenen alle kleuren, in letters en in kolommen gekleurd ?</t>
  </si>
  <si>
    <t>Wvs : staat dit onder het juiste kopje ?</t>
  </si>
  <si>
    <t>Wvs Waarom is dit een wens , of is dit de betekenis van de kleur geel</t>
  </si>
  <si>
    <t>Totaal</t>
  </si>
  <si>
    <t>PROGRAMMA VAN EISEN EN WENSEN NIEUW FINANCIEEL SYSTEEM</t>
  </si>
  <si>
    <t>Blad 1: Eisen, blad 2: Wensen</t>
  </si>
  <si>
    <t>E = Eis. Harde eis. Geldt als knock-out criterium.</t>
  </si>
  <si>
    <t>W = Wens. Wel gewenst, geen knock-out criterium. Inschrijver kan kwaliteitspunten scoren indien hij een wens kan realiseren. De wensen zijn verdeeld in het aantal te behalen punten. Maximum score voor het Programma van Wensen = 20 punten.</t>
  </si>
  <si>
    <t>WENSEN</t>
  </si>
  <si>
    <t>Nr.</t>
  </si>
  <si>
    <t>Omschrijving</t>
  </si>
  <si>
    <t>Punten</t>
  </si>
  <si>
    <t>ALGEMENE WENSEN</t>
  </si>
  <si>
    <t>W1</t>
  </si>
  <si>
    <t>- De Oplossing biedt mogelijkheid om een simulatie uit te voeren op door te boeken journaalposten.</t>
  </si>
  <si>
    <t>W2</t>
  </si>
  <si>
    <t xml:space="preserve">- Het is mogelijk journaalposten te genereren waarmee toegerekende kosten worden tegengeboekt in de volgende periode. </t>
  </si>
  <si>
    <t>W3</t>
  </si>
  <si>
    <t>- Het is mogelijk om een rapportage te genereren met de gemiddelde betaaltermijn per crediteur (gemiddelde termijn waarbinnen een crediteur betaald wordt).</t>
  </si>
  <si>
    <t>1</t>
  </si>
  <si>
    <t>W4</t>
  </si>
  <si>
    <t>- De Oplossing kan meldingen/signalen aan gebruikers doorgeven in het geval de vervaldata van debiteurfacturen worden bereikt dan wel zijn overschreden.</t>
  </si>
  <si>
    <t>W5</t>
  </si>
  <si>
    <t xml:space="preserve">- De Oplossing kan werken (wat betreft e-facturen) volgens een door de gemeente vastgestelde procedure en workflow (Koggenland kan zelf bepalen hoe de workflow ingesteld wordt). </t>
  </si>
  <si>
    <t>W6</t>
  </si>
  <si>
    <t>- De scan-en-herken-oplossing is zelflerend.</t>
  </si>
  <si>
    <t>W7</t>
  </si>
  <si>
    <t>- De Oplossing biedt de mogelijkheid om aan verzamelfacturen meerdere workflowroutes te hangen voor een deel van de factuur, die parallel kunnen worden verwerkt.</t>
  </si>
  <si>
    <t>W8</t>
  </si>
  <si>
    <t>- Het is binnen de Oplossing mogelijk om facturen met QR-codes te maken en te verzenden. Hiermee kan de betaling uitgevoerd worden door de debiteur. Hierbij dient de inhoud van de QR-code configurabel te zijn.</t>
  </si>
  <si>
    <t>W9</t>
  </si>
  <si>
    <t>- De Oplossing biedt de mogelijkheid om invoervelden die niet gebruikt worden, niet zichtbaar te laten zijn op het scherm.</t>
  </si>
  <si>
    <t>W10</t>
  </si>
  <si>
    <t xml:space="preserve">- De functioneel beheerder kan de ICT-Oplossing volledig afstemmen op de eigen organisatie-inrichting, voor wat betreft medewerkers, teams, afdelingen, rollen en voor externen. </t>
  </si>
  <si>
    <t>W11</t>
  </si>
  <si>
    <t>- De Oplossing wordt aangeboden op basis van IPv6 naast IPv4.</t>
  </si>
  <si>
    <t>W12</t>
  </si>
  <si>
    <t>- De Opdrachtnemer zorgt voor een Oplossing verdeeld over meerdere geografisch gescheiden datacenters.</t>
  </si>
  <si>
    <t>W13</t>
  </si>
  <si>
    <t>- Opdrachtnemer beschikt over een actieve gebruikersgroep van gemeenten die de Oplossing gebruiken, waaraan Opdrachtgever aan kan deelnemen. Onder actieve gebruikersgroep wordt verstaan: een groep die minstens 2 keer per jaar bijeen komt.</t>
  </si>
  <si>
    <t>W14</t>
  </si>
  <si>
    <t>- Het is mogelijk de rondrekening btw - BCF geautomatiseerd via het financiële systeem te kunnen doen.</t>
  </si>
  <si>
    <t>W15</t>
  </si>
  <si>
    <t>- Per crediteur kan afgelezen worden voor hoeveel geld verplichtingen zijn aangegaan.</t>
  </si>
  <si>
    <t>W16</t>
  </si>
  <si>
    <t>- De Oplossing beschikt over een activa-module waarin zowel commerciële als fiscale afschrijvingsmethoden op activa toepasbaar zijn: de commerciële afschrijvingskosten voor de externe verslaggeving en de fiscale afschrijvingsmethoden voor de VPB;</t>
  </si>
  <si>
    <t>W17</t>
  </si>
  <si>
    <t>- De Oplossing kan de meerjaren vrijval van kapitaalslasten berekenen.</t>
  </si>
  <si>
    <t>Totaal:</t>
  </si>
  <si>
    <t>Wens</t>
  </si>
  <si>
    <t>Maximaal aantal punten</t>
  </si>
  <si>
    <t>Ontvangen punten</t>
  </si>
  <si>
    <t xml:space="preserve">Bijlage C Invulformulier Programma van Wensen </t>
  </si>
  <si>
    <t xml:space="preserve">Inschrijver dient bij alle wensen in het Invulformulier Programma van Wensen (Bijlage C) aan te geven of deze mogelijk is “Ja” of “Nee” of “Zit al in het basispakket” (als gevolg van PvE). Voor iedere “Ja” of “Zit al in basispakket” krijgt de inschrijver de betreffende punten die aan de wens zijn toegekend. Voor iedere “Nee” krijgt inschrijver nul (0) punten. Als een regel niet is beantwoord gaat de opdrachtgever ervan uit dat het antwoord “Nee” is en worden er geen punten toegekend. 
Wanneer de invulling van een wens geen onderdeel uitmaakt van de aanbieding, en er dus extra kosten voor berekend gaan worden, dan moeten deze kosten separaat (per wens) opgevoerd worden in het Invulformulier. Kosten kunnen éénmalig zijn en/of jaarlijkse kosten. </t>
  </si>
  <si>
    <t>Realiseerbaar als standaard oplossing of onderdeel van het basispakket</t>
  </si>
  <si>
    <t>Eenmalige kosten indien wens niet in het basispakket zit</t>
  </si>
  <si>
    <t>Jaarlijkse kosten indien wens niet in het basispakket zit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</si>
</sst>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_ [$€-2]\ * #,##0.00_ ;_ [$€-2]\ * \-#,##0.00_ ;_ [$€-2]\ * &quot;-&quot;??_ ;_ @_ "/>
  </numFmts>
  <fonts count="22" x14ac:knownFonts="1">
    <font>
      <sz val="11"/>
      <color theme="1"/>
      <name val="Calibri"/>
      <family val="2"/>
      <scheme val="minor"/>
    </font>
    <font>
      <sz val="11"/>
      <color rgb="FF000000"/>
      <name val="Calibri"/>
      <family val="2"/>
      <scheme val="minor"/>
    </font>
    <font>
      <sz val="16"/>
      <color rgb="FFFFFFFF"/>
      <name val="Calibri"/>
      <family val="2"/>
      <scheme val="minor"/>
    </font>
    <font>
      <sz val="14"/>
      <color rgb="FFFFFFFF"/>
      <name val="Calibri"/>
      <family val="2"/>
      <scheme val="minor"/>
    </font>
    <font>
      <sz val="11"/>
      <name val="Calibri"/>
      <family val="2"/>
      <scheme val="minor"/>
    </font>
    <font>
      <sz val="11"/>
      <color rgb="FFFF0000"/>
      <name val="Calibri"/>
      <family val="2"/>
      <scheme val="minor"/>
    </font>
    <font>
      <sz val="12"/>
      <color rgb="FFFFFFFF"/>
      <name val="Calibri"/>
      <family val="2"/>
      <scheme val="minor"/>
    </font>
    <font>
      <sz val="11"/>
      <color rgb="FF0070C0"/>
      <name val="Calibri"/>
      <family val="2"/>
      <scheme val="minor"/>
    </font>
    <font>
      <sz val="10"/>
      <color theme="1"/>
      <name val="Verdana"/>
      <family val="2"/>
    </font>
    <font>
      <sz val="10"/>
      <name val="Verdana"/>
      <family val="2"/>
    </font>
    <font>
      <sz val="10"/>
      <color rgb="FFFF0000"/>
      <name val="Verdana"/>
      <family val="2"/>
    </font>
    <font>
      <sz val="10"/>
      <color rgb="FF000000"/>
      <name val="Verdana"/>
      <family val="2"/>
    </font>
    <font>
      <b/>
      <u/>
      <sz val="13"/>
      <name val="Open Sans"/>
      <family val="2"/>
    </font>
    <font>
      <sz val="11"/>
      <color rgb="FF000000"/>
      <name val="Open Sans"/>
      <family val="2"/>
    </font>
    <font>
      <sz val="11"/>
      <name val="Open Sans"/>
      <family val="2"/>
    </font>
    <font>
      <b/>
      <sz val="20"/>
      <color rgb="FF000000"/>
      <name val="Open Sans"/>
      <family val="2"/>
    </font>
    <font>
      <sz val="11"/>
      <color rgb="FFFF0000"/>
      <name val="Open Sans"/>
      <family val="2"/>
    </font>
    <font>
      <b/>
      <sz val="11"/>
      <color rgb="FF000000"/>
      <name val="Open Sans"/>
      <family val="2"/>
    </font>
    <font>
      <b/>
      <sz val="16"/>
      <color rgb="FFFFFFFF"/>
      <name val="Verdana"/>
      <family val="2"/>
    </font>
    <font>
      <b/>
      <sz val="10"/>
      <color rgb="FFFFFFFF"/>
      <name val="Verdana"/>
      <family val="2"/>
    </font>
    <font>
      <b/>
      <sz val="10"/>
      <color theme="1"/>
      <name val="Verdana"/>
      <family val="2"/>
    </font>
    <font>
      <b/>
      <sz val="10"/>
      <name val="Verdana"/>
      <family val="2"/>
    </font>
  </fonts>
  <fills count="16">
    <fill>
      <patternFill patternType="none"/>
    </fill>
    <fill>
      <patternFill patternType="gray125"/>
    </fill>
    <fill>
      <patternFill patternType="solid">
        <fgColor rgb="FFFFFFFF"/>
        <bgColor rgb="FF000000"/>
      </patternFill>
    </fill>
    <fill>
      <patternFill patternType="solid">
        <fgColor rgb="FF146798"/>
        <bgColor rgb="FF000000"/>
      </patternFill>
    </fill>
    <fill>
      <patternFill patternType="solid">
        <fgColor rgb="FFBDD7EE"/>
        <bgColor rgb="FF000000"/>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0000"/>
        <bgColor rgb="FF000000"/>
      </patternFill>
    </fill>
    <fill>
      <patternFill patternType="solid">
        <fgColor rgb="FF92D050"/>
        <bgColor indexed="64"/>
      </patternFill>
    </fill>
    <fill>
      <patternFill patternType="solid">
        <fgColor rgb="FFFFFF00"/>
        <bgColor rgb="FF000000"/>
      </patternFill>
    </fill>
    <fill>
      <patternFill patternType="solid">
        <fgColor theme="0" tint="-0.249977111117893"/>
        <bgColor rgb="FF000000"/>
      </patternFill>
    </fill>
    <fill>
      <patternFill patternType="solid">
        <fgColor theme="0"/>
        <bgColor indexed="64"/>
      </patternFill>
    </fill>
    <fill>
      <patternFill patternType="solid">
        <fgColor rgb="FFC6E0B4"/>
        <bgColor rgb="FF000000"/>
      </patternFill>
    </fill>
    <fill>
      <patternFill patternType="solid">
        <fgColor theme="9" tint="-0.499984740745262"/>
        <bgColor rgb="FF000000"/>
      </patternFill>
    </fill>
    <fill>
      <patternFill patternType="solid">
        <fgColor theme="9" tint="0.39997558519241921"/>
        <bgColor rgb="FF000000"/>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rgb="FF000000"/>
      </top>
      <bottom style="double">
        <color indexed="64"/>
      </bottom>
      <diagonal/>
    </border>
    <border>
      <left style="thin">
        <color indexed="64"/>
      </left>
      <right style="thin">
        <color indexed="64"/>
      </right>
      <top style="thin">
        <color rgb="FF000000"/>
      </top>
      <bottom style="double">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246">
    <xf numFmtId="0" fontId="0" fillId="0" borderId="0" xfId="0"/>
    <xf numFmtId="0" fontId="1" fillId="2" borderId="0" xfId="0" applyFont="1" applyFill="1" applyAlignment="1">
      <alignment vertical="top"/>
    </xf>
    <xf numFmtId="0" fontId="2" fillId="3" borderId="0" xfId="0" applyFont="1" applyFill="1" applyAlignment="1">
      <alignment vertical="top"/>
    </xf>
    <xf numFmtId="0" fontId="2" fillId="3" borderId="0" xfId="0" applyFont="1" applyFill="1" applyAlignment="1">
      <alignment vertical="top" wrapText="1"/>
    </xf>
    <xf numFmtId="0" fontId="1" fillId="0" borderId="0" xfId="0" applyFont="1"/>
    <xf numFmtId="0" fontId="1" fillId="2" borderId="1" xfId="0" applyFont="1" applyFill="1" applyBorder="1" applyAlignment="1">
      <alignment vertical="top"/>
    </xf>
    <xf numFmtId="0" fontId="1" fillId="2" borderId="3" xfId="0" applyFont="1" applyFill="1" applyBorder="1" applyAlignment="1">
      <alignment horizontal="left" vertical="top"/>
    </xf>
    <xf numFmtId="0" fontId="3" fillId="3" borderId="1" xfId="0" applyFont="1" applyFill="1" applyBorder="1" applyAlignment="1">
      <alignment vertical="top"/>
    </xf>
    <xf numFmtId="0" fontId="1" fillId="0" borderId="1" xfId="0" applyFont="1" applyBorder="1" applyAlignment="1">
      <alignment vertical="top"/>
    </xf>
    <xf numFmtId="0" fontId="1" fillId="4" borderId="1" xfId="0" applyFont="1" applyFill="1" applyBorder="1" applyAlignment="1">
      <alignment vertical="top"/>
    </xf>
    <xf numFmtId="0" fontId="1" fillId="0" borderId="3" xfId="0" applyFont="1" applyBorder="1" applyAlignment="1">
      <alignment horizontal="left" vertical="top"/>
    </xf>
    <xf numFmtId="0" fontId="3" fillId="3" borderId="2" xfId="0" applyFont="1" applyFill="1" applyBorder="1" applyAlignment="1">
      <alignment vertical="top"/>
    </xf>
    <xf numFmtId="0" fontId="1" fillId="4" borderId="2" xfId="0" applyFont="1" applyFill="1" applyBorder="1" applyAlignment="1">
      <alignment vertical="top"/>
    </xf>
    <xf numFmtId="0" fontId="1" fillId="0" borderId="2" xfId="0" applyFont="1" applyBorder="1" applyAlignment="1">
      <alignment horizontal="left" vertical="top"/>
    </xf>
    <xf numFmtId="0" fontId="4" fillId="0" borderId="1" xfId="0" applyFont="1" applyBorder="1" applyAlignment="1">
      <alignment vertical="top"/>
    </xf>
    <xf numFmtId="0" fontId="3" fillId="0" borderId="2" xfId="0" applyFont="1" applyBorder="1" applyAlignment="1">
      <alignment vertical="top"/>
    </xf>
    <xf numFmtId="0" fontId="1" fillId="4" borderId="0" xfId="0" applyFont="1" applyFill="1" applyAlignment="1">
      <alignment vertical="top" wrapText="1"/>
    </xf>
    <xf numFmtId="0" fontId="3" fillId="3" borderId="2" xfId="0" applyFont="1" applyFill="1" applyBorder="1" applyAlignment="1">
      <alignment vertical="top" wrapText="1"/>
    </xf>
    <xf numFmtId="0" fontId="1" fillId="2" borderId="1" xfId="0" applyFont="1" applyFill="1" applyBorder="1" applyAlignment="1">
      <alignment vertical="top" wrapText="1"/>
    </xf>
    <xf numFmtId="0" fontId="1" fillId="2" borderId="6" xfId="0" applyFont="1" applyFill="1" applyBorder="1" applyAlignment="1">
      <alignment vertical="top" wrapText="1"/>
    </xf>
    <xf numFmtId="0" fontId="1" fillId="2" borderId="2" xfId="0" applyFont="1" applyFill="1" applyBorder="1" applyAlignment="1">
      <alignment vertical="top" wrapText="1"/>
    </xf>
    <xf numFmtId="0" fontId="1" fillId="0" borderId="2" xfId="0" applyFont="1" applyBorder="1" applyAlignment="1">
      <alignment vertical="top" wrapText="1"/>
    </xf>
    <xf numFmtId="0" fontId="1" fillId="4" borderId="2" xfId="0" applyFont="1" applyFill="1" applyBorder="1" applyAlignment="1">
      <alignment vertical="top" wrapText="1"/>
    </xf>
    <xf numFmtId="0" fontId="0" fillId="0" borderId="5" xfId="0" applyBorder="1"/>
    <xf numFmtId="0" fontId="6" fillId="3" borderId="2" xfId="0" applyFont="1" applyFill="1" applyBorder="1" applyAlignment="1">
      <alignment vertical="top" wrapText="1"/>
    </xf>
    <xf numFmtId="165" fontId="0" fillId="0" borderId="5" xfId="0" applyNumberFormat="1" applyBorder="1"/>
    <xf numFmtId="164" fontId="0" fillId="0" borderId="0" xfId="0" applyNumberFormat="1"/>
    <xf numFmtId="0" fontId="0" fillId="0" borderId="0" xfId="0" applyAlignment="1">
      <alignment wrapText="1"/>
    </xf>
    <xf numFmtId="0" fontId="2" fillId="0" borderId="0" xfId="0" applyFont="1" applyAlignment="1">
      <alignment vertical="top"/>
    </xf>
    <xf numFmtId="0" fontId="2" fillId="3" borderId="5" xfId="0" applyFont="1" applyFill="1" applyBorder="1" applyAlignment="1">
      <alignment vertical="top" wrapText="1"/>
    </xf>
    <xf numFmtId="0" fontId="0" fillId="0" borderId="5" xfId="0" applyBorder="1" applyAlignment="1">
      <alignment wrapText="1"/>
    </xf>
    <xf numFmtId="0" fontId="3" fillId="3" borderId="8" xfId="0" applyFont="1" applyFill="1" applyBorder="1" applyAlignment="1">
      <alignmen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 fillId="0" borderId="8" xfId="0" applyFont="1" applyBorder="1" applyAlignment="1">
      <alignment vertical="top" wrapText="1"/>
    </xf>
    <xf numFmtId="0" fontId="1" fillId="4" borderId="8" xfId="0" applyFont="1" applyFill="1" applyBorder="1" applyAlignment="1">
      <alignment vertical="top" wrapText="1"/>
    </xf>
    <xf numFmtId="0" fontId="3" fillId="3" borderId="8" xfId="0" applyFont="1" applyFill="1" applyBorder="1" applyAlignment="1">
      <alignment vertical="top"/>
    </xf>
    <xf numFmtId="0" fontId="1" fillId="4" borderId="10" xfId="0" applyFont="1" applyFill="1" applyBorder="1" applyAlignment="1">
      <alignment vertical="top" wrapText="1"/>
    </xf>
    <xf numFmtId="0" fontId="1" fillId="2" borderId="11" xfId="0" applyFont="1" applyFill="1" applyBorder="1" applyAlignment="1">
      <alignment vertical="top" wrapText="1"/>
    </xf>
    <xf numFmtId="0" fontId="1" fillId="4" borderId="12" xfId="0" applyFont="1" applyFill="1" applyBorder="1" applyAlignment="1">
      <alignment vertical="top"/>
    </xf>
    <xf numFmtId="0" fontId="1" fillId="4" borderId="13" xfId="0" applyFont="1" applyFill="1" applyBorder="1" applyAlignment="1">
      <alignment vertical="top"/>
    </xf>
    <xf numFmtId="0" fontId="1" fillId="4" borderId="13" xfId="0" applyFont="1" applyFill="1" applyBorder="1" applyAlignment="1">
      <alignment vertical="top" wrapText="1"/>
    </xf>
    <xf numFmtId="0" fontId="1" fillId="4" borderId="14" xfId="0" applyFont="1" applyFill="1" applyBorder="1" applyAlignment="1">
      <alignment vertical="top" wrapText="1"/>
    </xf>
    <xf numFmtId="0" fontId="0" fillId="0" borderId="17" xfId="0" applyBorder="1"/>
    <xf numFmtId="0" fontId="1" fillId="0" borderId="4" xfId="0" applyFont="1" applyBorder="1" applyAlignment="1">
      <alignment vertical="top"/>
    </xf>
    <xf numFmtId="0" fontId="1" fillId="0" borderId="18" xfId="0" applyFont="1" applyBorder="1" applyAlignment="1">
      <alignment horizontal="left" vertical="top"/>
    </xf>
    <xf numFmtId="0" fontId="0" fillId="0" borderId="19" xfId="0" applyBorder="1"/>
    <xf numFmtId="165" fontId="0" fillId="0" borderId="19" xfId="0" applyNumberFormat="1" applyBorder="1"/>
    <xf numFmtId="0" fontId="3" fillId="3" borderId="15" xfId="0" applyFont="1" applyFill="1" applyBorder="1" applyAlignment="1">
      <alignment vertical="top"/>
    </xf>
    <xf numFmtId="0" fontId="3" fillId="3" borderId="20" xfId="0" applyFont="1" applyFill="1" applyBorder="1" applyAlignment="1">
      <alignment vertical="top"/>
    </xf>
    <xf numFmtId="0" fontId="3" fillId="3" borderId="20" xfId="0" applyFont="1" applyFill="1" applyBorder="1" applyAlignment="1">
      <alignment vertical="top" wrapText="1"/>
    </xf>
    <xf numFmtId="165" fontId="0" fillId="0" borderId="17" xfId="0" applyNumberFormat="1" applyBorder="1"/>
    <xf numFmtId="0" fontId="1" fillId="2" borderId="20" xfId="0" applyFont="1" applyFill="1" applyBorder="1" applyAlignment="1">
      <alignment vertical="top" wrapText="1"/>
    </xf>
    <xf numFmtId="0" fontId="1" fillId="0" borderId="21" xfId="0" applyFont="1" applyBorder="1" applyAlignment="1">
      <alignment vertical="top"/>
    </xf>
    <xf numFmtId="0" fontId="1" fillId="0" borderId="22" xfId="0" applyFont="1" applyBorder="1" applyAlignment="1">
      <alignment horizontal="left" vertical="top"/>
    </xf>
    <xf numFmtId="0" fontId="1" fillId="0" borderId="0" xfId="0" applyFont="1" applyAlignment="1">
      <alignment vertical="top" wrapText="1"/>
    </xf>
    <xf numFmtId="0" fontId="0" fillId="0" borderId="23" xfId="0" applyBorder="1"/>
    <xf numFmtId="165" fontId="0" fillId="0" borderId="23" xfId="0" applyNumberFormat="1" applyBorder="1"/>
    <xf numFmtId="0" fontId="6" fillId="3" borderId="2" xfId="0" applyFont="1" applyFill="1" applyBorder="1" applyAlignment="1">
      <alignment horizontal="center" vertical="top" wrapText="1"/>
    </xf>
    <xf numFmtId="0" fontId="2" fillId="5" borderId="7" xfId="0" applyFont="1" applyFill="1" applyBorder="1" applyAlignment="1">
      <alignment horizontal="center" vertical="top" wrapText="1"/>
    </xf>
    <xf numFmtId="0" fontId="3" fillId="5" borderId="8" xfId="0" applyFont="1" applyFill="1" applyBorder="1" applyAlignment="1">
      <alignment vertical="top" wrapText="1"/>
    </xf>
    <xf numFmtId="0" fontId="5" fillId="0" borderId="0" xfId="0" applyFont="1"/>
    <xf numFmtId="0" fontId="5" fillId="0" borderId="4" xfId="0" applyFont="1" applyBorder="1" applyAlignment="1">
      <alignment vertical="top"/>
    </xf>
    <xf numFmtId="0" fontId="5" fillId="0" borderId="18" xfId="0" applyFont="1" applyBorder="1" applyAlignment="1">
      <alignment horizontal="left" vertical="top"/>
    </xf>
    <xf numFmtId="0" fontId="5" fillId="0" borderId="8" xfId="0" applyFont="1" applyBorder="1" applyAlignment="1">
      <alignment vertical="top" wrapText="1"/>
    </xf>
    <xf numFmtId="0" fontId="1" fillId="6" borderId="6" xfId="0" applyFont="1" applyFill="1" applyBorder="1" applyAlignment="1">
      <alignment vertical="top" wrapText="1"/>
    </xf>
    <xf numFmtId="0" fontId="5" fillId="6" borderId="0" xfId="0" applyFont="1" applyFill="1"/>
    <xf numFmtId="0" fontId="5" fillId="6" borderId="5" xfId="0" applyFont="1" applyFill="1" applyBorder="1"/>
    <xf numFmtId="165" fontId="5" fillId="6" borderId="5" xfId="0" applyNumberFormat="1" applyFont="1" applyFill="1" applyBorder="1"/>
    <xf numFmtId="0" fontId="5" fillId="6" borderId="2" xfId="0" applyFont="1" applyFill="1" applyBorder="1" applyAlignment="1">
      <alignment vertical="top" wrapText="1"/>
    </xf>
    <xf numFmtId="0" fontId="5" fillId="6" borderId="8" xfId="0" applyFont="1" applyFill="1" applyBorder="1" applyAlignment="1">
      <alignment vertical="top" wrapText="1"/>
    </xf>
    <xf numFmtId="0" fontId="5" fillId="0" borderId="1" xfId="0" applyFont="1" applyBorder="1" applyAlignment="1">
      <alignment vertical="top"/>
    </xf>
    <xf numFmtId="0" fontId="5" fillId="0" borderId="3" xfId="0" applyFont="1" applyBorder="1" applyAlignment="1">
      <alignment horizontal="left" vertical="top"/>
    </xf>
    <xf numFmtId="0" fontId="5" fillId="0" borderId="2" xfId="0" applyFont="1" applyBorder="1" applyAlignment="1">
      <alignment vertical="top" wrapText="1"/>
    </xf>
    <xf numFmtId="0" fontId="5" fillId="0" borderId="5" xfId="0" applyFont="1" applyBorder="1"/>
    <xf numFmtId="165" fontId="5" fillId="0" borderId="5" xfId="0" applyNumberFormat="1" applyFont="1" applyBorder="1"/>
    <xf numFmtId="0" fontId="7" fillId="0" borderId="8" xfId="0" applyFont="1" applyBorder="1" applyAlignment="1">
      <alignment vertical="top" wrapText="1"/>
    </xf>
    <xf numFmtId="0" fontId="7" fillId="0" borderId="0" xfId="0" applyFont="1"/>
    <xf numFmtId="0" fontId="7" fillId="0" borderId="1" xfId="0" applyFont="1" applyBorder="1" applyAlignment="1">
      <alignment vertical="top"/>
    </xf>
    <xf numFmtId="0" fontId="7" fillId="0" borderId="3" xfId="0" applyFont="1" applyBorder="1" applyAlignment="1">
      <alignment horizontal="left" vertical="top"/>
    </xf>
    <xf numFmtId="0" fontId="7" fillId="0" borderId="2" xfId="0" applyFont="1" applyBorder="1" applyAlignment="1">
      <alignment vertical="top" wrapText="1"/>
    </xf>
    <xf numFmtId="0" fontId="7" fillId="0" borderId="5" xfId="0" applyFont="1" applyBorder="1"/>
    <xf numFmtId="165" fontId="7" fillId="0" borderId="5" xfId="0" applyNumberFormat="1" applyFont="1" applyBorder="1"/>
    <xf numFmtId="0" fontId="7" fillId="0" borderId="4" xfId="0" applyFont="1" applyBorder="1" applyAlignment="1">
      <alignment vertical="top"/>
    </xf>
    <xf numFmtId="0" fontId="7" fillId="0" borderId="18" xfId="0" applyFont="1" applyBorder="1" applyAlignment="1">
      <alignment horizontal="left" vertical="top"/>
    </xf>
    <xf numFmtId="0" fontId="7" fillId="2" borderId="6" xfId="0" applyFont="1" applyFill="1" applyBorder="1" applyAlignment="1">
      <alignment vertical="top" wrapText="1"/>
    </xf>
    <xf numFmtId="0" fontId="7" fillId="0" borderId="19" xfId="0" applyFont="1" applyBorder="1"/>
    <xf numFmtId="165" fontId="7" fillId="0" borderId="19" xfId="0" applyNumberFormat="1" applyFont="1" applyBorder="1"/>
    <xf numFmtId="0" fontId="7" fillId="2" borderId="8" xfId="0" applyFont="1" applyFill="1" applyBorder="1" applyAlignment="1">
      <alignment vertical="top" wrapText="1"/>
    </xf>
    <xf numFmtId="0" fontId="5" fillId="2" borderId="2" xfId="0" applyFont="1" applyFill="1" applyBorder="1" applyAlignment="1">
      <alignment vertical="top" wrapText="1"/>
    </xf>
    <xf numFmtId="0" fontId="5" fillId="2" borderId="8" xfId="0" applyFont="1" applyFill="1" applyBorder="1" applyAlignment="1">
      <alignment vertical="top" wrapText="1"/>
    </xf>
    <xf numFmtId="0" fontId="7" fillId="2" borderId="2" xfId="0" applyFont="1" applyFill="1" applyBorder="1" applyAlignment="1">
      <alignment vertical="top" wrapText="1"/>
    </xf>
    <xf numFmtId="0" fontId="1" fillId="7" borderId="0" xfId="0" applyFont="1" applyFill="1"/>
    <xf numFmtId="0" fontId="1" fillId="7" borderId="4" xfId="0" applyFont="1" applyFill="1" applyBorder="1" applyAlignment="1">
      <alignment vertical="top"/>
    </xf>
    <xf numFmtId="0" fontId="1" fillId="7" borderId="18" xfId="0" applyFont="1" applyFill="1" applyBorder="1" applyAlignment="1">
      <alignment horizontal="left" vertical="top"/>
    </xf>
    <xf numFmtId="0" fontId="1" fillId="8" borderId="2" xfId="0" applyFont="1" applyFill="1" applyBorder="1" applyAlignment="1">
      <alignment vertical="top" wrapText="1"/>
    </xf>
    <xf numFmtId="0" fontId="0" fillId="7" borderId="5" xfId="0" applyFill="1" applyBorder="1"/>
    <xf numFmtId="165" fontId="0" fillId="7" borderId="5" xfId="0" applyNumberFormat="1" applyFill="1" applyBorder="1"/>
    <xf numFmtId="0" fontId="0" fillId="7" borderId="0" xfId="0" applyFill="1"/>
    <xf numFmtId="0" fontId="1" fillId="8" borderId="8" xfId="0" applyFont="1" applyFill="1" applyBorder="1" applyAlignment="1">
      <alignment vertical="top" wrapText="1"/>
    </xf>
    <xf numFmtId="0" fontId="7" fillId="6" borderId="0" xfId="0" applyFont="1" applyFill="1"/>
    <xf numFmtId="0" fontId="7" fillId="6" borderId="2" xfId="0" applyFont="1" applyFill="1" applyBorder="1" applyAlignment="1">
      <alignment vertical="top" wrapText="1"/>
    </xf>
    <xf numFmtId="0" fontId="7" fillId="6" borderId="5" xfId="0" applyFont="1" applyFill="1" applyBorder="1"/>
    <xf numFmtId="165" fontId="7" fillId="6" borderId="5" xfId="0" applyNumberFormat="1" applyFont="1" applyFill="1" applyBorder="1"/>
    <xf numFmtId="0" fontId="7" fillId="6" borderId="8" xfId="0" applyFont="1" applyFill="1" applyBorder="1" applyAlignment="1">
      <alignment vertical="top" wrapText="1"/>
    </xf>
    <xf numFmtId="0" fontId="5" fillId="6" borderId="4" xfId="0" applyFont="1" applyFill="1" applyBorder="1" applyAlignment="1">
      <alignment vertical="top"/>
    </xf>
    <xf numFmtId="0" fontId="5" fillId="6" borderId="18" xfId="0" applyFont="1" applyFill="1" applyBorder="1" applyAlignment="1">
      <alignment horizontal="left" vertical="top"/>
    </xf>
    <xf numFmtId="0" fontId="7" fillId="6" borderId="1" xfId="0" applyFont="1" applyFill="1" applyBorder="1" applyAlignment="1">
      <alignment vertical="top"/>
    </xf>
    <xf numFmtId="0" fontId="7" fillId="6" borderId="3" xfId="0" applyFont="1" applyFill="1" applyBorder="1" applyAlignment="1">
      <alignment horizontal="left" vertical="top"/>
    </xf>
    <xf numFmtId="0" fontId="1" fillId="7" borderId="1" xfId="0" applyFont="1" applyFill="1" applyBorder="1" applyAlignment="1">
      <alignment vertical="top"/>
    </xf>
    <xf numFmtId="0" fontId="1" fillId="7" borderId="3" xfId="0" applyFont="1" applyFill="1" applyBorder="1" applyAlignment="1">
      <alignment horizontal="left" vertical="top"/>
    </xf>
    <xf numFmtId="0" fontId="1" fillId="7" borderId="2" xfId="0" applyFont="1" applyFill="1" applyBorder="1" applyAlignment="1">
      <alignment vertical="top" wrapText="1"/>
    </xf>
    <xf numFmtId="0" fontId="1" fillId="7" borderId="8" xfId="0" applyFont="1" applyFill="1" applyBorder="1" applyAlignment="1">
      <alignment vertical="top" wrapText="1"/>
    </xf>
    <xf numFmtId="0" fontId="7" fillId="9" borderId="1" xfId="0" applyFont="1" applyFill="1" applyBorder="1" applyAlignment="1">
      <alignment vertical="top"/>
    </xf>
    <xf numFmtId="0" fontId="7" fillId="9" borderId="3" xfId="0" applyFont="1" applyFill="1" applyBorder="1" applyAlignment="1">
      <alignment horizontal="left" vertical="top"/>
    </xf>
    <xf numFmtId="0" fontId="7" fillId="9" borderId="2" xfId="0" applyFont="1" applyFill="1" applyBorder="1" applyAlignment="1">
      <alignment vertical="top" wrapText="1"/>
    </xf>
    <xf numFmtId="0" fontId="7" fillId="9" borderId="5" xfId="0" applyFont="1" applyFill="1" applyBorder="1"/>
    <xf numFmtId="165" fontId="7" fillId="9" borderId="5" xfId="0" applyNumberFormat="1" applyFont="1" applyFill="1" applyBorder="1"/>
    <xf numFmtId="0" fontId="7" fillId="9" borderId="0" xfId="0" applyFont="1" applyFill="1"/>
    <xf numFmtId="0" fontId="7" fillId="9" borderId="8" xfId="0" applyFont="1" applyFill="1" applyBorder="1" applyAlignment="1">
      <alignment vertical="top" wrapText="1"/>
    </xf>
    <xf numFmtId="0" fontId="4" fillId="0" borderId="0" xfId="0" applyFont="1"/>
    <xf numFmtId="0" fontId="4" fillId="7" borderId="1" xfId="0" applyFont="1" applyFill="1" applyBorder="1" applyAlignment="1">
      <alignment vertical="top"/>
    </xf>
    <xf numFmtId="0" fontId="4" fillId="7" borderId="3" xfId="0" applyFont="1" applyFill="1" applyBorder="1" applyAlignment="1">
      <alignment horizontal="left" vertical="top"/>
    </xf>
    <xf numFmtId="0" fontId="4" fillId="8" borderId="2" xfId="0" applyFont="1" applyFill="1" applyBorder="1" applyAlignment="1">
      <alignment vertical="top" wrapText="1"/>
    </xf>
    <xf numFmtId="0" fontId="4" fillId="7" borderId="5" xfId="0" applyFont="1" applyFill="1" applyBorder="1"/>
    <xf numFmtId="165" fontId="4" fillId="7" borderId="5" xfId="0" applyNumberFormat="1" applyFont="1" applyFill="1" applyBorder="1"/>
    <xf numFmtId="0" fontId="4" fillId="7" borderId="0" xfId="0" applyFont="1" applyFill="1"/>
    <xf numFmtId="0" fontId="4" fillId="8" borderId="8" xfId="0" applyFont="1" applyFill="1" applyBorder="1" applyAlignment="1">
      <alignment vertical="top" wrapText="1"/>
    </xf>
    <xf numFmtId="0" fontId="4" fillId="7" borderId="4" xfId="0" applyFont="1" applyFill="1" applyBorder="1" applyAlignment="1">
      <alignment vertical="top"/>
    </xf>
    <xf numFmtId="0" fontId="4" fillId="7" borderId="18" xfId="0" applyFont="1" applyFill="1" applyBorder="1" applyAlignment="1">
      <alignment horizontal="left" vertical="top"/>
    </xf>
    <xf numFmtId="0" fontId="4" fillId="7" borderId="6" xfId="0" applyFont="1" applyFill="1" applyBorder="1" applyAlignment="1">
      <alignment vertical="top" wrapText="1"/>
    </xf>
    <xf numFmtId="0" fontId="4" fillId="7" borderId="19" xfId="0" applyFont="1" applyFill="1" applyBorder="1"/>
    <xf numFmtId="165" fontId="4" fillId="7" borderId="19" xfId="0" applyNumberFormat="1" applyFont="1" applyFill="1" applyBorder="1"/>
    <xf numFmtId="0" fontId="4" fillId="7" borderId="8" xfId="0" applyFont="1" applyFill="1" applyBorder="1" applyAlignment="1">
      <alignment vertical="top" wrapText="1"/>
    </xf>
    <xf numFmtId="0" fontId="4" fillId="7" borderId="2" xfId="0" applyFont="1" applyFill="1" applyBorder="1" applyAlignment="1">
      <alignment vertical="top" wrapText="1"/>
    </xf>
    <xf numFmtId="0" fontId="5" fillId="2" borderId="15" xfId="0" applyFont="1" applyFill="1" applyBorder="1" applyAlignment="1">
      <alignment vertical="top" wrapText="1"/>
    </xf>
    <xf numFmtId="0" fontId="5" fillId="0" borderId="17" xfId="0" applyFont="1" applyBorder="1"/>
    <xf numFmtId="0" fontId="1" fillId="6" borderId="1" xfId="0" applyFont="1" applyFill="1" applyBorder="1" applyAlignment="1">
      <alignment vertical="top"/>
    </xf>
    <xf numFmtId="0" fontId="1" fillId="6" borderId="3" xfId="0" applyFont="1" applyFill="1" applyBorder="1" applyAlignment="1">
      <alignment horizontal="left" vertical="top"/>
    </xf>
    <xf numFmtId="0" fontId="1" fillId="6" borderId="2" xfId="0" applyFont="1" applyFill="1" applyBorder="1" applyAlignment="1">
      <alignment vertical="top" wrapText="1"/>
    </xf>
    <xf numFmtId="0" fontId="0" fillId="6" borderId="5" xfId="0" applyFill="1" applyBorder="1"/>
    <xf numFmtId="165" fontId="0" fillId="6" borderId="5" xfId="0" applyNumberFormat="1" applyFill="1" applyBorder="1"/>
    <xf numFmtId="0" fontId="0" fillId="6" borderId="0" xfId="0" applyFill="1"/>
    <xf numFmtId="0" fontId="1" fillId="6" borderId="8" xfId="0" applyFont="1" applyFill="1" applyBorder="1" applyAlignment="1">
      <alignment vertical="top" wrapText="1"/>
    </xf>
    <xf numFmtId="0" fontId="1" fillId="10" borderId="2" xfId="0" applyFont="1" applyFill="1" applyBorder="1" applyAlignment="1">
      <alignment vertical="top" wrapText="1"/>
    </xf>
    <xf numFmtId="0" fontId="1" fillId="10" borderId="8" xfId="0" applyFont="1" applyFill="1" applyBorder="1" applyAlignment="1">
      <alignment vertical="top" wrapText="1"/>
    </xf>
    <xf numFmtId="0" fontId="1" fillId="11" borderId="2" xfId="0" applyFont="1" applyFill="1" applyBorder="1" applyAlignment="1">
      <alignment vertical="top" wrapText="1"/>
    </xf>
    <xf numFmtId="0" fontId="8" fillId="0" borderId="0" xfId="0" applyFont="1"/>
    <xf numFmtId="0" fontId="10" fillId="0" borderId="0" xfId="0" applyFont="1"/>
    <xf numFmtId="0" fontId="11" fillId="0" borderId="5" xfId="0" applyFont="1" applyBorder="1" applyAlignment="1">
      <alignment horizontal="left" vertical="top"/>
    </xf>
    <xf numFmtId="0" fontId="11" fillId="0" borderId="0" xfId="0" applyFont="1"/>
    <xf numFmtId="0" fontId="8" fillId="0" borderId="0" xfId="0" applyFont="1" applyProtection="1">
      <protection locked="0"/>
    </xf>
    <xf numFmtId="164" fontId="8" fillId="0" borderId="0" xfId="0" applyNumberFormat="1" applyFont="1" applyProtection="1">
      <protection locked="0"/>
    </xf>
    <xf numFmtId="0" fontId="11" fillId="0" borderId="0" xfId="0" applyFont="1" applyAlignment="1">
      <alignment horizontal="center"/>
    </xf>
    <xf numFmtId="0" fontId="8" fillId="0" borderId="0" xfId="0" applyFont="1" applyAlignment="1">
      <alignment horizontal="center"/>
    </xf>
    <xf numFmtId="0" fontId="12" fillId="0" borderId="0" xfId="0" applyFont="1" applyAlignment="1">
      <alignment horizontal="left" vertical="top"/>
    </xf>
    <xf numFmtId="0" fontId="13" fillId="0" borderId="0" xfId="0" applyFont="1"/>
    <xf numFmtId="0" fontId="13" fillId="0" borderId="0" xfId="0" applyFont="1" applyAlignment="1">
      <alignment wrapText="1"/>
    </xf>
    <xf numFmtId="0" fontId="13" fillId="2" borderId="0" xfId="0" applyFont="1" applyFill="1" applyAlignment="1">
      <alignment horizontal="left" vertical="top" wrapText="1"/>
    </xf>
    <xf numFmtId="0" fontId="13" fillId="2" borderId="0" xfId="0" applyFont="1" applyFill="1" applyAlignment="1">
      <alignment wrapText="1"/>
    </xf>
    <xf numFmtId="0" fontId="13" fillId="2" borderId="0" xfId="0" applyFont="1" applyFill="1"/>
    <xf numFmtId="0" fontId="14" fillId="2" borderId="0" xfId="0" applyFont="1" applyFill="1" applyAlignment="1">
      <alignment wrapText="1"/>
    </xf>
    <xf numFmtId="0" fontId="15" fillId="2" borderId="0" xfId="0" applyFont="1" applyFill="1" applyAlignment="1">
      <alignment wrapText="1"/>
    </xf>
    <xf numFmtId="0" fontId="13" fillId="2" borderId="24" xfId="0" applyFont="1" applyFill="1" applyBorder="1" applyAlignment="1">
      <alignment horizontal="left" vertical="top" wrapText="1"/>
    </xf>
    <xf numFmtId="0" fontId="13" fillId="2" borderId="25" xfId="0" applyFont="1" applyFill="1" applyBorder="1" applyAlignment="1">
      <alignment wrapText="1"/>
    </xf>
    <xf numFmtId="0" fontId="14" fillId="0" borderId="26" xfId="0" applyFont="1" applyBorder="1" applyAlignment="1">
      <alignment wrapText="1"/>
    </xf>
    <xf numFmtId="0" fontId="16" fillId="2" borderId="0" xfId="0" applyFont="1" applyFill="1"/>
    <xf numFmtId="0" fontId="13" fillId="13" borderId="19" xfId="0" applyFont="1" applyFill="1" applyBorder="1" applyAlignment="1">
      <alignment horizontal="left" vertical="top" wrapText="1"/>
    </xf>
    <xf numFmtId="0" fontId="17" fillId="13" borderId="19" xfId="0" applyFont="1" applyFill="1" applyBorder="1" applyAlignment="1">
      <alignment wrapText="1"/>
    </xf>
    <xf numFmtId="0" fontId="13" fillId="13" borderId="19" xfId="0" applyFont="1" applyFill="1" applyBorder="1" applyAlignment="1">
      <alignment wrapText="1"/>
    </xf>
    <xf numFmtId="0" fontId="13" fillId="2" borderId="1" xfId="0" applyFont="1" applyFill="1" applyBorder="1" applyAlignment="1">
      <alignment horizontal="left" vertical="top"/>
    </xf>
    <xf numFmtId="0" fontId="13" fillId="2" borderId="5" xfId="0" applyFont="1" applyFill="1" applyBorder="1" applyAlignment="1">
      <alignment horizontal="left" vertical="top" wrapText="1"/>
    </xf>
    <xf numFmtId="0" fontId="13" fillId="2" borderId="22" xfId="0" applyFont="1" applyFill="1" applyBorder="1" applyAlignment="1">
      <alignment wrapText="1"/>
    </xf>
    <xf numFmtId="0" fontId="14" fillId="2" borderId="1" xfId="0" applyFont="1" applyFill="1" applyBorder="1" applyAlignment="1">
      <alignment horizontal="left" vertical="top"/>
    </xf>
    <xf numFmtId="0" fontId="13" fillId="2" borderId="19" xfId="0" applyFont="1" applyFill="1" applyBorder="1" applyAlignment="1">
      <alignment horizontal="left" vertical="top" wrapText="1"/>
    </xf>
    <xf numFmtId="0" fontId="13" fillId="0" borderId="5" xfId="0" applyFont="1" applyBorder="1"/>
    <xf numFmtId="0" fontId="13" fillId="2" borderId="19" xfId="0" applyFont="1" applyFill="1" applyBorder="1" applyAlignment="1">
      <alignment vertical="top"/>
    </xf>
    <xf numFmtId="0" fontId="13" fillId="2" borderId="17" xfId="0" applyFont="1" applyFill="1" applyBorder="1" applyAlignment="1">
      <alignment horizontal="left" vertical="top" wrapText="1"/>
    </xf>
    <xf numFmtId="0" fontId="13" fillId="2" borderId="5" xfId="0" applyFont="1" applyFill="1" applyBorder="1" applyAlignment="1">
      <alignment wrapText="1"/>
    </xf>
    <xf numFmtId="0" fontId="13" fillId="2" borderId="4" xfId="0" applyFont="1" applyFill="1" applyBorder="1" applyAlignment="1">
      <alignment horizontal="left" vertical="top"/>
    </xf>
    <xf numFmtId="0" fontId="13" fillId="2" borderId="3" xfId="0" applyFont="1" applyFill="1" applyBorder="1" applyAlignment="1">
      <alignment wrapText="1"/>
    </xf>
    <xf numFmtId="0" fontId="13" fillId="0" borderId="1" xfId="0" applyFont="1" applyBorder="1" applyAlignment="1">
      <alignment horizontal="left" vertical="top"/>
    </xf>
    <xf numFmtId="0" fontId="13" fillId="0" borderId="19" xfId="0" applyFont="1" applyBorder="1" applyAlignment="1">
      <alignment horizontal="left" vertical="top" wrapText="1"/>
    </xf>
    <xf numFmtId="0" fontId="13" fillId="0" borderId="5" xfId="0" applyFont="1" applyBorder="1" applyAlignment="1">
      <alignment horizontal="left" vertical="top"/>
    </xf>
    <xf numFmtId="0" fontId="13" fillId="0" borderId="3" xfId="0" applyFont="1" applyBorder="1"/>
    <xf numFmtId="0" fontId="13" fillId="0" borderId="4" xfId="0" applyFont="1" applyBorder="1" applyAlignment="1">
      <alignment horizontal="left" vertical="top"/>
    </xf>
    <xf numFmtId="0" fontId="14" fillId="2" borderId="5" xfId="0" applyFont="1" applyFill="1" applyBorder="1" applyAlignment="1">
      <alignment horizontal="left" vertical="top" wrapText="1"/>
    </xf>
    <xf numFmtId="0" fontId="13" fillId="2" borderId="5" xfId="0" applyFont="1" applyFill="1" applyBorder="1" applyAlignment="1">
      <alignment horizontal="left" vertical="top"/>
    </xf>
    <xf numFmtId="0" fontId="13" fillId="0" borderId="17" xfId="0" applyFont="1" applyBorder="1" applyAlignment="1">
      <alignment wrapText="1"/>
    </xf>
    <xf numFmtId="0" fontId="13" fillId="0" borderId="5" xfId="0" applyFont="1" applyBorder="1" applyAlignment="1">
      <alignment wrapText="1"/>
    </xf>
    <xf numFmtId="0" fontId="13" fillId="0" borderId="1" xfId="0" applyFont="1" applyBorder="1" applyAlignment="1">
      <alignment wrapText="1"/>
    </xf>
    <xf numFmtId="0" fontId="13" fillId="0" borderId="0" xfId="0" applyFont="1" applyAlignment="1">
      <alignment horizontal="right" wrapText="1"/>
    </xf>
    <xf numFmtId="0" fontId="19" fillId="14" borderId="5" xfId="0" applyFont="1" applyFill="1" applyBorder="1" applyAlignment="1">
      <alignment vertical="top"/>
    </xf>
    <xf numFmtId="0" fontId="19" fillId="14" borderId="5" xfId="0" applyFont="1" applyFill="1" applyBorder="1" applyAlignment="1">
      <alignment horizontal="center" vertical="top"/>
    </xf>
    <xf numFmtId="0" fontId="19" fillId="14" borderId="5" xfId="0" applyFont="1" applyFill="1" applyBorder="1" applyAlignment="1">
      <alignment horizontal="center" vertical="top" wrapText="1"/>
    </xf>
    <xf numFmtId="0" fontId="19" fillId="14" borderId="5" xfId="0" applyFont="1" applyFill="1" applyBorder="1" applyAlignment="1" applyProtection="1">
      <alignment horizontal="center" vertical="top" wrapText="1"/>
      <protection locked="0"/>
    </xf>
    <xf numFmtId="0" fontId="20" fillId="0" borderId="0" xfId="0" applyFont="1"/>
    <xf numFmtId="0" fontId="11" fillId="2" borderId="1" xfId="0" applyFont="1" applyFill="1" applyBorder="1" applyAlignment="1">
      <alignment horizontal="left" vertical="top"/>
    </xf>
    <xf numFmtId="0" fontId="11" fillId="2" borderId="5" xfId="0" applyFont="1" applyFill="1" applyBorder="1" applyAlignment="1">
      <alignment horizontal="left" vertical="top" wrapText="1"/>
    </xf>
    <xf numFmtId="1" fontId="11" fillId="2" borderId="22" xfId="0" applyNumberFormat="1" applyFont="1" applyFill="1" applyBorder="1" applyAlignment="1">
      <alignment horizontal="center" wrapText="1"/>
    </xf>
    <xf numFmtId="0" fontId="9" fillId="2" borderId="1" xfId="0" applyFont="1" applyFill="1" applyBorder="1" applyAlignment="1">
      <alignment horizontal="left" vertical="top"/>
    </xf>
    <xf numFmtId="0" fontId="11" fillId="2" borderId="19" xfId="0" applyFont="1" applyFill="1" applyBorder="1" applyAlignment="1">
      <alignment horizontal="left" vertical="top" wrapText="1"/>
    </xf>
    <xf numFmtId="1" fontId="11" fillId="0" borderId="5" xfId="0" applyNumberFormat="1" applyFont="1" applyBorder="1" applyAlignment="1">
      <alignment horizontal="center"/>
    </xf>
    <xf numFmtId="0" fontId="11" fillId="2" borderId="19" xfId="0" applyFont="1" applyFill="1" applyBorder="1" applyAlignment="1">
      <alignment vertical="top"/>
    </xf>
    <xf numFmtId="0" fontId="11" fillId="2" borderId="17" xfId="0" applyFont="1" applyFill="1" applyBorder="1" applyAlignment="1">
      <alignment horizontal="left" vertical="top" wrapText="1"/>
    </xf>
    <xf numFmtId="1" fontId="11" fillId="2" borderId="5" xfId="0" applyNumberFormat="1" applyFont="1" applyFill="1" applyBorder="1" applyAlignment="1">
      <alignment horizontal="center" wrapText="1"/>
    </xf>
    <xf numFmtId="0" fontId="11" fillId="2" borderId="4" xfId="0" applyFont="1" applyFill="1" applyBorder="1" applyAlignment="1">
      <alignment horizontal="left" vertical="top"/>
    </xf>
    <xf numFmtId="1" fontId="11" fillId="2" borderId="3" xfId="0" applyNumberFormat="1" applyFont="1" applyFill="1" applyBorder="1" applyAlignment="1">
      <alignment horizontal="center" wrapText="1"/>
    </xf>
    <xf numFmtId="0" fontId="11" fillId="0" borderId="1" xfId="0" applyFont="1" applyBorder="1" applyAlignment="1">
      <alignment horizontal="left" vertical="top"/>
    </xf>
    <xf numFmtId="0" fontId="11" fillId="0" borderId="19" xfId="0" applyFont="1" applyBorder="1" applyAlignment="1">
      <alignment horizontal="left" vertical="top" wrapText="1"/>
    </xf>
    <xf numFmtId="0" fontId="11" fillId="0" borderId="3" xfId="0" applyFont="1" applyBorder="1"/>
    <xf numFmtId="0" fontId="11" fillId="0" borderId="4" xfId="0" applyFont="1" applyBorder="1" applyAlignment="1">
      <alignment horizontal="left" vertical="top"/>
    </xf>
    <xf numFmtId="0" fontId="9" fillId="2" borderId="5" xfId="0" applyFont="1" applyFill="1" applyBorder="1" applyAlignment="1">
      <alignment horizontal="left" vertical="top" wrapText="1"/>
    </xf>
    <xf numFmtId="0" fontId="11" fillId="2" borderId="5" xfId="0" applyFont="1" applyFill="1" applyBorder="1" applyAlignment="1">
      <alignment horizontal="left" vertical="top"/>
    </xf>
    <xf numFmtId="0" fontId="11" fillId="0" borderId="17" xfId="0" applyFont="1" applyBorder="1" applyAlignment="1">
      <alignment wrapText="1"/>
    </xf>
    <xf numFmtId="0" fontId="11" fillId="0" borderId="5" xfId="0" applyFont="1" applyBorder="1"/>
    <xf numFmtId="0" fontId="11" fillId="0" borderId="5" xfId="0" applyFont="1" applyBorder="1" applyAlignment="1">
      <alignment wrapText="1"/>
    </xf>
    <xf numFmtId="0" fontId="11" fillId="0" borderId="1" xfId="0" applyFont="1" applyBorder="1" applyAlignment="1">
      <alignment wrapText="1"/>
    </xf>
    <xf numFmtId="0" fontId="8" fillId="0" borderId="0" xfId="0" applyFont="1" applyAlignment="1" applyProtection="1">
      <alignment horizontal="center"/>
      <protection locked="0"/>
    </xf>
    <xf numFmtId="0" fontId="8" fillId="0" borderId="5" xfId="0" applyFont="1" applyBorder="1" applyAlignment="1">
      <alignment horizontal="center"/>
    </xf>
    <xf numFmtId="0" fontId="21" fillId="15" borderId="5" xfId="0" applyFont="1" applyFill="1" applyBorder="1" applyAlignment="1">
      <alignment vertical="top"/>
    </xf>
    <xf numFmtId="0" fontId="21" fillId="15" borderId="5" xfId="0" applyFont="1" applyFill="1" applyBorder="1" applyAlignment="1">
      <alignment horizontal="center" vertical="top"/>
    </xf>
    <xf numFmtId="0" fontId="21" fillId="15" borderId="5" xfId="0" applyFont="1" applyFill="1" applyBorder="1" applyAlignment="1">
      <alignment horizontal="center" vertical="top" wrapText="1"/>
    </xf>
    <xf numFmtId="0" fontId="21" fillId="0" borderId="0" xfId="0" applyFont="1"/>
    <xf numFmtId="0" fontId="8" fillId="0" borderId="5" xfId="0" applyFont="1" applyBorder="1" applyAlignment="1" applyProtection="1">
      <alignment horizontal="center"/>
      <protection locked="0"/>
    </xf>
    <xf numFmtId="0" fontId="21" fillId="15" borderId="5" xfId="0" applyFont="1" applyFill="1" applyBorder="1" applyAlignment="1" applyProtection="1">
      <alignment horizontal="center" vertical="top" wrapText="1"/>
      <protection locked="0"/>
    </xf>
    <xf numFmtId="0" fontId="18" fillId="14" borderId="1" xfId="0" applyFont="1" applyFill="1" applyBorder="1" applyAlignment="1">
      <alignment horizontal="left" vertical="top" wrapText="1"/>
    </xf>
    <xf numFmtId="0" fontId="18" fillId="14" borderId="2" xfId="0" applyFont="1" applyFill="1" applyBorder="1" applyAlignment="1">
      <alignment horizontal="left" vertical="top" wrapText="1"/>
    </xf>
    <xf numFmtId="0" fontId="18" fillId="14" borderId="3" xfId="0" applyFont="1" applyFill="1" applyBorder="1" applyAlignment="1">
      <alignment horizontal="left" vertical="top" wrapText="1"/>
    </xf>
    <xf numFmtId="0" fontId="9" fillId="0" borderId="6" xfId="0" applyFont="1" applyBorder="1" applyAlignment="1">
      <alignment horizontal="center" vertical="center" wrapText="1"/>
    </xf>
    <xf numFmtId="0" fontId="1" fillId="4" borderId="1" xfId="0" applyFont="1" applyFill="1" applyBorder="1" applyAlignment="1">
      <alignment vertical="top"/>
    </xf>
    <xf numFmtId="0" fontId="1" fillId="4" borderId="2" xfId="0" applyFont="1" applyFill="1" applyBorder="1" applyAlignment="1">
      <alignment vertical="top"/>
    </xf>
    <xf numFmtId="0" fontId="3" fillId="3" borderId="1" xfId="0" applyFont="1" applyFill="1" applyBorder="1" applyAlignment="1">
      <alignment vertical="top"/>
    </xf>
    <xf numFmtId="0" fontId="3" fillId="3" borderId="2" xfId="0" applyFont="1" applyFill="1" applyBorder="1" applyAlignment="1">
      <alignment vertical="top"/>
    </xf>
    <xf numFmtId="0" fontId="1" fillId="4" borderId="12" xfId="0" applyFont="1" applyFill="1" applyBorder="1" applyAlignment="1">
      <alignment vertical="top"/>
    </xf>
    <xf numFmtId="0" fontId="1" fillId="4" borderId="13" xfId="0" applyFont="1" applyFill="1" applyBorder="1" applyAlignment="1">
      <alignment vertical="top"/>
    </xf>
    <xf numFmtId="0" fontId="0" fillId="0" borderId="2" xfId="0" applyBorder="1" applyAlignment="1">
      <alignment vertical="top"/>
    </xf>
    <xf numFmtId="0" fontId="1" fillId="2" borderId="1" xfId="0" applyFont="1" applyFill="1" applyBorder="1" applyAlignment="1">
      <alignment vertical="top"/>
    </xf>
    <xf numFmtId="0" fontId="1" fillId="2" borderId="3" xfId="0" applyFont="1" applyFill="1" applyBorder="1" applyAlignment="1">
      <alignment vertical="top"/>
    </xf>
    <xf numFmtId="0" fontId="5" fillId="2" borderId="15" xfId="0" applyFont="1" applyFill="1" applyBorder="1" applyAlignment="1">
      <alignment vertical="top"/>
    </xf>
    <xf numFmtId="0" fontId="5" fillId="2" borderId="16" xfId="0" applyFont="1" applyFill="1" applyBorder="1" applyAlignment="1">
      <alignment vertical="top"/>
    </xf>
    <xf numFmtId="165" fontId="8" fillId="0" borderId="5" xfId="0" applyNumberFormat="1" applyFont="1" applyBorder="1" applyAlignment="1" applyProtection="1">
      <alignment horizontal="center"/>
      <protection locked="0"/>
    </xf>
    <xf numFmtId="165" fontId="8" fillId="12" borderId="5" xfId="0" applyNumberFormat="1" applyFont="1" applyFill="1" applyBorder="1" applyAlignment="1" applyProtection="1">
      <alignment horizontal="center"/>
      <protection locked="0"/>
    </xf>
    <xf numFmtId="164" fontId="8" fillId="0" borderId="0" xfId="0" applyNumberFormat="1" applyFont="1" applyAlignment="1" applyProtection="1">
      <alignment horizontal="center"/>
      <protection locked="0"/>
    </xf>
    <xf numFmtId="1" fontId="21" fillId="15" borderId="5" xfId="0" applyNumberFormat="1" applyFont="1" applyFill="1" applyBorder="1" applyAlignment="1">
      <alignment horizontal="center" vertical="top" wrapText="1"/>
    </xf>
    <xf numFmtId="165" fontId="21" fillId="15" borderId="5" xfId="0" applyNumberFormat="1" applyFont="1" applyFill="1" applyBorder="1" applyAlignment="1" applyProtection="1">
      <alignment horizontal="center" vertical="top"/>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7AF0F-F56A-4D29-A460-9A94FCCBF196}">
  <dimension ref="A1:E9"/>
  <sheetViews>
    <sheetView workbookViewId="0">
      <selection activeCell="C11" sqref="C11"/>
    </sheetView>
  </sheetViews>
  <sheetFormatPr defaultRowHeight="15" x14ac:dyDescent="0.25"/>
  <cols>
    <col min="1" max="1" width="56.85546875" style="27" customWidth="1"/>
  </cols>
  <sheetData>
    <row r="1" spans="1:5" ht="21" x14ac:dyDescent="0.25">
      <c r="A1" s="29" t="s">
        <v>0</v>
      </c>
      <c r="B1" s="28"/>
      <c r="C1" s="28"/>
      <c r="D1" s="28"/>
      <c r="E1" s="28"/>
    </row>
    <row r="2" spans="1:5" x14ac:dyDescent="0.25">
      <c r="A2" s="30"/>
    </row>
    <row r="3" spans="1:5" x14ac:dyDescent="0.25">
      <c r="A3" s="30" t="s">
        <v>1</v>
      </c>
    </row>
    <row r="4" spans="1:5" ht="30" x14ac:dyDescent="0.25">
      <c r="A4" s="30" t="s">
        <v>2</v>
      </c>
    </row>
    <row r="5" spans="1:5" ht="105" x14ac:dyDescent="0.25">
      <c r="A5" s="30" t="s">
        <v>3</v>
      </c>
    </row>
    <row r="6" spans="1:5" ht="60" x14ac:dyDescent="0.25">
      <c r="A6" s="30" t="s">
        <v>4</v>
      </c>
    </row>
    <row r="7" spans="1:5" ht="45" x14ac:dyDescent="0.25">
      <c r="A7" s="30" t="s">
        <v>5</v>
      </c>
    </row>
    <row r="8" spans="1:5" ht="30" x14ac:dyDescent="0.25">
      <c r="A8" s="30" t="s">
        <v>6</v>
      </c>
    </row>
    <row r="9" spans="1:5" ht="45" x14ac:dyDescent="0.25">
      <c r="A9" s="30"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CA01-FBBC-4B27-81FD-FB6301CECBBD}">
  <sheetPr>
    <pageSetUpPr fitToPage="1"/>
  </sheetPr>
  <dimension ref="A1:H45"/>
  <sheetViews>
    <sheetView tabSelected="1" zoomScale="112" zoomScaleNormal="112" workbookViewId="0">
      <selection activeCell="D24" sqref="D24"/>
    </sheetView>
  </sheetViews>
  <sheetFormatPr defaultRowHeight="12.75" x14ac:dyDescent="0.2"/>
  <cols>
    <col min="1" max="1" width="8.140625" style="147" bestFit="1" customWidth="1"/>
    <col min="2" max="2" width="77" style="154" customWidth="1"/>
    <col min="3" max="3" width="12.7109375" style="154" bestFit="1" customWidth="1"/>
    <col min="4" max="4" width="20" style="154" customWidth="1"/>
    <col min="5" max="5" width="14.42578125" style="218" customWidth="1"/>
    <col min="6" max="6" width="17.28515625" style="154" customWidth="1"/>
    <col min="7" max="7" width="19.140625" style="218" customWidth="1"/>
    <col min="8" max="8" width="15.42578125" style="151" bestFit="1" customWidth="1"/>
    <col min="9" max="13" width="9.140625" style="147"/>
    <col min="14" max="14" width="9.140625" style="147" customWidth="1"/>
    <col min="15" max="16384" width="9.140625" style="147"/>
  </cols>
  <sheetData>
    <row r="1" spans="1:8" ht="19.5" customHeight="1" x14ac:dyDescent="0.2">
      <c r="A1" s="226" t="s">
        <v>257</v>
      </c>
      <c r="B1" s="227"/>
      <c r="C1" s="228"/>
    </row>
    <row r="2" spans="1:8" ht="139.5" customHeight="1" x14ac:dyDescent="0.2">
      <c r="A2" s="229" t="s">
        <v>258</v>
      </c>
      <c r="B2" s="229"/>
      <c r="C2" s="229"/>
    </row>
    <row r="3" spans="1:8" s="196" customFormat="1" ht="63.75" x14ac:dyDescent="0.2">
      <c r="A3" s="192" t="s">
        <v>214</v>
      </c>
      <c r="B3" s="193" t="s">
        <v>254</v>
      </c>
      <c r="C3" s="194" t="s">
        <v>255</v>
      </c>
      <c r="D3" s="195" t="s">
        <v>259</v>
      </c>
      <c r="E3" s="194" t="s">
        <v>256</v>
      </c>
      <c r="F3" s="195" t="s">
        <v>260</v>
      </c>
      <c r="G3" s="195" t="s">
        <v>261</v>
      </c>
    </row>
    <row r="4" spans="1:8" s="148" customFormat="1" ht="25.5" x14ac:dyDescent="0.2">
      <c r="A4" s="197" t="s">
        <v>218</v>
      </c>
      <c r="B4" s="198" t="s">
        <v>219</v>
      </c>
      <c r="C4" s="199">
        <v>2</v>
      </c>
      <c r="D4" s="224"/>
      <c r="E4" s="219">
        <f>IF(D4&lt;&gt;"Nee",C4,0)</f>
        <v>2</v>
      </c>
      <c r="F4" s="241">
        <v>0</v>
      </c>
      <c r="G4" s="241">
        <v>0</v>
      </c>
    </row>
    <row r="5" spans="1:8" ht="25.5" x14ac:dyDescent="0.2">
      <c r="A5" s="200" t="s">
        <v>220</v>
      </c>
      <c r="B5" s="201" t="s">
        <v>221</v>
      </c>
      <c r="C5" s="202">
        <v>2</v>
      </c>
      <c r="D5" s="224"/>
      <c r="E5" s="219">
        <f t="shared" ref="E5:E20" si="0">IF(D5&lt;&gt;"Nee",C5,0)</f>
        <v>2</v>
      </c>
      <c r="F5" s="241">
        <v>0</v>
      </c>
      <c r="G5" s="241">
        <v>0</v>
      </c>
      <c r="H5" s="147"/>
    </row>
    <row r="6" spans="1:8" ht="38.25" x14ac:dyDescent="0.2">
      <c r="A6" s="203" t="s">
        <v>222</v>
      </c>
      <c r="B6" s="204" t="s">
        <v>223</v>
      </c>
      <c r="C6" s="205">
        <v>1</v>
      </c>
      <c r="D6" s="224"/>
      <c r="E6" s="219">
        <f t="shared" si="0"/>
        <v>1</v>
      </c>
      <c r="F6" s="241">
        <v>0</v>
      </c>
      <c r="G6" s="241">
        <v>0</v>
      </c>
      <c r="H6" s="147"/>
    </row>
    <row r="7" spans="1:8" ht="38.25" x14ac:dyDescent="0.2">
      <c r="A7" s="206" t="s">
        <v>225</v>
      </c>
      <c r="B7" s="198" t="s">
        <v>226</v>
      </c>
      <c r="C7" s="207">
        <v>1</v>
      </c>
      <c r="D7" s="224"/>
      <c r="E7" s="219">
        <f t="shared" si="0"/>
        <v>1</v>
      </c>
      <c r="F7" s="241">
        <v>0</v>
      </c>
      <c r="G7" s="241">
        <v>0</v>
      </c>
      <c r="H7" s="147"/>
    </row>
    <row r="8" spans="1:8" ht="38.25" x14ac:dyDescent="0.2">
      <c r="A8" s="208" t="s">
        <v>227</v>
      </c>
      <c r="B8" s="209" t="s">
        <v>228</v>
      </c>
      <c r="C8" s="205">
        <v>1</v>
      </c>
      <c r="D8" s="224"/>
      <c r="E8" s="219">
        <f t="shared" si="0"/>
        <v>1</v>
      </c>
      <c r="F8" s="241">
        <v>0</v>
      </c>
      <c r="G8" s="241">
        <v>0</v>
      </c>
      <c r="H8" s="147"/>
    </row>
    <row r="9" spans="1:8" x14ac:dyDescent="0.2">
      <c r="A9" s="149" t="s">
        <v>229</v>
      </c>
      <c r="B9" s="210" t="s">
        <v>230</v>
      </c>
      <c r="C9" s="205">
        <v>1</v>
      </c>
      <c r="D9" s="224"/>
      <c r="E9" s="219">
        <f t="shared" si="0"/>
        <v>1</v>
      </c>
      <c r="F9" s="241">
        <v>0</v>
      </c>
      <c r="G9" s="241">
        <v>0</v>
      </c>
      <c r="H9" s="147"/>
    </row>
    <row r="10" spans="1:8" ht="38.25" x14ac:dyDescent="0.2">
      <c r="A10" s="211" t="s">
        <v>231</v>
      </c>
      <c r="B10" s="209" t="s">
        <v>232</v>
      </c>
      <c r="C10" s="205">
        <v>1</v>
      </c>
      <c r="D10" s="224"/>
      <c r="E10" s="219">
        <f t="shared" si="0"/>
        <v>1</v>
      </c>
      <c r="F10" s="241">
        <v>0</v>
      </c>
      <c r="G10" s="241">
        <v>0</v>
      </c>
      <c r="H10" s="147"/>
    </row>
    <row r="11" spans="1:8" ht="38.25" x14ac:dyDescent="0.2">
      <c r="A11" s="206" t="s">
        <v>233</v>
      </c>
      <c r="B11" s="212" t="s">
        <v>234</v>
      </c>
      <c r="C11" s="202">
        <v>1</v>
      </c>
      <c r="D11" s="224"/>
      <c r="E11" s="219">
        <f t="shared" si="0"/>
        <v>1</v>
      </c>
      <c r="F11" s="241">
        <v>0</v>
      </c>
      <c r="G11" s="241">
        <v>0</v>
      </c>
      <c r="H11" s="147"/>
    </row>
    <row r="12" spans="1:8" ht="25.5" x14ac:dyDescent="0.2">
      <c r="A12" s="206" t="s">
        <v>235</v>
      </c>
      <c r="B12" s="212" t="s">
        <v>236</v>
      </c>
      <c r="C12" s="202">
        <v>1</v>
      </c>
      <c r="D12" s="224"/>
      <c r="E12" s="219">
        <f t="shared" si="0"/>
        <v>1</v>
      </c>
      <c r="F12" s="242">
        <v>0</v>
      </c>
      <c r="G12" s="242">
        <v>0</v>
      </c>
      <c r="H12" s="147"/>
    </row>
    <row r="13" spans="1:8" ht="38.25" x14ac:dyDescent="0.2">
      <c r="A13" s="213" t="s">
        <v>237</v>
      </c>
      <c r="B13" s="214" t="s">
        <v>238</v>
      </c>
      <c r="C13" s="205">
        <v>1</v>
      </c>
      <c r="D13" s="224"/>
      <c r="E13" s="219">
        <f t="shared" si="0"/>
        <v>1</v>
      </c>
      <c r="F13" s="242">
        <v>0</v>
      </c>
      <c r="G13" s="242">
        <v>0</v>
      </c>
      <c r="H13" s="147"/>
    </row>
    <row r="14" spans="1:8" x14ac:dyDescent="0.2">
      <c r="A14" s="215" t="s">
        <v>239</v>
      </c>
      <c r="B14" s="216" t="s">
        <v>240</v>
      </c>
      <c r="C14" s="202">
        <v>1</v>
      </c>
      <c r="D14" s="224"/>
      <c r="E14" s="219">
        <f t="shared" si="0"/>
        <v>1</v>
      </c>
      <c r="F14" s="241">
        <v>0</v>
      </c>
      <c r="G14" s="241">
        <v>0</v>
      </c>
      <c r="H14" s="147"/>
    </row>
    <row r="15" spans="1:8" ht="25.5" x14ac:dyDescent="0.2">
      <c r="A15" s="210" t="s">
        <v>241</v>
      </c>
      <c r="B15" s="217" t="s">
        <v>242</v>
      </c>
      <c r="C15" s="202">
        <v>1</v>
      </c>
      <c r="D15" s="224"/>
      <c r="E15" s="219">
        <f t="shared" si="0"/>
        <v>1</v>
      </c>
      <c r="F15" s="241">
        <v>0</v>
      </c>
      <c r="G15" s="241">
        <v>0</v>
      </c>
      <c r="H15" s="147"/>
    </row>
    <row r="16" spans="1:8" ht="51" x14ac:dyDescent="0.2">
      <c r="A16" s="215" t="s">
        <v>243</v>
      </c>
      <c r="B16" s="198" t="s">
        <v>244</v>
      </c>
      <c r="C16" s="205">
        <v>1</v>
      </c>
      <c r="D16" s="224"/>
      <c r="E16" s="219">
        <f t="shared" si="0"/>
        <v>1</v>
      </c>
      <c r="F16" s="241">
        <v>0</v>
      </c>
      <c r="G16" s="241">
        <v>0</v>
      </c>
      <c r="H16" s="147"/>
    </row>
    <row r="17" spans="1:8" ht="25.5" x14ac:dyDescent="0.2">
      <c r="A17" s="210" t="s">
        <v>245</v>
      </c>
      <c r="B17" s="198" t="s">
        <v>246</v>
      </c>
      <c r="C17" s="205">
        <v>2</v>
      </c>
      <c r="D17" s="224"/>
      <c r="E17" s="219">
        <f t="shared" si="0"/>
        <v>2</v>
      </c>
      <c r="F17" s="241">
        <v>0</v>
      </c>
      <c r="G17" s="241">
        <v>0</v>
      </c>
      <c r="H17" s="147"/>
    </row>
    <row r="18" spans="1:8" ht="25.5" x14ac:dyDescent="0.2">
      <c r="A18" s="215" t="s">
        <v>247</v>
      </c>
      <c r="B18" s="198" t="s">
        <v>248</v>
      </c>
      <c r="C18" s="205">
        <v>1</v>
      </c>
      <c r="D18" s="224"/>
      <c r="E18" s="219">
        <f t="shared" si="0"/>
        <v>1</v>
      </c>
      <c r="F18" s="241">
        <v>0</v>
      </c>
      <c r="G18" s="241">
        <v>0</v>
      </c>
      <c r="H18" s="147"/>
    </row>
    <row r="19" spans="1:8" ht="51" x14ac:dyDescent="0.2">
      <c r="A19" s="210" t="s">
        <v>249</v>
      </c>
      <c r="B19" s="198" t="s">
        <v>250</v>
      </c>
      <c r="C19" s="205">
        <v>1</v>
      </c>
      <c r="D19" s="224"/>
      <c r="E19" s="219">
        <f t="shared" si="0"/>
        <v>1</v>
      </c>
      <c r="F19" s="241">
        <v>0</v>
      </c>
      <c r="G19" s="241">
        <v>0</v>
      </c>
      <c r="H19" s="147"/>
    </row>
    <row r="20" spans="1:8" x14ac:dyDescent="0.2">
      <c r="A20" s="215" t="s">
        <v>251</v>
      </c>
      <c r="B20" s="198" t="s">
        <v>252</v>
      </c>
      <c r="C20" s="205">
        <v>1</v>
      </c>
      <c r="D20" s="224"/>
      <c r="E20" s="219">
        <f t="shared" si="0"/>
        <v>1</v>
      </c>
      <c r="F20" s="241">
        <v>0</v>
      </c>
      <c r="G20" s="241">
        <v>0</v>
      </c>
      <c r="H20" s="147"/>
    </row>
    <row r="21" spans="1:8" s="223" customFormat="1" x14ac:dyDescent="0.2">
      <c r="A21" s="220" t="s">
        <v>208</v>
      </c>
      <c r="B21" s="221"/>
      <c r="C21" s="244">
        <f>SUM(C4:C20)</f>
        <v>20</v>
      </c>
      <c r="D21" s="225"/>
      <c r="E21" s="222">
        <f>SUM(E4:E20)</f>
        <v>20</v>
      </c>
      <c r="F21" s="245">
        <f>SUM(F4:F20)</f>
        <v>0</v>
      </c>
      <c r="G21" s="245">
        <f>SUM(G4:G20)</f>
        <v>0</v>
      </c>
    </row>
    <row r="22" spans="1:8" x14ac:dyDescent="0.2">
      <c r="D22" s="218"/>
      <c r="E22" s="154"/>
      <c r="F22" s="218"/>
      <c r="H22" s="147"/>
    </row>
    <row r="23" spans="1:8" x14ac:dyDescent="0.2">
      <c r="D23" s="218"/>
      <c r="E23" s="154"/>
      <c r="F23" s="218"/>
      <c r="H23" s="147"/>
    </row>
    <row r="24" spans="1:8" x14ac:dyDescent="0.2">
      <c r="D24" s="218"/>
      <c r="E24" s="154"/>
      <c r="F24" s="218"/>
      <c r="H24" s="147"/>
    </row>
    <row r="25" spans="1:8" x14ac:dyDescent="0.2">
      <c r="D25" s="218"/>
      <c r="E25" s="154"/>
      <c r="F25" s="218"/>
      <c r="H25" s="147"/>
    </row>
    <row r="26" spans="1:8" x14ac:dyDescent="0.2">
      <c r="D26" s="218"/>
      <c r="E26" s="154"/>
      <c r="F26" s="218"/>
      <c r="H26" s="147"/>
    </row>
    <row r="44" spans="1:8" hidden="1" x14ac:dyDescent="0.2">
      <c r="A44" s="150" t="s">
        <v>151</v>
      </c>
      <c r="B44" s="153"/>
      <c r="C44" s="153"/>
      <c r="D44" s="154">
        <f>SUM(D3:D43)</f>
        <v>0</v>
      </c>
      <c r="F44" s="154">
        <f>SUM(F3:F43)</f>
        <v>0</v>
      </c>
      <c r="G44" s="243">
        <f>SUM(G3:G43)</f>
        <v>0</v>
      </c>
      <c r="H44" s="152">
        <f>SUM(H3:H43)</f>
        <v>0</v>
      </c>
    </row>
    <row r="45" spans="1:8" x14ac:dyDescent="0.2">
      <c r="A45" s="150"/>
      <c r="B45" s="153"/>
      <c r="C45" s="153"/>
    </row>
  </sheetData>
  <sheetProtection algorithmName="SHA-512" hashValue="vaV2Cp42CEbZ8IndoRigknDJnBH9uI3LT6YOsqPgQI6A95m+aOv38AhEgTdcL12pb8IB7Rd9CUaNzjRU2kuTqg==" saltValue="zinWkJY+RUiHxk99R/JOIg==" spinCount="100000" sheet="1" selectLockedCells="1"/>
  <mergeCells count="2">
    <mergeCell ref="A1:C1"/>
    <mergeCell ref="A2:C2"/>
  </mergeCells>
  <dataValidations disablePrompts="1" count="1">
    <dataValidation type="list" allowBlank="1" showInputMessage="1" showErrorMessage="1" sqref="D4:D20" xr:uid="{93714778-4930-4176-9A1B-35FD8604E50C}">
      <formula1>"zit in basispakket,ja,nee"</formula1>
    </dataValidation>
  </dataValidations>
  <pageMargins left="0.70866141732283472" right="0.70866141732283472" top="0.74803149606299213" bottom="0.74803149606299213" header="0.31496062992125984" footer="0.31496062992125984"/>
  <pageSetup paperSize="9" scale="92"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D6A7-4E4F-4573-88B2-60F65BDA7F66}">
  <dimension ref="A1:E27"/>
  <sheetViews>
    <sheetView workbookViewId="0">
      <selection activeCell="G21" sqref="G21"/>
    </sheetView>
  </sheetViews>
  <sheetFormatPr defaultRowHeight="15" x14ac:dyDescent="0.25"/>
  <cols>
    <col min="2" max="2" width="46.28515625" customWidth="1"/>
  </cols>
  <sheetData>
    <row r="1" spans="1:5" ht="18.75" x14ac:dyDescent="0.3">
      <c r="A1" s="155" t="s">
        <v>209</v>
      </c>
      <c r="B1" s="157"/>
      <c r="C1" s="157"/>
      <c r="D1" s="156"/>
      <c r="E1" s="157"/>
    </row>
    <row r="2" spans="1:5" ht="16.5" x14ac:dyDescent="0.3">
      <c r="A2" s="158"/>
      <c r="B2" s="159" t="s">
        <v>210</v>
      </c>
      <c r="C2" s="159"/>
      <c r="D2" s="160"/>
      <c r="E2" s="159"/>
    </row>
    <row r="3" spans="1:5" ht="33" x14ac:dyDescent="0.3">
      <c r="A3" s="158"/>
      <c r="B3" s="159" t="s">
        <v>211</v>
      </c>
      <c r="C3" s="159"/>
      <c r="D3" s="160"/>
      <c r="E3" s="159"/>
    </row>
    <row r="4" spans="1:5" ht="99" x14ac:dyDescent="0.3">
      <c r="A4" s="158"/>
      <c r="B4" s="161" t="s">
        <v>212</v>
      </c>
      <c r="C4" s="159"/>
      <c r="D4" s="160"/>
      <c r="E4" s="159"/>
    </row>
    <row r="5" spans="1:5" ht="16.5" x14ac:dyDescent="0.3">
      <c r="A5" s="158"/>
      <c r="B5" s="159"/>
      <c r="C5" s="159"/>
      <c r="D5" s="160"/>
      <c r="E5" s="159"/>
    </row>
    <row r="6" spans="1:5" ht="30" x14ac:dyDescent="0.55000000000000004">
      <c r="A6" s="158"/>
      <c r="B6" s="162" t="s">
        <v>213</v>
      </c>
      <c r="C6" s="159"/>
      <c r="D6" s="160"/>
      <c r="E6" s="159"/>
    </row>
    <row r="7" spans="1:5" ht="17.25" thickBot="1" x14ac:dyDescent="0.35">
      <c r="A7" s="163" t="s">
        <v>214</v>
      </c>
      <c r="B7" s="164" t="s">
        <v>215</v>
      </c>
      <c r="C7" s="165" t="s">
        <v>216</v>
      </c>
      <c r="D7" s="160"/>
      <c r="E7" s="166"/>
    </row>
    <row r="8" spans="1:5" ht="17.25" thickTop="1" x14ac:dyDescent="0.3">
      <c r="A8" s="167"/>
      <c r="B8" s="168" t="s">
        <v>217</v>
      </c>
      <c r="C8" s="169"/>
      <c r="D8" s="160"/>
      <c r="E8" s="159"/>
    </row>
    <row r="9" spans="1:5" ht="49.5" x14ac:dyDescent="0.3">
      <c r="A9" s="170" t="s">
        <v>218</v>
      </c>
      <c r="B9" s="171" t="s">
        <v>219</v>
      </c>
      <c r="C9" s="172">
        <v>2</v>
      </c>
      <c r="D9" s="160"/>
      <c r="E9" s="159"/>
    </row>
    <row r="10" spans="1:5" ht="66" x14ac:dyDescent="0.3">
      <c r="A10" s="173" t="s">
        <v>220</v>
      </c>
      <c r="B10" s="174" t="s">
        <v>221</v>
      </c>
      <c r="C10" s="175">
        <v>2</v>
      </c>
      <c r="D10" s="156"/>
      <c r="E10" s="156"/>
    </row>
    <row r="11" spans="1:5" ht="66" x14ac:dyDescent="0.3">
      <c r="A11" s="176" t="s">
        <v>222</v>
      </c>
      <c r="B11" s="177" t="s">
        <v>223</v>
      </c>
      <c r="C11" s="178" t="s">
        <v>224</v>
      </c>
      <c r="D11" s="160"/>
      <c r="E11" s="159"/>
    </row>
    <row r="12" spans="1:5" ht="66" x14ac:dyDescent="0.3">
      <c r="A12" s="179" t="s">
        <v>225</v>
      </c>
      <c r="B12" s="171" t="s">
        <v>226</v>
      </c>
      <c r="C12" s="180">
        <v>1</v>
      </c>
      <c r="D12" s="160"/>
      <c r="E12" s="159"/>
    </row>
    <row r="13" spans="1:5" ht="82.5" x14ac:dyDescent="0.3">
      <c r="A13" s="181" t="s">
        <v>227</v>
      </c>
      <c r="B13" s="182" t="s">
        <v>228</v>
      </c>
      <c r="C13" s="178" t="s">
        <v>224</v>
      </c>
      <c r="D13" s="160"/>
      <c r="E13" s="159"/>
    </row>
    <row r="14" spans="1:5" ht="16.5" x14ac:dyDescent="0.3">
      <c r="A14" s="183" t="s">
        <v>229</v>
      </c>
      <c r="B14" s="184" t="s">
        <v>230</v>
      </c>
      <c r="C14" s="178">
        <v>1</v>
      </c>
      <c r="D14" s="160"/>
      <c r="E14" s="159"/>
    </row>
    <row r="15" spans="1:5" ht="82.5" x14ac:dyDescent="0.3">
      <c r="A15" s="185" t="s">
        <v>231</v>
      </c>
      <c r="B15" s="182" t="s">
        <v>232</v>
      </c>
      <c r="C15" s="178" t="s">
        <v>224</v>
      </c>
      <c r="D15" s="160"/>
      <c r="E15" s="159"/>
    </row>
    <row r="16" spans="1:5" ht="99" x14ac:dyDescent="0.3">
      <c r="A16" s="179" t="s">
        <v>233</v>
      </c>
      <c r="B16" s="186" t="s">
        <v>234</v>
      </c>
      <c r="C16" s="175">
        <v>1</v>
      </c>
      <c r="D16" s="160"/>
      <c r="E16" s="159"/>
    </row>
    <row r="17" spans="1:5" ht="49.5" x14ac:dyDescent="0.3">
      <c r="A17" s="179" t="s">
        <v>235</v>
      </c>
      <c r="B17" s="186" t="s">
        <v>236</v>
      </c>
      <c r="C17" s="175" t="s">
        <v>224</v>
      </c>
      <c r="D17" s="160"/>
      <c r="E17" s="159"/>
    </row>
    <row r="18" spans="1:5" ht="82.5" x14ac:dyDescent="0.3">
      <c r="A18" s="187" t="s">
        <v>237</v>
      </c>
      <c r="B18" s="188" t="s">
        <v>238</v>
      </c>
      <c r="C18" s="178" t="s">
        <v>224</v>
      </c>
      <c r="D18" s="160"/>
      <c r="E18" s="159"/>
    </row>
    <row r="19" spans="1:5" ht="33" x14ac:dyDescent="0.3">
      <c r="A19" s="175" t="s">
        <v>239</v>
      </c>
      <c r="B19" s="189" t="s">
        <v>240</v>
      </c>
      <c r="C19" s="175" t="s">
        <v>224</v>
      </c>
      <c r="D19" s="156"/>
      <c r="E19" s="156"/>
    </row>
    <row r="20" spans="1:5" ht="49.5" x14ac:dyDescent="0.3">
      <c r="A20" s="184" t="s">
        <v>241</v>
      </c>
      <c r="B20" s="190" t="s">
        <v>242</v>
      </c>
      <c r="C20" s="175">
        <v>1</v>
      </c>
      <c r="D20" s="160"/>
      <c r="E20" s="159"/>
    </row>
    <row r="21" spans="1:5" ht="115.5" x14ac:dyDescent="0.3">
      <c r="A21" s="175" t="s">
        <v>243</v>
      </c>
      <c r="B21" s="171" t="s">
        <v>244</v>
      </c>
      <c r="C21" s="178" t="s">
        <v>224</v>
      </c>
      <c r="D21" s="160"/>
      <c r="E21" s="159"/>
    </row>
    <row r="22" spans="1:5" ht="49.5" x14ac:dyDescent="0.3">
      <c r="A22" s="184" t="s">
        <v>245</v>
      </c>
      <c r="B22" s="171" t="s">
        <v>246</v>
      </c>
      <c r="C22" s="178">
        <v>2</v>
      </c>
      <c r="D22" s="156"/>
      <c r="E22" s="156"/>
    </row>
    <row r="23" spans="1:5" ht="33" x14ac:dyDescent="0.3">
      <c r="A23" s="175" t="s">
        <v>247</v>
      </c>
      <c r="B23" s="171" t="s">
        <v>248</v>
      </c>
      <c r="C23" s="178">
        <v>1</v>
      </c>
      <c r="D23" s="156"/>
      <c r="E23" s="156"/>
    </row>
    <row r="24" spans="1:5" ht="115.5" x14ac:dyDescent="0.3">
      <c r="A24" s="184" t="s">
        <v>249</v>
      </c>
      <c r="B24" s="171" t="s">
        <v>250</v>
      </c>
      <c r="C24" s="178" t="s">
        <v>224</v>
      </c>
      <c r="D24" s="160"/>
      <c r="E24" s="159"/>
    </row>
    <row r="25" spans="1:5" ht="33" x14ac:dyDescent="0.3">
      <c r="A25" s="175" t="s">
        <v>251</v>
      </c>
      <c r="B25" s="171" t="s">
        <v>252</v>
      </c>
      <c r="C25" s="178">
        <v>1</v>
      </c>
      <c r="D25" s="160"/>
      <c r="E25" s="159"/>
    </row>
    <row r="26" spans="1:5" ht="16.5" x14ac:dyDescent="0.3">
      <c r="A26" s="156"/>
      <c r="B26" s="157"/>
      <c r="C26" s="156"/>
      <c r="D26" s="156"/>
      <c r="E26" s="156"/>
    </row>
    <row r="27" spans="1:5" ht="16.5" x14ac:dyDescent="0.3">
      <c r="A27" s="156"/>
      <c r="B27" s="191" t="s">
        <v>253</v>
      </c>
      <c r="C27" s="156">
        <v>20</v>
      </c>
      <c r="D27" s="156"/>
      <c r="E27" s="1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B41C3-343A-4791-A5E7-239D2401E028}">
  <sheetPr>
    <pageSetUpPr fitToPage="1"/>
  </sheetPr>
  <dimension ref="A1:N143"/>
  <sheetViews>
    <sheetView zoomScale="80" zoomScaleNormal="80" workbookViewId="0">
      <pane xSplit="4" ySplit="1" topLeftCell="E2" activePane="bottomRight" state="frozen"/>
      <selection pane="topRight" activeCell="E1" sqref="E1"/>
      <selection pane="bottomLeft" activeCell="A2" sqref="A2"/>
      <selection pane="bottomRight" activeCell="D5" sqref="D5"/>
    </sheetView>
  </sheetViews>
  <sheetFormatPr defaultRowHeight="15" x14ac:dyDescent="0.25"/>
  <cols>
    <col min="1" max="1" width="4.5703125" customWidth="1"/>
    <col min="4" max="4" width="79.28515625" customWidth="1"/>
    <col min="5" max="5" width="56.28515625" customWidth="1"/>
    <col min="6" max="6" width="13.7109375" customWidth="1"/>
    <col min="7" max="7" width="21.140625" customWidth="1"/>
    <col min="8" max="8" width="0" hidden="1" customWidth="1"/>
    <col min="9" max="10" width="15.7109375" hidden="1" customWidth="1"/>
    <col min="11" max="11" width="0" hidden="1" customWidth="1"/>
    <col min="12" max="12" width="41.140625" customWidth="1"/>
    <col min="13" max="14" width="48.28515625" customWidth="1"/>
  </cols>
  <sheetData>
    <row r="1" spans="1:14" ht="47.25" x14ac:dyDescent="0.25">
      <c r="A1" s="1">
        <v>1</v>
      </c>
      <c r="B1" s="2" t="s">
        <v>8</v>
      </c>
      <c r="C1" s="2"/>
      <c r="D1" s="3"/>
      <c r="E1" s="3" t="s">
        <v>187</v>
      </c>
      <c r="F1" s="58" t="s">
        <v>9</v>
      </c>
      <c r="G1" s="58" t="s">
        <v>10</v>
      </c>
      <c r="H1" s="58" t="s">
        <v>11</v>
      </c>
      <c r="I1" s="58" t="s">
        <v>12</v>
      </c>
      <c r="J1" s="58" t="s">
        <v>13</v>
      </c>
      <c r="L1" s="59" t="s">
        <v>14</v>
      </c>
      <c r="M1" s="59" t="s">
        <v>15</v>
      </c>
      <c r="N1" s="59" t="s">
        <v>16</v>
      </c>
    </row>
    <row r="2" spans="1:14" ht="18.75" x14ac:dyDescent="0.25">
      <c r="A2" s="4"/>
      <c r="B2" s="232" t="s">
        <v>17</v>
      </c>
      <c r="C2" s="233"/>
      <c r="D2" s="17"/>
      <c r="E2" s="17"/>
      <c r="F2" s="24"/>
      <c r="G2" s="24"/>
      <c r="H2" s="24"/>
      <c r="I2" s="24"/>
      <c r="J2" s="24"/>
      <c r="L2" s="60"/>
      <c r="M2" s="60"/>
      <c r="N2" s="60"/>
    </row>
    <row r="3" spans="1:14" ht="135" x14ac:dyDescent="0.25">
      <c r="A3" s="4"/>
      <c r="B3" s="237" t="s">
        <v>0</v>
      </c>
      <c r="C3" s="238"/>
      <c r="D3" s="18" t="s">
        <v>18</v>
      </c>
      <c r="E3" s="18"/>
      <c r="F3" s="23"/>
      <c r="G3" s="23"/>
      <c r="H3" s="23"/>
      <c r="I3" s="23"/>
      <c r="J3" s="23"/>
      <c r="L3" s="32" t="s">
        <v>19</v>
      </c>
      <c r="M3" s="32"/>
      <c r="N3" s="32"/>
    </row>
    <row r="4" spans="1:14" x14ac:dyDescent="0.25">
      <c r="A4" s="4"/>
      <c r="B4" s="8" t="s">
        <v>20</v>
      </c>
      <c r="C4" s="10">
        <v>1</v>
      </c>
      <c r="D4" s="19" t="s">
        <v>21</v>
      </c>
      <c r="E4" s="19"/>
      <c r="F4" s="23">
        <v>10</v>
      </c>
      <c r="G4" s="23" t="s">
        <v>22</v>
      </c>
      <c r="H4" s="23">
        <f>IF(G4="ja",F4,0)</f>
        <v>0</v>
      </c>
      <c r="I4" s="25">
        <v>0</v>
      </c>
      <c r="J4" s="25">
        <v>0</v>
      </c>
      <c r="L4" s="33"/>
      <c r="M4" s="33"/>
      <c r="N4" s="33"/>
    </row>
    <row r="5" spans="1:14" s="120" customFormat="1" ht="45" x14ac:dyDescent="0.25">
      <c r="B5" s="121" t="s">
        <v>20</v>
      </c>
      <c r="C5" s="122">
        <v>2</v>
      </c>
      <c r="D5" s="123" t="s">
        <v>23</v>
      </c>
      <c r="E5" s="123"/>
      <c r="F5" s="124">
        <v>10</v>
      </c>
      <c r="G5" s="124" t="s">
        <v>22</v>
      </c>
      <c r="H5" s="124">
        <f t="shared" ref="H5:H87" si="0">IF(G5="ja",F5,0)</f>
        <v>0</v>
      </c>
      <c r="I5" s="125">
        <v>0</v>
      </c>
      <c r="J5" s="125">
        <v>0</v>
      </c>
      <c r="K5" s="126"/>
      <c r="L5" s="127" t="s">
        <v>177</v>
      </c>
      <c r="M5" s="127"/>
      <c r="N5" s="127"/>
    </row>
    <row r="6" spans="1:14" ht="18.75" x14ac:dyDescent="0.25">
      <c r="A6" s="4"/>
      <c r="B6" s="232" t="s">
        <v>24</v>
      </c>
      <c r="C6" s="233"/>
      <c r="D6" s="17"/>
      <c r="E6" s="17"/>
      <c r="F6" s="17"/>
      <c r="G6" s="17"/>
      <c r="H6" s="23"/>
      <c r="I6" s="25">
        <v>0</v>
      </c>
      <c r="J6" s="25">
        <v>0</v>
      </c>
      <c r="L6" s="31"/>
      <c r="M6" s="31"/>
      <c r="N6" s="31"/>
    </row>
    <row r="7" spans="1:14" s="61" customFormat="1" x14ac:dyDescent="0.25">
      <c r="B7" s="71" t="s">
        <v>20</v>
      </c>
      <c r="C7" s="72">
        <v>3</v>
      </c>
      <c r="D7" s="89" t="s">
        <v>25</v>
      </c>
      <c r="E7" s="89"/>
      <c r="F7" s="74">
        <v>10</v>
      </c>
      <c r="G7" s="74" t="s">
        <v>26</v>
      </c>
      <c r="H7" s="74">
        <f t="shared" si="0"/>
        <v>0</v>
      </c>
      <c r="I7" s="75">
        <v>0</v>
      </c>
      <c r="J7" s="75">
        <v>0</v>
      </c>
      <c r="L7" s="90" t="s">
        <v>186</v>
      </c>
      <c r="M7" s="90"/>
      <c r="N7" s="90"/>
    </row>
    <row r="8" spans="1:14" ht="45" x14ac:dyDescent="0.25">
      <c r="A8" s="4"/>
      <c r="B8" s="8" t="s">
        <v>20</v>
      </c>
      <c r="C8" s="10">
        <v>4</v>
      </c>
      <c r="D8" s="21" t="s">
        <v>27</v>
      </c>
      <c r="E8" s="21"/>
      <c r="F8" s="23">
        <v>10</v>
      </c>
      <c r="G8" s="23" t="s">
        <v>26</v>
      </c>
      <c r="H8" s="23">
        <f t="shared" si="0"/>
        <v>0</v>
      </c>
      <c r="I8" s="25">
        <v>0</v>
      </c>
      <c r="J8" s="25">
        <v>0</v>
      </c>
      <c r="L8" s="76" t="s">
        <v>178</v>
      </c>
      <c r="M8" s="34"/>
      <c r="N8" s="34"/>
    </row>
    <row r="9" spans="1:14" ht="18.75" x14ac:dyDescent="0.25">
      <c r="A9" s="4"/>
      <c r="B9" s="232" t="s">
        <v>28</v>
      </c>
      <c r="C9" s="233"/>
      <c r="D9" s="17"/>
      <c r="E9" s="17"/>
      <c r="F9" s="17"/>
      <c r="G9" s="17"/>
      <c r="H9" s="17"/>
      <c r="I9" s="17"/>
      <c r="J9" s="17"/>
      <c r="L9" s="31"/>
      <c r="M9" s="31"/>
      <c r="N9" s="31"/>
    </row>
    <row r="10" spans="1:14" ht="30" x14ac:dyDescent="0.25">
      <c r="A10" s="4"/>
      <c r="B10" s="8" t="s">
        <v>20</v>
      </c>
      <c r="C10" s="10">
        <v>5</v>
      </c>
      <c r="D10" s="20" t="s">
        <v>29</v>
      </c>
      <c r="E10" s="20"/>
      <c r="F10" s="23">
        <v>10</v>
      </c>
      <c r="G10" s="23" t="s">
        <v>26</v>
      </c>
      <c r="H10" s="23">
        <f t="shared" si="0"/>
        <v>0</v>
      </c>
      <c r="I10" s="25">
        <v>0</v>
      </c>
      <c r="J10" s="25">
        <v>0</v>
      </c>
      <c r="L10" s="32" t="s">
        <v>30</v>
      </c>
      <c r="M10" s="32"/>
      <c r="N10" s="32"/>
    </row>
    <row r="11" spans="1:14" ht="30" x14ac:dyDescent="0.25">
      <c r="A11" s="4"/>
      <c r="B11" s="8" t="s">
        <v>20</v>
      </c>
      <c r="C11" s="10">
        <v>6</v>
      </c>
      <c r="D11" s="20" t="s">
        <v>31</v>
      </c>
      <c r="E11" s="20"/>
      <c r="F11" s="23">
        <v>10</v>
      </c>
      <c r="G11" s="23" t="s">
        <v>26</v>
      </c>
      <c r="H11" s="23">
        <f t="shared" si="0"/>
        <v>0</v>
      </c>
      <c r="I11" s="25">
        <v>0</v>
      </c>
      <c r="J11" s="25">
        <v>0</v>
      </c>
      <c r="L11" s="32" t="s">
        <v>32</v>
      </c>
      <c r="M11" s="32"/>
      <c r="N11" s="32"/>
    </row>
    <row r="12" spans="1:14" ht="90" x14ac:dyDescent="0.25">
      <c r="A12" s="4"/>
      <c r="B12" s="8" t="s">
        <v>20</v>
      </c>
      <c r="C12" s="10">
        <v>7</v>
      </c>
      <c r="D12" s="20" t="s">
        <v>33</v>
      </c>
      <c r="E12" s="20"/>
      <c r="F12" s="23">
        <v>10</v>
      </c>
      <c r="G12" s="23" t="s">
        <v>26</v>
      </c>
      <c r="H12" s="23">
        <f t="shared" si="0"/>
        <v>0</v>
      </c>
      <c r="I12" s="25">
        <v>0</v>
      </c>
      <c r="J12" s="25">
        <v>0</v>
      </c>
      <c r="L12" s="32" t="s">
        <v>34</v>
      </c>
      <c r="M12" s="32"/>
      <c r="N12" s="32"/>
    </row>
    <row r="13" spans="1:14" ht="30" x14ac:dyDescent="0.25">
      <c r="A13" s="4"/>
      <c r="B13" s="8" t="s">
        <v>20</v>
      </c>
      <c r="C13" s="10">
        <v>8</v>
      </c>
      <c r="D13" s="21" t="s">
        <v>35</v>
      </c>
      <c r="E13" s="21"/>
      <c r="F13" s="23">
        <v>10</v>
      </c>
      <c r="G13" s="23" t="s">
        <v>26</v>
      </c>
      <c r="H13" s="23">
        <f t="shared" si="0"/>
        <v>0</v>
      </c>
      <c r="I13" s="25">
        <v>0</v>
      </c>
      <c r="J13" s="25">
        <v>0</v>
      </c>
      <c r="L13" s="34" t="s">
        <v>36</v>
      </c>
      <c r="M13" s="34"/>
      <c r="N13" s="34"/>
    </row>
    <row r="14" spans="1:14" ht="18.75" x14ac:dyDescent="0.25">
      <c r="A14" s="4"/>
      <c r="B14" s="232" t="s">
        <v>94</v>
      </c>
      <c r="C14" s="233"/>
      <c r="D14" s="17"/>
      <c r="E14" s="17"/>
      <c r="F14" s="17"/>
      <c r="G14" s="17"/>
      <c r="H14" s="17"/>
      <c r="I14" s="17"/>
      <c r="J14" s="17"/>
      <c r="L14" s="31"/>
      <c r="M14" s="31"/>
      <c r="N14" s="31"/>
    </row>
    <row r="15" spans="1:14" s="61" customFormat="1" ht="60" x14ac:dyDescent="0.25">
      <c r="B15" s="239" t="s">
        <v>0</v>
      </c>
      <c r="C15" s="240"/>
      <c r="D15" s="135" t="s">
        <v>95</v>
      </c>
      <c r="E15" s="135"/>
      <c r="F15" s="136"/>
      <c r="G15" s="136"/>
      <c r="H15" s="136"/>
      <c r="I15" s="136"/>
      <c r="J15" s="136"/>
      <c r="M15" s="90" t="s">
        <v>205</v>
      </c>
      <c r="N15" s="90"/>
    </row>
    <row r="16" spans="1:14" x14ac:dyDescent="0.25">
      <c r="A16" s="4"/>
      <c r="B16" s="39" t="s">
        <v>189</v>
      </c>
      <c r="C16" s="40"/>
      <c r="D16" s="41"/>
      <c r="E16" s="41"/>
      <c r="F16" s="41"/>
      <c r="G16" s="41"/>
      <c r="H16" s="41"/>
      <c r="I16" s="41"/>
      <c r="J16" s="42"/>
      <c r="L16" s="35"/>
      <c r="M16" s="35"/>
      <c r="N16" s="35"/>
    </row>
    <row r="17" spans="1:14" s="120" customFormat="1" ht="90" x14ac:dyDescent="0.25">
      <c r="B17" s="128" t="s">
        <v>20</v>
      </c>
      <c r="C17" s="129">
        <v>43</v>
      </c>
      <c r="D17" s="130" t="s">
        <v>96</v>
      </c>
      <c r="E17" s="130"/>
      <c r="F17" s="131">
        <v>25</v>
      </c>
      <c r="G17" s="131" t="s">
        <v>26</v>
      </c>
      <c r="H17" s="131">
        <f t="shared" ref="H17:H18" si="1">IF(G17="ja",F17,0)</f>
        <v>0</v>
      </c>
      <c r="I17" s="132">
        <v>0</v>
      </c>
      <c r="J17" s="132">
        <v>0</v>
      </c>
      <c r="K17" s="126"/>
      <c r="L17" s="133" t="s">
        <v>179</v>
      </c>
      <c r="M17" s="133" t="s">
        <v>97</v>
      </c>
      <c r="N17" s="133"/>
    </row>
    <row r="18" spans="1:14" ht="74.099999999999994" customHeight="1" x14ac:dyDescent="0.25">
      <c r="A18" s="4"/>
      <c r="B18" s="44" t="s">
        <v>20</v>
      </c>
      <c r="C18" s="45">
        <v>44</v>
      </c>
      <c r="D18" s="52" t="s">
        <v>98</v>
      </c>
      <c r="E18" s="52" t="s">
        <v>190</v>
      </c>
      <c r="F18" s="43">
        <v>10</v>
      </c>
      <c r="G18" s="43" t="s">
        <v>26</v>
      </c>
      <c r="H18" s="43">
        <f t="shared" si="1"/>
        <v>0</v>
      </c>
      <c r="I18" s="51">
        <v>0</v>
      </c>
      <c r="J18" s="51">
        <v>0</v>
      </c>
      <c r="L18" s="32" t="s">
        <v>99</v>
      </c>
      <c r="M18" s="32" t="s">
        <v>203</v>
      </c>
      <c r="N18" s="32"/>
    </row>
    <row r="19" spans="1:14" ht="90" x14ac:dyDescent="0.25">
      <c r="A19" s="4"/>
      <c r="B19" s="44" t="s">
        <v>20</v>
      </c>
      <c r="C19" s="45">
        <v>45</v>
      </c>
      <c r="D19" s="52"/>
      <c r="E19" s="52" t="s">
        <v>191</v>
      </c>
      <c r="F19" s="43"/>
      <c r="G19" s="43"/>
      <c r="H19" s="43"/>
      <c r="I19" s="51"/>
      <c r="J19" s="51"/>
      <c r="L19" s="32"/>
      <c r="M19" s="32"/>
      <c r="N19" s="32"/>
    </row>
    <row r="20" spans="1:14" ht="18.75" x14ac:dyDescent="0.25">
      <c r="A20" s="4"/>
      <c r="B20" s="7" t="s">
        <v>157</v>
      </c>
      <c r="C20" s="11"/>
      <c r="D20" s="17"/>
      <c r="E20" s="17"/>
      <c r="F20" s="17"/>
      <c r="G20" s="17"/>
      <c r="H20" s="17"/>
      <c r="I20" s="17"/>
      <c r="J20" s="17"/>
      <c r="L20" s="31"/>
      <c r="M20" s="31"/>
      <c r="N20" s="31"/>
    </row>
    <row r="21" spans="1:14" s="120" customFormat="1" ht="45" x14ac:dyDescent="0.25">
      <c r="B21" s="121" t="s">
        <v>20</v>
      </c>
      <c r="C21" s="122">
        <v>37</v>
      </c>
      <c r="D21" s="134" t="s">
        <v>85</v>
      </c>
      <c r="E21" s="134"/>
      <c r="F21" s="124">
        <v>10</v>
      </c>
      <c r="G21" s="124" t="s">
        <v>26</v>
      </c>
      <c r="H21" s="124">
        <f t="shared" ref="H21:H23" si="2">IF(G21="ja",F21,0)</f>
        <v>0</v>
      </c>
      <c r="I21" s="125">
        <v>0</v>
      </c>
      <c r="J21" s="125">
        <v>0</v>
      </c>
      <c r="K21" s="126"/>
      <c r="L21" s="133" t="s">
        <v>154</v>
      </c>
      <c r="M21" s="133" t="s">
        <v>86</v>
      </c>
      <c r="N21" s="133"/>
    </row>
    <row r="22" spans="1:14" s="120" customFormat="1" ht="30" x14ac:dyDescent="0.25">
      <c r="B22" s="121" t="s">
        <v>20</v>
      </c>
      <c r="C22" s="122">
        <v>38</v>
      </c>
      <c r="D22" s="134" t="s">
        <v>87</v>
      </c>
      <c r="E22" s="134"/>
      <c r="F22" s="124">
        <v>15</v>
      </c>
      <c r="G22" s="124" t="s">
        <v>26</v>
      </c>
      <c r="H22" s="124">
        <f t="shared" si="2"/>
        <v>0</v>
      </c>
      <c r="I22" s="125">
        <v>0</v>
      </c>
      <c r="J22" s="125">
        <v>0</v>
      </c>
      <c r="K22" s="126"/>
      <c r="L22" s="133" t="s">
        <v>155</v>
      </c>
      <c r="M22" s="133"/>
      <c r="N22" s="133"/>
    </row>
    <row r="23" spans="1:14" s="120" customFormat="1" ht="45" x14ac:dyDescent="0.25">
      <c r="B23" s="121" t="s">
        <v>20</v>
      </c>
      <c r="C23" s="122">
        <v>39</v>
      </c>
      <c r="D23" s="134" t="s">
        <v>152</v>
      </c>
      <c r="E23" s="134"/>
      <c r="F23" s="124">
        <v>25</v>
      </c>
      <c r="G23" s="124" t="s">
        <v>26</v>
      </c>
      <c r="H23" s="124">
        <f t="shared" si="2"/>
        <v>0</v>
      </c>
      <c r="I23" s="125">
        <v>0</v>
      </c>
      <c r="J23" s="125">
        <v>0</v>
      </c>
      <c r="K23" s="126"/>
      <c r="L23" s="133" t="s">
        <v>188</v>
      </c>
      <c r="M23" s="133"/>
      <c r="N23" s="133"/>
    </row>
    <row r="24" spans="1:14" ht="30" x14ac:dyDescent="0.25">
      <c r="A24" s="4"/>
      <c r="B24" s="8" t="s">
        <v>20</v>
      </c>
      <c r="C24" s="10">
        <v>40</v>
      </c>
      <c r="D24" s="20" t="s">
        <v>89</v>
      </c>
      <c r="E24" s="146"/>
      <c r="F24" s="23">
        <v>25</v>
      </c>
      <c r="G24" s="23" t="s">
        <v>26</v>
      </c>
      <c r="H24" s="23">
        <f t="shared" ref="H24:H26" si="3">IF(G24="ja",F24,0)</f>
        <v>0</v>
      </c>
      <c r="I24" s="25">
        <v>0</v>
      </c>
      <c r="J24" s="25">
        <v>0</v>
      </c>
      <c r="L24" s="32" t="s">
        <v>197</v>
      </c>
      <c r="M24" s="32" t="s">
        <v>206</v>
      </c>
      <c r="N24" s="32"/>
    </row>
    <row r="25" spans="1:14" ht="30" x14ac:dyDescent="0.25">
      <c r="A25" s="4"/>
      <c r="B25" s="137" t="s">
        <v>20</v>
      </c>
      <c r="C25" s="138">
        <v>41</v>
      </c>
      <c r="D25" s="144" t="s">
        <v>90</v>
      </c>
      <c r="E25" s="144"/>
      <c r="F25" s="140">
        <v>25</v>
      </c>
      <c r="G25" s="140" t="s">
        <v>26</v>
      </c>
      <c r="H25" s="140">
        <f t="shared" si="3"/>
        <v>0</v>
      </c>
      <c r="I25" s="141">
        <v>0</v>
      </c>
      <c r="J25" s="141">
        <v>0</v>
      </c>
      <c r="K25" s="142"/>
      <c r="L25" s="145" t="s">
        <v>91</v>
      </c>
      <c r="M25" s="145" t="s">
        <v>207</v>
      </c>
      <c r="N25" s="145"/>
    </row>
    <row r="26" spans="1:14" ht="30" x14ac:dyDescent="0.25">
      <c r="A26" s="4"/>
      <c r="B26" s="137" t="s">
        <v>20</v>
      </c>
      <c r="C26" s="138">
        <v>42</v>
      </c>
      <c r="D26" s="144" t="s">
        <v>92</v>
      </c>
      <c r="E26" s="144"/>
      <c r="F26" s="140">
        <v>25</v>
      </c>
      <c r="G26" s="140" t="s">
        <v>26</v>
      </c>
      <c r="H26" s="140">
        <f t="shared" si="3"/>
        <v>0</v>
      </c>
      <c r="I26" s="141">
        <v>0</v>
      </c>
      <c r="J26" s="141">
        <v>0</v>
      </c>
      <c r="K26" s="142"/>
      <c r="L26" s="145" t="s">
        <v>93</v>
      </c>
      <c r="M26" s="145" t="s">
        <v>207</v>
      </c>
      <c r="N26" s="145"/>
    </row>
    <row r="27" spans="1:14" ht="18.75" x14ac:dyDescent="0.25">
      <c r="A27" s="4"/>
      <c r="B27" s="232" t="s">
        <v>57</v>
      </c>
      <c r="C27" s="233"/>
      <c r="D27" s="17"/>
      <c r="E27" s="17"/>
      <c r="F27" s="17"/>
      <c r="G27" s="17"/>
      <c r="H27" s="17"/>
      <c r="I27" s="17"/>
      <c r="J27" s="17"/>
      <c r="L27" s="31"/>
      <c r="M27" s="31"/>
      <c r="N27" s="31"/>
    </row>
    <row r="28" spans="1:14" ht="45" x14ac:dyDescent="0.25">
      <c r="A28" s="4"/>
      <c r="B28" s="137" t="s">
        <v>20</v>
      </c>
      <c r="C28" s="138">
        <v>21</v>
      </c>
      <c r="D28" s="139" t="s">
        <v>58</v>
      </c>
      <c r="E28" s="139"/>
      <c r="F28" s="140">
        <v>10</v>
      </c>
      <c r="G28" s="140" t="s">
        <v>26</v>
      </c>
      <c r="H28" s="140">
        <f t="shared" ref="H28:H32" si="4">IF(G28="ja",F28,0)</f>
        <v>0</v>
      </c>
      <c r="I28" s="141">
        <v>0</v>
      </c>
      <c r="J28" s="141">
        <v>0</v>
      </c>
      <c r="K28" s="142"/>
      <c r="L28" s="143" t="s">
        <v>153</v>
      </c>
      <c r="M28" s="143" t="s">
        <v>59</v>
      </c>
      <c r="N28" s="143"/>
    </row>
    <row r="29" spans="1:14" ht="105" x14ac:dyDescent="0.25">
      <c r="A29" s="4"/>
      <c r="B29" s="109" t="s">
        <v>20</v>
      </c>
      <c r="C29" s="110">
        <v>22</v>
      </c>
      <c r="D29" s="111" t="s">
        <v>60</v>
      </c>
      <c r="E29" s="111"/>
      <c r="F29" s="96">
        <v>15</v>
      </c>
      <c r="G29" s="96" t="s">
        <v>26</v>
      </c>
      <c r="H29" s="96">
        <f t="shared" si="4"/>
        <v>0</v>
      </c>
      <c r="I29" s="97">
        <v>0</v>
      </c>
      <c r="J29" s="97">
        <v>0</v>
      </c>
      <c r="K29" s="98"/>
      <c r="L29" s="112" t="s">
        <v>180</v>
      </c>
      <c r="M29" s="112" t="s">
        <v>61</v>
      </c>
      <c r="N29" s="112"/>
    </row>
    <row r="30" spans="1:14" x14ac:dyDescent="0.25">
      <c r="A30" s="4"/>
      <c r="B30" s="230" t="s">
        <v>194</v>
      </c>
      <c r="C30" s="231"/>
      <c r="D30" s="236"/>
      <c r="E30" s="22"/>
      <c r="F30" s="22"/>
      <c r="G30" s="22"/>
      <c r="H30" s="22"/>
      <c r="I30" s="22"/>
      <c r="J30" s="22"/>
      <c r="L30" s="35"/>
      <c r="M30" s="35"/>
      <c r="N30" s="35"/>
    </row>
    <row r="31" spans="1:14" ht="60" x14ac:dyDescent="0.25">
      <c r="A31" s="4"/>
      <c r="B31" s="137" t="s">
        <v>20</v>
      </c>
      <c r="C31" s="138">
        <v>23</v>
      </c>
      <c r="D31" s="139" t="s">
        <v>62</v>
      </c>
      <c r="E31" s="139"/>
      <c r="F31" s="140">
        <v>25</v>
      </c>
      <c r="G31" s="140" t="s">
        <v>26</v>
      </c>
      <c r="H31" s="140">
        <f t="shared" si="4"/>
        <v>0</v>
      </c>
      <c r="I31" s="141">
        <v>0</v>
      </c>
      <c r="J31" s="141">
        <v>0</v>
      </c>
      <c r="K31" s="142"/>
      <c r="L31" s="143" t="s">
        <v>195</v>
      </c>
      <c r="M31" s="143"/>
      <c r="N31" s="143"/>
    </row>
    <row r="32" spans="1:14" ht="30" x14ac:dyDescent="0.25">
      <c r="A32" s="4"/>
      <c r="B32" s="137" t="s">
        <v>20</v>
      </c>
      <c r="C32" s="138">
        <v>24</v>
      </c>
      <c r="D32" s="139" t="s">
        <v>63</v>
      </c>
      <c r="E32" s="139"/>
      <c r="F32" s="140">
        <v>25</v>
      </c>
      <c r="G32" s="140" t="s">
        <v>26</v>
      </c>
      <c r="H32" s="140">
        <f t="shared" si="4"/>
        <v>0</v>
      </c>
      <c r="I32" s="141">
        <v>0</v>
      </c>
      <c r="J32" s="141">
        <v>0</v>
      </c>
      <c r="K32" s="142"/>
      <c r="L32" s="143" t="s">
        <v>181</v>
      </c>
      <c r="M32" s="143" t="s">
        <v>64</v>
      </c>
      <c r="N32" s="143"/>
    </row>
    <row r="33" spans="1:14" x14ac:dyDescent="0.25">
      <c r="A33" s="4"/>
      <c r="B33" s="230" t="s">
        <v>65</v>
      </c>
      <c r="C33" s="231"/>
      <c r="D33" s="22"/>
      <c r="E33" s="22"/>
      <c r="F33" s="22"/>
      <c r="G33" s="22"/>
      <c r="H33" s="22"/>
      <c r="I33" s="22"/>
      <c r="J33" s="22"/>
      <c r="L33" s="35"/>
      <c r="M33" s="35"/>
      <c r="N33" s="35"/>
    </row>
    <row r="34" spans="1:14" ht="135" x14ac:dyDescent="0.25">
      <c r="A34" s="4"/>
      <c r="B34" s="137" t="s">
        <v>20</v>
      </c>
      <c r="C34" s="138">
        <v>25</v>
      </c>
      <c r="D34" s="144" t="s">
        <v>66</v>
      </c>
      <c r="E34" s="144"/>
      <c r="F34" s="140">
        <v>10</v>
      </c>
      <c r="G34" s="140" t="s">
        <v>26</v>
      </c>
      <c r="H34" s="140">
        <f t="shared" ref="H34:H38" si="5">IF(G34="ja",F34,0)</f>
        <v>0</v>
      </c>
      <c r="I34" s="141">
        <v>0</v>
      </c>
      <c r="J34" s="141">
        <v>0</v>
      </c>
      <c r="K34" s="142"/>
      <c r="L34" s="145" t="s">
        <v>67</v>
      </c>
      <c r="M34" s="145"/>
      <c r="N34" s="145"/>
    </row>
    <row r="35" spans="1:14" ht="30" x14ac:dyDescent="0.25">
      <c r="A35" s="4"/>
      <c r="B35" s="137" t="s">
        <v>20</v>
      </c>
      <c r="C35" s="138">
        <v>26</v>
      </c>
      <c r="D35" s="139" t="s">
        <v>68</v>
      </c>
      <c r="E35" s="139"/>
      <c r="F35" s="140">
        <v>15</v>
      </c>
      <c r="G35" s="140" t="s">
        <v>26</v>
      </c>
      <c r="H35" s="140">
        <f t="shared" si="5"/>
        <v>0</v>
      </c>
      <c r="I35" s="141">
        <v>0</v>
      </c>
      <c r="J35" s="141">
        <v>0</v>
      </c>
      <c r="K35" s="142"/>
      <c r="L35" s="143" t="s">
        <v>41</v>
      </c>
      <c r="M35" s="143"/>
      <c r="N35" s="143"/>
    </row>
    <row r="36" spans="1:14" ht="45" x14ac:dyDescent="0.25">
      <c r="A36" s="4"/>
      <c r="B36" s="137" t="s">
        <v>20</v>
      </c>
      <c r="C36" s="138">
        <v>27</v>
      </c>
      <c r="D36" s="139" t="s">
        <v>69</v>
      </c>
      <c r="E36" s="139"/>
      <c r="F36" s="140">
        <v>25</v>
      </c>
      <c r="G36" s="140" t="s">
        <v>26</v>
      </c>
      <c r="H36" s="140">
        <f t="shared" si="5"/>
        <v>0</v>
      </c>
      <c r="I36" s="141">
        <v>0</v>
      </c>
      <c r="J36" s="141">
        <v>0</v>
      </c>
      <c r="K36" s="142"/>
      <c r="L36" s="143" t="s">
        <v>70</v>
      </c>
      <c r="M36" s="143"/>
      <c r="N36" s="143"/>
    </row>
    <row r="37" spans="1:14" ht="45" x14ac:dyDescent="0.25">
      <c r="A37" s="4"/>
      <c r="B37" s="137" t="s">
        <v>20</v>
      </c>
      <c r="C37" s="138">
        <v>28</v>
      </c>
      <c r="D37" s="139" t="s">
        <v>71</v>
      </c>
      <c r="E37" s="139"/>
      <c r="F37" s="140">
        <v>25</v>
      </c>
      <c r="G37" s="140" t="s">
        <v>26</v>
      </c>
      <c r="H37" s="140">
        <f t="shared" si="5"/>
        <v>0</v>
      </c>
      <c r="I37" s="141">
        <v>0</v>
      </c>
      <c r="J37" s="141">
        <v>0</v>
      </c>
      <c r="K37" s="142"/>
      <c r="L37" s="143" t="s">
        <v>72</v>
      </c>
      <c r="M37" s="143"/>
      <c r="N37" s="143"/>
    </row>
    <row r="38" spans="1:14" ht="60" x14ac:dyDescent="0.25">
      <c r="A38" s="4"/>
      <c r="B38" s="137" t="s">
        <v>20</v>
      </c>
      <c r="C38" s="138">
        <v>29</v>
      </c>
      <c r="D38" s="139" t="s">
        <v>73</v>
      </c>
      <c r="E38" s="139"/>
      <c r="F38" s="140">
        <v>25</v>
      </c>
      <c r="G38" s="140" t="s">
        <v>26</v>
      </c>
      <c r="H38" s="140">
        <f t="shared" si="5"/>
        <v>0</v>
      </c>
      <c r="I38" s="141">
        <v>0</v>
      </c>
      <c r="J38" s="141">
        <v>0</v>
      </c>
      <c r="K38" s="142"/>
      <c r="L38" s="143"/>
      <c r="M38" s="143"/>
      <c r="N38" s="143"/>
    </row>
    <row r="39" spans="1:14" x14ac:dyDescent="0.25">
      <c r="A39" s="4"/>
      <c r="B39" s="9" t="s">
        <v>74</v>
      </c>
      <c r="C39" s="12"/>
      <c r="D39" s="22"/>
      <c r="E39" s="22"/>
      <c r="F39" s="22"/>
      <c r="G39" s="22"/>
      <c r="H39" s="22"/>
      <c r="I39" s="22"/>
      <c r="J39" s="22"/>
      <c r="L39" s="35"/>
      <c r="M39" s="35"/>
      <c r="N39" s="35"/>
    </row>
    <row r="40" spans="1:14" ht="75" x14ac:dyDescent="0.25">
      <c r="A40" s="4"/>
      <c r="B40" s="137" t="s">
        <v>20</v>
      </c>
      <c r="C40" s="138">
        <v>30</v>
      </c>
      <c r="D40" s="139" t="s">
        <v>75</v>
      </c>
      <c r="E40" s="139"/>
      <c r="F40" s="140">
        <v>25</v>
      </c>
      <c r="G40" s="140" t="s">
        <v>26</v>
      </c>
      <c r="H40" s="140">
        <f t="shared" ref="H40" si="6">IF(G40="ja",F40,0)</f>
        <v>0</v>
      </c>
      <c r="I40" s="141">
        <v>0</v>
      </c>
      <c r="J40" s="141">
        <v>0</v>
      </c>
      <c r="K40" s="142"/>
      <c r="L40" s="143" t="s">
        <v>182</v>
      </c>
      <c r="M40" s="143"/>
      <c r="N40" s="143"/>
    </row>
    <row r="41" spans="1:14" ht="18.75" x14ac:dyDescent="0.25">
      <c r="A41" s="4"/>
      <c r="B41" s="232" t="s">
        <v>192</v>
      </c>
      <c r="C41" s="233"/>
      <c r="D41" s="236"/>
      <c r="E41" s="17"/>
      <c r="F41" s="17"/>
      <c r="G41" s="17"/>
      <c r="H41" s="17"/>
      <c r="I41" s="17"/>
      <c r="J41" s="17"/>
      <c r="L41" s="31"/>
      <c r="M41" s="31"/>
      <c r="N41" s="31"/>
    </row>
    <row r="42" spans="1:14" ht="180" x14ac:dyDescent="0.25">
      <c r="A42" s="4"/>
      <c r="B42" s="8" t="s">
        <v>20</v>
      </c>
      <c r="C42" s="10">
        <v>40</v>
      </c>
      <c r="D42" s="20" t="s">
        <v>89</v>
      </c>
      <c r="E42" s="91" t="s">
        <v>193</v>
      </c>
      <c r="F42" s="23">
        <v>25</v>
      </c>
      <c r="G42" s="23" t="s">
        <v>26</v>
      </c>
      <c r="H42" s="23">
        <f t="shared" ref="H42" si="7">IF(G42="ja",F42,0)</f>
        <v>0</v>
      </c>
      <c r="I42" s="25">
        <v>0</v>
      </c>
      <c r="J42" s="25">
        <v>0</v>
      </c>
      <c r="L42" s="32"/>
      <c r="M42" s="32"/>
      <c r="N42" s="32"/>
    </row>
    <row r="43" spans="1:14" ht="18.75" x14ac:dyDescent="0.25">
      <c r="A43" s="4"/>
      <c r="B43" s="232" t="s">
        <v>100</v>
      </c>
      <c r="C43" s="233"/>
      <c r="D43" s="17"/>
      <c r="E43" s="17"/>
      <c r="F43" s="17"/>
      <c r="G43" s="17"/>
      <c r="H43" s="17"/>
      <c r="I43" s="17"/>
      <c r="J43" s="17"/>
      <c r="L43" s="31"/>
      <c r="M43" s="31"/>
      <c r="N43" s="31"/>
    </row>
    <row r="44" spans="1:14" x14ac:dyDescent="0.25">
      <c r="A44" s="4"/>
      <c r="B44" s="234" t="s">
        <v>101</v>
      </c>
      <c r="C44" s="235"/>
      <c r="D44" s="41"/>
      <c r="E44" s="41"/>
      <c r="F44" s="41"/>
      <c r="G44" s="41"/>
      <c r="H44" s="41"/>
      <c r="I44" s="41"/>
      <c r="J44" s="42"/>
      <c r="L44" s="35"/>
      <c r="M44" s="35"/>
      <c r="N44" s="35"/>
    </row>
    <row r="45" spans="1:14" ht="105" x14ac:dyDescent="0.25">
      <c r="A45" s="4"/>
      <c r="B45" s="53" t="s">
        <v>20</v>
      </c>
      <c r="C45" s="54">
        <v>45</v>
      </c>
      <c r="D45" s="55" t="s">
        <v>102</v>
      </c>
      <c r="E45" s="55" t="s">
        <v>196</v>
      </c>
      <c r="F45" s="56">
        <v>25</v>
      </c>
      <c r="G45" s="56" t="s">
        <v>26</v>
      </c>
      <c r="H45" s="56">
        <f t="shared" ref="H45" si="8">IF(G45="ja",F45,0)</f>
        <v>0</v>
      </c>
      <c r="I45" s="57">
        <v>0</v>
      </c>
      <c r="J45" s="57">
        <v>0</v>
      </c>
      <c r="L45" s="34" t="s">
        <v>103</v>
      </c>
      <c r="M45" s="34" t="s">
        <v>104</v>
      </c>
      <c r="N45" s="34"/>
    </row>
    <row r="46" spans="1:14" x14ac:dyDescent="0.25">
      <c r="A46" s="4"/>
      <c r="B46" s="234" t="s">
        <v>88</v>
      </c>
      <c r="C46" s="235"/>
      <c r="D46" s="41"/>
      <c r="E46" s="41"/>
      <c r="F46" s="41"/>
      <c r="G46" s="41"/>
      <c r="H46" s="41"/>
      <c r="I46" s="41"/>
      <c r="J46" s="42"/>
      <c r="L46" s="35"/>
      <c r="M46" s="35"/>
      <c r="N46" s="35"/>
    </row>
    <row r="47" spans="1:14" ht="70.5" customHeight="1" x14ac:dyDescent="0.25">
      <c r="A47" s="4"/>
      <c r="B47" s="44" t="s">
        <v>20</v>
      </c>
      <c r="C47" s="45">
        <v>46</v>
      </c>
      <c r="D47" s="65" t="s">
        <v>105</v>
      </c>
      <c r="E47" s="65"/>
      <c r="F47" s="46">
        <v>25</v>
      </c>
      <c r="G47" s="46" t="s">
        <v>26</v>
      </c>
      <c r="H47" s="46">
        <f t="shared" ref="H47" si="9">IF(G47="ja",F47,0)</f>
        <v>0</v>
      </c>
      <c r="I47" s="47">
        <v>0</v>
      </c>
      <c r="J47" s="47">
        <v>0</v>
      </c>
      <c r="L47" s="32" t="s">
        <v>106</v>
      </c>
      <c r="M47" s="32" t="s">
        <v>107</v>
      </c>
      <c r="N47" s="32"/>
    </row>
    <row r="48" spans="1:14" ht="18.75" x14ac:dyDescent="0.25">
      <c r="A48" s="4"/>
      <c r="B48" s="232" t="s">
        <v>77</v>
      </c>
      <c r="C48" s="233"/>
      <c r="D48" s="17"/>
      <c r="E48" s="17"/>
      <c r="F48" s="17"/>
      <c r="G48" s="17"/>
      <c r="H48" s="17"/>
      <c r="I48" s="17"/>
      <c r="J48" s="17"/>
      <c r="L48" s="31"/>
      <c r="M48" s="31"/>
      <c r="N48" s="31"/>
    </row>
    <row r="49" spans="1:14" ht="30" x14ac:dyDescent="0.25">
      <c r="A49" s="4"/>
      <c r="B49" s="109" t="s">
        <v>20</v>
      </c>
      <c r="C49" s="110">
        <v>31</v>
      </c>
      <c r="D49" s="111" t="s">
        <v>78</v>
      </c>
      <c r="E49" s="111"/>
      <c r="F49" s="96">
        <v>25</v>
      </c>
      <c r="G49" s="96" t="s">
        <v>26</v>
      </c>
      <c r="H49" s="96">
        <f t="shared" ref="H49:H50" si="10">IF(G49="ja",F49,0)</f>
        <v>0</v>
      </c>
      <c r="I49" s="97">
        <v>0</v>
      </c>
      <c r="J49" s="97">
        <v>0</v>
      </c>
      <c r="K49" s="98"/>
      <c r="L49" s="112" t="s">
        <v>183</v>
      </c>
      <c r="M49" s="112"/>
      <c r="N49" s="112"/>
    </row>
    <row r="50" spans="1:14" ht="105" x14ac:dyDescent="0.25">
      <c r="A50" s="4"/>
      <c r="B50" s="109" t="s">
        <v>20</v>
      </c>
      <c r="C50" s="110">
        <v>32</v>
      </c>
      <c r="D50" s="95" t="s">
        <v>79</v>
      </c>
      <c r="E50" s="95"/>
      <c r="F50" s="96">
        <v>25</v>
      </c>
      <c r="G50" s="96" t="s">
        <v>26</v>
      </c>
      <c r="H50" s="96">
        <f t="shared" si="10"/>
        <v>0</v>
      </c>
      <c r="I50" s="97">
        <v>0</v>
      </c>
      <c r="J50" s="97">
        <v>0</v>
      </c>
      <c r="K50" s="98"/>
      <c r="L50" s="99" t="s">
        <v>184</v>
      </c>
      <c r="M50" s="99"/>
      <c r="N50" s="99"/>
    </row>
    <row r="51" spans="1:14" x14ac:dyDescent="0.25">
      <c r="A51" s="4"/>
      <c r="B51" s="230" t="s">
        <v>80</v>
      </c>
      <c r="C51" s="231"/>
      <c r="D51" s="22"/>
      <c r="E51" s="22"/>
      <c r="F51" s="22"/>
      <c r="G51" s="22"/>
      <c r="H51" s="22"/>
      <c r="I51" s="22"/>
      <c r="J51" s="22"/>
      <c r="L51" s="35"/>
      <c r="M51" s="35"/>
      <c r="N51" s="35"/>
    </row>
    <row r="52" spans="1:14" ht="60" x14ac:dyDescent="0.25">
      <c r="A52" s="4"/>
      <c r="B52" s="8" t="s">
        <v>20</v>
      </c>
      <c r="C52" s="10">
        <v>33</v>
      </c>
      <c r="D52" s="20" t="s">
        <v>81</v>
      </c>
      <c r="E52" s="20"/>
      <c r="F52" s="23">
        <v>25</v>
      </c>
      <c r="G52" s="23" t="s">
        <v>26</v>
      </c>
      <c r="H52" s="23">
        <f t="shared" ref="H52:H55" si="11">IF(G52="ja",F52,0)</f>
        <v>0</v>
      </c>
      <c r="I52" s="25">
        <v>0</v>
      </c>
      <c r="J52" s="25">
        <v>0</v>
      </c>
      <c r="L52" s="32" t="s">
        <v>76</v>
      </c>
      <c r="M52" s="32" t="s">
        <v>201</v>
      </c>
      <c r="N52" s="32"/>
    </row>
    <row r="53" spans="1:14" ht="30" x14ac:dyDescent="0.25">
      <c r="A53" s="4"/>
      <c r="B53" s="8" t="s">
        <v>20</v>
      </c>
      <c r="C53" s="10">
        <v>34</v>
      </c>
      <c r="D53" s="21" t="s">
        <v>82</v>
      </c>
      <c r="E53" s="21"/>
      <c r="F53" s="23">
        <v>25</v>
      </c>
      <c r="G53" s="23" t="s">
        <v>26</v>
      </c>
      <c r="H53" s="23">
        <f t="shared" si="11"/>
        <v>0</v>
      </c>
      <c r="I53" s="25">
        <v>0</v>
      </c>
      <c r="J53" s="25">
        <v>0</v>
      </c>
      <c r="L53" s="34"/>
      <c r="M53" s="34" t="s">
        <v>202</v>
      </c>
      <c r="N53" s="34"/>
    </row>
    <row r="54" spans="1:14" ht="45" x14ac:dyDescent="0.25">
      <c r="A54" s="4"/>
      <c r="B54" s="109" t="s">
        <v>20</v>
      </c>
      <c r="C54" s="110">
        <v>35</v>
      </c>
      <c r="D54" s="95" t="s">
        <v>83</v>
      </c>
      <c r="E54" s="95"/>
      <c r="F54" s="96">
        <v>15</v>
      </c>
      <c r="G54" s="96" t="s">
        <v>26</v>
      </c>
      <c r="H54" s="96">
        <f t="shared" si="11"/>
        <v>0</v>
      </c>
      <c r="I54" s="97">
        <v>0</v>
      </c>
      <c r="J54" s="97">
        <v>0</v>
      </c>
      <c r="K54" s="98"/>
      <c r="L54" s="99" t="s">
        <v>185</v>
      </c>
      <c r="M54" s="99"/>
      <c r="N54" s="99"/>
    </row>
    <row r="55" spans="1:14" ht="30" x14ac:dyDescent="0.25">
      <c r="A55" s="4"/>
      <c r="B55" s="8" t="s">
        <v>20</v>
      </c>
      <c r="C55" s="10">
        <v>36</v>
      </c>
      <c r="D55" s="20" t="s">
        <v>84</v>
      </c>
      <c r="E55" s="20"/>
      <c r="F55" s="23">
        <v>25</v>
      </c>
      <c r="G55" s="23" t="s">
        <v>26</v>
      </c>
      <c r="H55" s="23">
        <f t="shared" si="11"/>
        <v>0</v>
      </c>
      <c r="I55" s="25">
        <v>0</v>
      </c>
      <c r="J55" s="25">
        <v>0</v>
      </c>
      <c r="L55" s="32"/>
      <c r="M55" s="32"/>
      <c r="N55" s="32"/>
    </row>
    <row r="56" spans="1:14" ht="18.75" x14ac:dyDescent="0.25">
      <c r="A56" s="4"/>
      <c r="B56" s="7" t="s">
        <v>46</v>
      </c>
      <c r="C56" s="11"/>
      <c r="D56" s="17"/>
      <c r="E56" s="17"/>
      <c r="F56" s="17"/>
      <c r="G56" s="17"/>
      <c r="H56" s="17"/>
      <c r="I56" s="17"/>
      <c r="J56" s="17"/>
      <c r="L56" s="31"/>
      <c r="M56" s="31"/>
      <c r="N56" s="31"/>
    </row>
    <row r="57" spans="1:14" ht="75" x14ac:dyDescent="0.25">
      <c r="A57" s="4"/>
      <c r="B57" s="8" t="s">
        <v>20</v>
      </c>
      <c r="C57" s="10">
        <v>15</v>
      </c>
      <c r="D57" s="21" t="s">
        <v>47</v>
      </c>
      <c r="E57" s="21"/>
      <c r="F57" s="23">
        <v>25</v>
      </c>
      <c r="G57" s="23" t="s">
        <v>26</v>
      </c>
      <c r="H57" s="23">
        <f t="shared" ref="H57:H62" si="12">IF(G57="ja",F57,0)</f>
        <v>0</v>
      </c>
      <c r="I57" s="25">
        <v>0</v>
      </c>
      <c r="J57" s="25">
        <v>0</v>
      </c>
      <c r="L57" s="34" t="s">
        <v>48</v>
      </c>
      <c r="M57" s="112" t="s">
        <v>198</v>
      </c>
      <c r="N57" s="34"/>
    </row>
    <row r="58" spans="1:14" ht="30" x14ac:dyDescent="0.25">
      <c r="A58" s="4"/>
      <c r="B58" s="8" t="s">
        <v>20</v>
      </c>
      <c r="C58" s="10">
        <v>16</v>
      </c>
      <c r="D58" s="21" t="s">
        <v>49</v>
      </c>
      <c r="E58" s="21"/>
      <c r="F58" s="23">
        <v>25</v>
      </c>
      <c r="G58" s="23" t="s">
        <v>26</v>
      </c>
      <c r="H58" s="23">
        <f t="shared" si="12"/>
        <v>0</v>
      </c>
      <c r="I58" s="25">
        <v>0</v>
      </c>
      <c r="J58" s="25">
        <v>0</v>
      </c>
      <c r="L58" s="34"/>
      <c r="M58" s="34" t="s">
        <v>50</v>
      </c>
      <c r="N58" s="34"/>
    </row>
    <row r="59" spans="1:14" ht="45" x14ac:dyDescent="0.25">
      <c r="A59" s="4"/>
      <c r="B59" s="8" t="s">
        <v>20</v>
      </c>
      <c r="C59" s="10">
        <v>17</v>
      </c>
      <c r="D59" s="21" t="s">
        <v>51</v>
      </c>
      <c r="E59" s="21"/>
      <c r="F59" s="23">
        <v>10</v>
      </c>
      <c r="G59" s="23" t="s">
        <v>26</v>
      </c>
      <c r="H59" s="23">
        <f t="shared" si="12"/>
        <v>0</v>
      </c>
      <c r="I59" s="25">
        <v>0</v>
      </c>
      <c r="J59" s="25">
        <v>0</v>
      </c>
      <c r="L59" s="34" t="s">
        <v>52</v>
      </c>
      <c r="M59" s="34" t="s">
        <v>199</v>
      </c>
      <c r="N59" s="34"/>
    </row>
    <row r="60" spans="1:14" ht="30" x14ac:dyDescent="0.25">
      <c r="A60" s="4"/>
      <c r="B60" s="8" t="s">
        <v>20</v>
      </c>
      <c r="C60" s="10">
        <v>18</v>
      </c>
      <c r="D60" s="21" t="s">
        <v>53</v>
      </c>
      <c r="E60" s="21"/>
      <c r="F60" s="23">
        <v>25</v>
      </c>
      <c r="G60" s="23" t="s">
        <v>26</v>
      </c>
      <c r="H60" s="23">
        <f t="shared" si="12"/>
        <v>0</v>
      </c>
      <c r="I60" s="25">
        <v>0</v>
      </c>
      <c r="J60" s="25">
        <v>0</v>
      </c>
      <c r="L60" s="34" t="s">
        <v>41</v>
      </c>
      <c r="M60" s="34" t="s">
        <v>204</v>
      </c>
      <c r="N60" s="34"/>
    </row>
    <row r="61" spans="1:14" ht="30" x14ac:dyDescent="0.25">
      <c r="A61" s="4"/>
      <c r="B61" s="8" t="s">
        <v>20</v>
      </c>
      <c r="C61" s="10">
        <v>19</v>
      </c>
      <c r="D61" s="21" t="s">
        <v>54</v>
      </c>
      <c r="E61" s="21"/>
      <c r="F61" s="23">
        <v>10</v>
      </c>
      <c r="G61" s="23" t="s">
        <v>26</v>
      </c>
      <c r="H61" s="23">
        <f t="shared" si="12"/>
        <v>0</v>
      </c>
      <c r="I61" s="25">
        <v>0</v>
      </c>
      <c r="J61" s="25">
        <v>0</v>
      </c>
      <c r="L61" s="34" t="s">
        <v>41</v>
      </c>
      <c r="M61" s="34"/>
      <c r="N61" s="34"/>
    </row>
    <row r="62" spans="1:14" ht="30" x14ac:dyDescent="0.25">
      <c r="A62" s="4"/>
      <c r="B62" s="8" t="s">
        <v>20</v>
      </c>
      <c r="C62" s="10">
        <v>20</v>
      </c>
      <c r="D62" s="21" t="s">
        <v>55</v>
      </c>
      <c r="E62" s="21"/>
      <c r="F62" s="23">
        <v>10</v>
      </c>
      <c r="G62" s="23" t="s">
        <v>26</v>
      </c>
      <c r="H62" s="23">
        <f t="shared" si="12"/>
        <v>0</v>
      </c>
      <c r="I62" s="25">
        <v>0</v>
      </c>
      <c r="J62" s="25">
        <v>0</v>
      </c>
      <c r="L62" s="34" t="s">
        <v>56</v>
      </c>
      <c r="M62" s="34" t="s">
        <v>200</v>
      </c>
      <c r="N62" s="34"/>
    </row>
    <row r="63" spans="1:14" ht="18.75" x14ac:dyDescent="0.25">
      <c r="A63" s="4"/>
      <c r="B63" s="7" t="s">
        <v>124</v>
      </c>
      <c r="C63" s="11"/>
      <c r="D63" s="11"/>
      <c r="E63" s="11"/>
      <c r="F63" s="11"/>
      <c r="G63" s="11"/>
      <c r="H63" s="11"/>
      <c r="I63" s="11"/>
      <c r="J63" s="11"/>
      <c r="L63" s="36"/>
      <c r="M63" s="36"/>
      <c r="N63" s="36"/>
    </row>
    <row r="64" spans="1:14" ht="45" x14ac:dyDescent="0.25">
      <c r="A64" s="4"/>
      <c r="B64" s="14" t="s">
        <v>0</v>
      </c>
      <c r="C64" s="15"/>
      <c r="D64" s="18" t="s">
        <v>125</v>
      </c>
      <c r="E64" s="18"/>
      <c r="F64" s="23"/>
      <c r="G64" s="23"/>
      <c r="H64" s="23"/>
      <c r="I64" s="23"/>
      <c r="J64" s="23"/>
      <c r="L64" s="32"/>
      <c r="M64" s="32"/>
      <c r="N64" s="32"/>
    </row>
    <row r="65" spans="1:14" s="77" customFormat="1" ht="30" x14ac:dyDescent="0.25">
      <c r="B65" s="113" t="s">
        <v>126</v>
      </c>
      <c r="C65" s="114">
        <v>60</v>
      </c>
      <c r="D65" s="115" t="s">
        <v>127</v>
      </c>
      <c r="E65" s="115"/>
      <c r="F65" s="116">
        <v>25</v>
      </c>
      <c r="G65" s="116" t="s">
        <v>26</v>
      </c>
      <c r="H65" s="116">
        <f t="shared" ref="H65" si="13">IF(G65="ja",F65,0)</f>
        <v>0</v>
      </c>
      <c r="I65" s="117">
        <v>0</v>
      </c>
      <c r="J65" s="117">
        <v>0</v>
      </c>
      <c r="K65" s="118"/>
      <c r="L65" s="119" t="s">
        <v>167</v>
      </c>
      <c r="M65" s="119"/>
      <c r="N65" s="119"/>
    </row>
    <row r="66" spans="1:14" ht="18.75" x14ac:dyDescent="0.25">
      <c r="A66" s="4"/>
      <c r="B66" s="48" t="s">
        <v>108</v>
      </c>
      <c r="C66" s="49"/>
      <c r="D66" s="50"/>
      <c r="E66" s="50"/>
      <c r="F66" s="50"/>
      <c r="G66" s="50"/>
      <c r="H66" s="50"/>
      <c r="I66" s="50"/>
      <c r="J66" s="50"/>
      <c r="L66" s="31"/>
      <c r="M66" s="31"/>
      <c r="N66" s="31"/>
    </row>
    <row r="67" spans="1:14" ht="150" x14ac:dyDescent="0.25">
      <c r="A67" s="4"/>
      <c r="B67" s="234" t="s">
        <v>109</v>
      </c>
      <c r="C67" s="235"/>
      <c r="D67" s="41"/>
      <c r="E67" s="41"/>
      <c r="F67" s="41"/>
      <c r="G67" s="41"/>
      <c r="H67" s="41"/>
      <c r="I67" s="41"/>
      <c r="J67" s="42"/>
      <c r="L67" s="35" t="s">
        <v>156</v>
      </c>
      <c r="M67" s="35"/>
      <c r="N67" s="35"/>
    </row>
    <row r="68" spans="1:14" s="77" customFormat="1" ht="30" x14ac:dyDescent="0.25">
      <c r="B68" s="83" t="s">
        <v>20</v>
      </c>
      <c r="C68" s="84">
        <v>47</v>
      </c>
      <c r="D68" s="85" t="s">
        <v>110</v>
      </c>
      <c r="E68" s="85"/>
      <c r="F68" s="86">
        <v>10</v>
      </c>
      <c r="G68" s="86" t="s">
        <v>26</v>
      </c>
      <c r="H68" s="86">
        <f t="shared" ref="H68:H75" si="14">IF(G68="ja",F68,0)</f>
        <v>0</v>
      </c>
      <c r="I68" s="87">
        <v>0</v>
      </c>
      <c r="J68" s="87">
        <v>0</v>
      </c>
      <c r="L68" s="85" t="s">
        <v>161</v>
      </c>
      <c r="M68" s="88"/>
      <c r="N68" s="88"/>
    </row>
    <row r="69" spans="1:14" s="61" customFormat="1" ht="30" x14ac:dyDescent="0.25">
      <c r="B69" s="62" t="s">
        <v>20</v>
      </c>
      <c r="C69" s="63">
        <v>48</v>
      </c>
      <c r="D69" s="89" t="s">
        <v>111</v>
      </c>
      <c r="E69" s="89"/>
      <c r="F69" s="74">
        <v>10</v>
      </c>
      <c r="G69" s="74" t="s">
        <v>26</v>
      </c>
      <c r="H69" s="74">
        <f t="shared" si="14"/>
        <v>0</v>
      </c>
      <c r="I69" s="75">
        <v>0</v>
      </c>
      <c r="J69" s="75">
        <v>0</v>
      </c>
      <c r="L69" s="90" t="s">
        <v>112</v>
      </c>
      <c r="M69" s="90"/>
      <c r="N69" s="90"/>
    </row>
    <row r="70" spans="1:14" s="77" customFormat="1" ht="27.95" customHeight="1" x14ac:dyDescent="0.25">
      <c r="B70" s="83" t="s">
        <v>20</v>
      </c>
      <c r="C70" s="84">
        <v>49</v>
      </c>
      <c r="D70" s="91" t="s">
        <v>113</v>
      </c>
      <c r="E70" s="91"/>
      <c r="F70" s="81">
        <v>25</v>
      </c>
      <c r="G70" s="81" t="s">
        <v>26</v>
      </c>
      <c r="H70" s="81">
        <f t="shared" si="14"/>
        <v>0</v>
      </c>
      <c r="I70" s="82">
        <v>0</v>
      </c>
      <c r="J70" s="82">
        <v>0</v>
      </c>
      <c r="L70" s="88" t="s">
        <v>162</v>
      </c>
      <c r="M70" s="88"/>
      <c r="N70" s="88"/>
    </row>
    <row r="71" spans="1:14" s="98" customFormat="1" ht="30" x14ac:dyDescent="0.25">
      <c r="A71" s="92"/>
      <c r="B71" s="93" t="s">
        <v>20</v>
      </c>
      <c r="C71" s="94">
        <v>50</v>
      </c>
      <c r="D71" s="95" t="s">
        <v>114</v>
      </c>
      <c r="E71" s="95"/>
      <c r="F71" s="96">
        <v>10</v>
      </c>
      <c r="G71" s="96" t="s">
        <v>26</v>
      </c>
      <c r="H71" s="96">
        <f t="shared" si="14"/>
        <v>0</v>
      </c>
      <c r="I71" s="97">
        <v>0</v>
      </c>
      <c r="J71" s="97">
        <v>0</v>
      </c>
      <c r="L71" s="99" t="s">
        <v>163</v>
      </c>
      <c r="M71" s="99"/>
      <c r="N71" s="99"/>
    </row>
    <row r="72" spans="1:14" s="77" customFormat="1" ht="60" x14ac:dyDescent="0.25">
      <c r="B72" s="83" t="s">
        <v>20</v>
      </c>
      <c r="C72" s="84">
        <v>51</v>
      </c>
      <c r="D72" s="91" t="s">
        <v>115</v>
      </c>
      <c r="E72" s="91"/>
      <c r="F72" s="81">
        <v>25</v>
      </c>
      <c r="G72" s="81" t="s">
        <v>26</v>
      </c>
      <c r="H72" s="81">
        <f t="shared" si="14"/>
        <v>0</v>
      </c>
      <c r="I72" s="82">
        <v>0</v>
      </c>
      <c r="J72" s="82">
        <v>0</v>
      </c>
      <c r="L72" s="88" t="s">
        <v>164</v>
      </c>
      <c r="M72" s="88"/>
      <c r="N72" s="88"/>
    </row>
    <row r="73" spans="1:14" s="66" customFormat="1" ht="30" x14ac:dyDescent="0.25">
      <c r="B73" s="105" t="s">
        <v>20</v>
      </c>
      <c r="C73" s="106">
        <v>52</v>
      </c>
      <c r="D73" s="69" t="s">
        <v>116</v>
      </c>
      <c r="E73" s="69"/>
      <c r="F73" s="67">
        <v>15</v>
      </c>
      <c r="G73" s="67" t="s">
        <v>26</v>
      </c>
      <c r="H73" s="67">
        <f t="shared" si="14"/>
        <v>0</v>
      </c>
      <c r="I73" s="68">
        <v>0</v>
      </c>
      <c r="J73" s="68">
        <v>0</v>
      </c>
      <c r="L73" s="70" t="s">
        <v>165</v>
      </c>
      <c r="M73" s="70"/>
      <c r="N73" s="70"/>
    </row>
    <row r="74" spans="1:14" s="66" customFormat="1" ht="30" x14ac:dyDescent="0.25">
      <c r="B74" s="105" t="s">
        <v>20</v>
      </c>
      <c r="C74" s="106">
        <v>53</v>
      </c>
      <c r="D74" s="69" t="s">
        <v>117</v>
      </c>
      <c r="E74" s="69"/>
      <c r="F74" s="67">
        <v>10</v>
      </c>
      <c r="G74" s="67" t="s">
        <v>26</v>
      </c>
      <c r="H74" s="67">
        <f t="shared" si="14"/>
        <v>0</v>
      </c>
      <c r="I74" s="68">
        <v>0</v>
      </c>
      <c r="J74" s="68">
        <v>0</v>
      </c>
      <c r="L74" s="104" t="s">
        <v>165</v>
      </c>
      <c r="M74" s="70"/>
      <c r="N74" s="70"/>
    </row>
    <row r="75" spans="1:14" ht="30" x14ac:dyDescent="0.25">
      <c r="A75" s="4"/>
      <c r="B75" s="44" t="s">
        <v>20</v>
      </c>
      <c r="C75" s="45">
        <v>54</v>
      </c>
      <c r="D75" s="20" t="s">
        <v>118</v>
      </c>
      <c r="E75" s="20"/>
      <c r="F75" s="23">
        <v>25</v>
      </c>
      <c r="G75" s="23" t="s">
        <v>26</v>
      </c>
      <c r="H75" s="23">
        <f t="shared" si="14"/>
        <v>0</v>
      </c>
      <c r="I75" s="25">
        <v>0</v>
      </c>
      <c r="J75" s="25">
        <v>0</v>
      </c>
      <c r="L75" s="32" t="s">
        <v>166</v>
      </c>
      <c r="M75" s="32"/>
      <c r="N75" s="32"/>
    </row>
    <row r="76" spans="1:14" x14ac:dyDescent="0.25">
      <c r="A76" s="4"/>
      <c r="B76" s="230" t="s">
        <v>88</v>
      </c>
      <c r="C76" s="231"/>
      <c r="D76" s="22"/>
      <c r="E76" s="22"/>
      <c r="F76" s="22"/>
      <c r="G76" s="22"/>
      <c r="H76" s="22"/>
      <c r="I76" s="22"/>
      <c r="J76" s="22"/>
      <c r="L76" s="35"/>
      <c r="M76" s="35"/>
      <c r="N76" s="35"/>
    </row>
    <row r="77" spans="1:14" ht="30" x14ac:dyDescent="0.25">
      <c r="A77" s="4"/>
      <c r="B77" s="44" t="s">
        <v>20</v>
      </c>
      <c r="C77" s="45">
        <v>55</v>
      </c>
      <c r="D77" s="20" t="s">
        <v>119</v>
      </c>
      <c r="E77" s="20"/>
      <c r="F77" s="23">
        <v>25</v>
      </c>
      <c r="G77" s="23" t="s">
        <v>26</v>
      </c>
      <c r="H77" s="23">
        <f t="shared" ref="H77" si="15">IF(G77="ja",F77,0)</f>
        <v>0</v>
      </c>
      <c r="I77" s="25">
        <v>0</v>
      </c>
      <c r="J77" s="25">
        <v>0</v>
      </c>
      <c r="L77" s="32"/>
      <c r="M77" s="32"/>
      <c r="N77" s="32"/>
    </row>
    <row r="78" spans="1:14" ht="18.75" x14ac:dyDescent="0.25">
      <c r="A78" s="4"/>
      <c r="B78" s="7" t="s">
        <v>120</v>
      </c>
      <c r="C78" s="11"/>
      <c r="D78" s="17"/>
      <c r="E78" s="17"/>
      <c r="F78" s="17"/>
      <c r="G78" s="17"/>
      <c r="H78" s="17"/>
      <c r="I78" s="17"/>
      <c r="J78" s="17"/>
      <c r="L78" s="31"/>
      <c r="M78" s="31"/>
      <c r="N78" s="31"/>
    </row>
    <row r="79" spans="1:14" ht="30" x14ac:dyDescent="0.25">
      <c r="A79" s="4"/>
      <c r="B79" s="109" t="s">
        <v>20</v>
      </c>
      <c r="C79" s="110">
        <v>56</v>
      </c>
      <c r="D79" s="111" t="s">
        <v>121</v>
      </c>
      <c r="E79" s="111"/>
      <c r="F79" s="96">
        <v>25</v>
      </c>
      <c r="G79" s="96" t="s">
        <v>26</v>
      </c>
      <c r="H79" s="96">
        <f t="shared" ref="H79:H82" si="16">IF(G79="ja",F79,0)</f>
        <v>0</v>
      </c>
      <c r="I79" s="97">
        <v>0</v>
      </c>
      <c r="J79" s="97">
        <v>0</v>
      </c>
      <c r="K79" s="98"/>
      <c r="L79" s="112" t="s">
        <v>171</v>
      </c>
      <c r="M79" s="112"/>
      <c r="N79" s="112"/>
    </row>
    <row r="80" spans="1:14" ht="30" x14ac:dyDescent="0.25">
      <c r="A80" s="4"/>
      <c r="B80" s="93" t="s">
        <v>20</v>
      </c>
      <c r="C80" s="94">
        <v>57</v>
      </c>
      <c r="D80" s="111" t="s">
        <v>122</v>
      </c>
      <c r="E80" s="111"/>
      <c r="F80" s="96">
        <v>10</v>
      </c>
      <c r="G80" s="96" t="s">
        <v>26</v>
      </c>
      <c r="H80" s="96">
        <f t="shared" si="16"/>
        <v>0</v>
      </c>
      <c r="I80" s="97">
        <v>0</v>
      </c>
      <c r="J80" s="97">
        <v>0</v>
      </c>
      <c r="K80" s="98"/>
      <c r="L80" s="112" t="s">
        <v>172</v>
      </c>
      <c r="M80" s="112"/>
      <c r="N80" s="112"/>
    </row>
    <row r="81" spans="1:14" x14ac:dyDescent="0.25">
      <c r="A81" s="4"/>
      <c r="B81" s="93" t="s">
        <v>20</v>
      </c>
      <c r="C81" s="94">
        <v>58</v>
      </c>
      <c r="D81" s="111" t="s">
        <v>123</v>
      </c>
      <c r="E81" s="111"/>
      <c r="F81" s="96">
        <v>25</v>
      </c>
      <c r="G81" s="96" t="s">
        <v>26</v>
      </c>
      <c r="H81" s="96">
        <f t="shared" si="16"/>
        <v>0</v>
      </c>
      <c r="I81" s="97">
        <v>0</v>
      </c>
      <c r="J81" s="97">
        <v>0</v>
      </c>
      <c r="K81" s="98"/>
      <c r="L81" s="112" t="s">
        <v>173</v>
      </c>
      <c r="M81" s="112"/>
      <c r="N81" s="112"/>
    </row>
    <row r="82" spans="1:14" ht="30" x14ac:dyDescent="0.25">
      <c r="A82" s="4"/>
      <c r="B82" s="93" t="s">
        <v>20</v>
      </c>
      <c r="C82" s="94">
        <v>59</v>
      </c>
      <c r="D82" s="95" t="s">
        <v>174</v>
      </c>
      <c r="E82" s="95"/>
      <c r="F82" s="96">
        <v>15</v>
      </c>
      <c r="G82" s="96" t="s">
        <v>26</v>
      </c>
      <c r="H82" s="96">
        <f t="shared" si="16"/>
        <v>0</v>
      </c>
      <c r="I82" s="97">
        <v>0</v>
      </c>
      <c r="J82" s="97">
        <v>0</v>
      </c>
      <c r="K82" s="98"/>
      <c r="L82" s="99"/>
      <c r="M82" s="99"/>
      <c r="N82" s="99"/>
    </row>
    <row r="83" spans="1:14" ht="18.75" x14ac:dyDescent="0.25">
      <c r="A83" s="4"/>
      <c r="B83" s="232" t="s">
        <v>37</v>
      </c>
      <c r="C83" s="233"/>
      <c r="D83" s="17"/>
      <c r="E83" s="17"/>
      <c r="F83" s="17"/>
      <c r="G83" s="17"/>
      <c r="H83" s="17"/>
      <c r="I83" s="17"/>
      <c r="J83" s="17"/>
      <c r="L83" s="31"/>
      <c r="M83" s="31"/>
      <c r="N83" s="31"/>
    </row>
    <row r="84" spans="1:14" s="77" customFormat="1" ht="59.1" customHeight="1" x14ac:dyDescent="0.25">
      <c r="B84" s="78" t="s">
        <v>20</v>
      </c>
      <c r="C84" s="79">
        <v>9</v>
      </c>
      <c r="D84" s="80" t="s">
        <v>38</v>
      </c>
      <c r="E84" s="80"/>
      <c r="F84" s="81">
        <v>25</v>
      </c>
      <c r="G84" s="81" t="s">
        <v>26</v>
      </c>
      <c r="H84" s="81">
        <f t="shared" si="0"/>
        <v>0</v>
      </c>
      <c r="I84" s="82">
        <v>0</v>
      </c>
      <c r="J84" s="82">
        <v>0</v>
      </c>
      <c r="L84" s="76" t="s">
        <v>158</v>
      </c>
      <c r="M84" s="76"/>
      <c r="N84" s="76"/>
    </row>
    <row r="85" spans="1:14" s="61" customFormat="1" ht="30" x14ac:dyDescent="0.25">
      <c r="B85" s="71" t="s">
        <v>20</v>
      </c>
      <c r="C85" s="72">
        <v>10</v>
      </c>
      <c r="D85" s="73" t="s">
        <v>39</v>
      </c>
      <c r="E85" s="73"/>
      <c r="F85" s="74">
        <v>15</v>
      </c>
      <c r="G85" s="74" t="s">
        <v>26</v>
      </c>
      <c r="H85" s="74">
        <f t="shared" si="0"/>
        <v>0</v>
      </c>
      <c r="I85" s="75">
        <v>0</v>
      </c>
      <c r="J85" s="75">
        <v>0</v>
      </c>
      <c r="L85" s="64" t="s">
        <v>159</v>
      </c>
      <c r="M85" s="64"/>
      <c r="N85" s="64"/>
    </row>
    <row r="86" spans="1:14" s="61" customFormat="1" x14ac:dyDescent="0.25">
      <c r="B86" s="71" t="s">
        <v>20</v>
      </c>
      <c r="C86" s="72">
        <v>11</v>
      </c>
      <c r="D86" s="73" t="s">
        <v>40</v>
      </c>
      <c r="E86" s="73"/>
      <c r="F86" s="74">
        <v>25</v>
      </c>
      <c r="G86" s="74" t="s">
        <v>26</v>
      </c>
      <c r="H86" s="74">
        <f t="shared" si="0"/>
        <v>0</v>
      </c>
      <c r="I86" s="75">
        <v>0</v>
      </c>
      <c r="J86" s="75">
        <v>0</v>
      </c>
      <c r="L86" s="64" t="s">
        <v>159</v>
      </c>
      <c r="M86" s="64"/>
      <c r="N86" s="64"/>
    </row>
    <row r="87" spans="1:14" ht="90" x14ac:dyDescent="0.25">
      <c r="A87" s="4"/>
      <c r="B87" s="78" t="s">
        <v>20</v>
      </c>
      <c r="C87" s="79">
        <v>12</v>
      </c>
      <c r="D87" s="80" t="s">
        <v>42</v>
      </c>
      <c r="E87" s="80"/>
      <c r="F87" s="81">
        <v>25</v>
      </c>
      <c r="G87" s="81" t="s">
        <v>26</v>
      </c>
      <c r="H87" s="81">
        <f t="shared" si="0"/>
        <v>0</v>
      </c>
      <c r="I87" s="82">
        <v>0</v>
      </c>
      <c r="J87" s="82">
        <v>0</v>
      </c>
      <c r="K87" s="77"/>
      <c r="L87" s="76" t="s">
        <v>160</v>
      </c>
      <c r="M87" s="34"/>
      <c r="N87" s="34"/>
    </row>
    <row r="88" spans="1:14" x14ac:dyDescent="0.25">
      <c r="A88" s="4"/>
      <c r="B88" s="230" t="s">
        <v>43</v>
      </c>
      <c r="C88" s="231"/>
      <c r="D88" s="22"/>
      <c r="E88" s="22"/>
      <c r="F88" s="22"/>
      <c r="G88" s="22"/>
      <c r="H88" s="22"/>
      <c r="I88" s="22"/>
      <c r="J88" s="22"/>
      <c r="L88" s="35"/>
      <c r="M88" s="35"/>
      <c r="N88" s="35"/>
    </row>
    <row r="89" spans="1:14" ht="30" x14ac:dyDescent="0.25">
      <c r="A89" s="4"/>
      <c r="B89" s="71" t="s">
        <v>20</v>
      </c>
      <c r="C89" s="72">
        <v>13</v>
      </c>
      <c r="D89" s="73" t="s">
        <v>44</v>
      </c>
      <c r="E89" s="73"/>
      <c r="F89" s="74">
        <v>25</v>
      </c>
      <c r="G89" s="74" t="s">
        <v>26</v>
      </c>
      <c r="H89" s="74">
        <f t="shared" ref="H89:H90" si="17">IF(G89="ja",F89,0)</f>
        <v>0</v>
      </c>
      <c r="I89" s="75">
        <v>0</v>
      </c>
      <c r="J89" s="75">
        <v>0</v>
      </c>
      <c r="K89" s="61"/>
      <c r="L89" s="64" t="s">
        <v>159</v>
      </c>
      <c r="M89" s="34"/>
      <c r="N89" s="34"/>
    </row>
    <row r="90" spans="1:14" ht="30" x14ac:dyDescent="0.25">
      <c r="A90" s="4"/>
      <c r="B90" s="71" t="s">
        <v>20</v>
      </c>
      <c r="C90" s="72">
        <v>14</v>
      </c>
      <c r="D90" s="73" t="s">
        <v>45</v>
      </c>
      <c r="E90" s="73"/>
      <c r="F90" s="74">
        <v>25</v>
      </c>
      <c r="G90" s="74" t="s">
        <v>26</v>
      </c>
      <c r="H90" s="74">
        <f t="shared" si="17"/>
        <v>0</v>
      </c>
      <c r="I90" s="75">
        <v>0</v>
      </c>
      <c r="J90" s="75">
        <v>0</v>
      </c>
      <c r="K90" s="61"/>
      <c r="L90" s="64" t="s">
        <v>159</v>
      </c>
      <c r="M90" s="34"/>
      <c r="N90" s="34"/>
    </row>
    <row r="116" spans="1:14" ht="18.75" x14ac:dyDescent="0.25">
      <c r="A116" s="4"/>
      <c r="B116" s="7" t="s">
        <v>128</v>
      </c>
      <c r="C116" s="11"/>
      <c r="D116" s="17"/>
      <c r="E116" s="17"/>
      <c r="F116" s="17"/>
      <c r="G116" s="17"/>
      <c r="H116" s="17"/>
      <c r="I116" s="17"/>
      <c r="J116" s="17"/>
      <c r="L116" s="31"/>
      <c r="M116" s="31"/>
      <c r="N116" s="31"/>
    </row>
    <row r="117" spans="1:14" x14ac:dyDescent="0.25">
      <c r="A117" s="4"/>
      <c r="B117" s="230" t="s">
        <v>88</v>
      </c>
      <c r="C117" s="231"/>
      <c r="D117" s="16"/>
      <c r="E117" s="16"/>
      <c r="F117" s="16"/>
      <c r="G117" s="16"/>
      <c r="H117" s="16"/>
      <c r="I117" s="16"/>
      <c r="J117" s="16"/>
      <c r="L117" s="37"/>
      <c r="M117" s="37"/>
      <c r="N117" s="37"/>
    </row>
    <row r="118" spans="1:14" ht="30" x14ac:dyDescent="0.25">
      <c r="A118" s="4"/>
      <c r="B118" s="109" t="s">
        <v>20</v>
      </c>
      <c r="C118" s="110">
        <v>61</v>
      </c>
      <c r="D118" s="111" t="s">
        <v>129</v>
      </c>
      <c r="E118" s="111"/>
      <c r="F118" s="96">
        <v>25</v>
      </c>
      <c r="G118" s="96" t="s">
        <v>26</v>
      </c>
      <c r="H118" s="96">
        <f t="shared" ref="H118:H119" si="18">IF(G118="ja",F118,0)</f>
        <v>0</v>
      </c>
      <c r="I118" s="97">
        <v>0</v>
      </c>
      <c r="J118" s="97">
        <v>0</v>
      </c>
      <c r="K118" s="98"/>
      <c r="L118" s="99" t="s">
        <v>176</v>
      </c>
      <c r="M118" s="99"/>
      <c r="N118" s="99"/>
    </row>
    <row r="119" spans="1:14" ht="30" x14ac:dyDescent="0.25">
      <c r="A119" s="4"/>
      <c r="B119" s="109" t="s">
        <v>20</v>
      </c>
      <c r="C119" s="110">
        <v>62</v>
      </c>
      <c r="D119" s="111" t="s">
        <v>130</v>
      </c>
      <c r="E119" s="111"/>
      <c r="F119" s="96">
        <v>25</v>
      </c>
      <c r="G119" s="96" t="s">
        <v>26</v>
      </c>
      <c r="H119" s="96">
        <f t="shared" si="18"/>
        <v>0</v>
      </c>
      <c r="I119" s="97">
        <v>0</v>
      </c>
      <c r="J119" s="97">
        <v>0</v>
      </c>
      <c r="K119" s="98"/>
      <c r="L119" s="99" t="s">
        <v>176</v>
      </c>
      <c r="M119" s="99"/>
      <c r="N119" s="99"/>
    </row>
    <row r="120" spans="1:14" ht="18.75" hidden="1" x14ac:dyDescent="0.25">
      <c r="A120" s="4"/>
      <c r="B120" s="7" t="s">
        <v>131</v>
      </c>
      <c r="C120" s="11"/>
      <c r="D120" s="17"/>
      <c r="E120" s="17"/>
      <c r="F120" s="17"/>
      <c r="G120" s="17"/>
      <c r="H120" s="17"/>
      <c r="I120" s="17"/>
      <c r="J120" s="17"/>
      <c r="L120" s="31"/>
      <c r="M120" s="31"/>
      <c r="N120" s="31"/>
    </row>
    <row r="121" spans="1:14" s="98" customFormat="1" hidden="1" x14ac:dyDescent="0.25">
      <c r="A121" s="92"/>
      <c r="B121" s="109" t="s">
        <v>20</v>
      </c>
      <c r="C121" s="110">
        <v>63</v>
      </c>
      <c r="D121" s="111" t="s">
        <v>132</v>
      </c>
      <c r="E121" s="111"/>
      <c r="F121" s="96">
        <v>10</v>
      </c>
      <c r="G121" s="96" t="s">
        <v>26</v>
      </c>
      <c r="H121" s="96">
        <f t="shared" ref="H121:H125" si="19">IF(G121="ja",F121,0)</f>
        <v>0</v>
      </c>
      <c r="I121" s="97">
        <v>0</v>
      </c>
      <c r="J121" s="97">
        <v>0</v>
      </c>
      <c r="L121" s="112" t="s">
        <v>168</v>
      </c>
      <c r="M121" s="112"/>
      <c r="N121" s="112"/>
    </row>
    <row r="122" spans="1:14" s="98" customFormat="1" ht="30" hidden="1" x14ac:dyDescent="0.25">
      <c r="A122" s="92"/>
      <c r="B122" s="109" t="s">
        <v>20</v>
      </c>
      <c r="C122" s="110">
        <v>64</v>
      </c>
      <c r="D122" s="111" t="s">
        <v>133</v>
      </c>
      <c r="E122" s="111"/>
      <c r="F122" s="96">
        <v>15</v>
      </c>
      <c r="G122" s="96" t="s">
        <v>26</v>
      </c>
      <c r="H122" s="96">
        <f t="shared" si="19"/>
        <v>0</v>
      </c>
      <c r="I122" s="97">
        <v>0</v>
      </c>
      <c r="J122" s="97">
        <v>0</v>
      </c>
      <c r="L122" s="112" t="s">
        <v>168</v>
      </c>
      <c r="M122" s="112"/>
      <c r="N122" s="112"/>
    </row>
    <row r="123" spans="1:14" s="100" customFormat="1" ht="45" hidden="1" x14ac:dyDescent="0.25">
      <c r="B123" s="107" t="s">
        <v>20</v>
      </c>
      <c r="C123" s="108">
        <v>65</v>
      </c>
      <c r="D123" s="101" t="s">
        <v>134</v>
      </c>
      <c r="E123" s="101"/>
      <c r="F123" s="102">
        <v>25</v>
      </c>
      <c r="G123" s="102" t="s">
        <v>26</v>
      </c>
      <c r="H123" s="102">
        <f t="shared" si="19"/>
        <v>0</v>
      </c>
      <c r="I123" s="103">
        <v>0</v>
      </c>
      <c r="J123" s="103">
        <v>0</v>
      </c>
      <c r="L123" s="104" t="s">
        <v>169</v>
      </c>
      <c r="M123" s="104"/>
      <c r="N123" s="104"/>
    </row>
    <row r="124" spans="1:14" s="100" customFormat="1" ht="105" hidden="1" x14ac:dyDescent="0.25">
      <c r="B124" s="107" t="s">
        <v>20</v>
      </c>
      <c r="C124" s="108">
        <v>66</v>
      </c>
      <c r="D124" s="101" t="s">
        <v>135</v>
      </c>
      <c r="E124" s="101"/>
      <c r="F124" s="102">
        <v>25</v>
      </c>
      <c r="G124" s="102" t="s">
        <v>26</v>
      </c>
      <c r="H124" s="102">
        <f t="shared" si="19"/>
        <v>0</v>
      </c>
      <c r="I124" s="103">
        <v>0</v>
      </c>
      <c r="J124" s="103">
        <v>0</v>
      </c>
      <c r="L124" s="104" t="s">
        <v>170</v>
      </c>
      <c r="M124" s="104"/>
      <c r="N124" s="104"/>
    </row>
    <row r="125" spans="1:14" s="98" customFormat="1" ht="30" hidden="1" x14ac:dyDescent="0.25">
      <c r="A125" s="92"/>
      <c r="B125" s="109" t="s">
        <v>20</v>
      </c>
      <c r="C125" s="110">
        <v>67</v>
      </c>
      <c r="D125" s="111" t="s">
        <v>136</v>
      </c>
      <c r="E125" s="111"/>
      <c r="F125" s="96">
        <v>25</v>
      </c>
      <c r="G125" s="96" t="s">
        <v>26</v>
      </c>
      <c r="H125" s="96">
        <f t="shared" si="19"/>
        <v>0</v>
      </c>
      <c r="I125" s="97">
        <v>0</v>
      </c>
      <c r="J125" s="97">
        <v>0</v>
      </c>
      <c r="L125" s="112" t="s">
        <v>168</v>
      </c>
      <c r="M125" s="112"/>
      <c r="N125" s="112"/>
    </row>
    <row r="126" spans="1:14" hidden="1" x14ac:dyDescent="0.25">
      <c r="A126" s="4"/>
      <c r="B126" s="230" t="s">
        <v>137</v>
      </c>
      <c r="C126" s="231"/>
      <c r="D126" s="22"/>
      <c r="E126" s="22"/>
      <c r="F126" s="22"/>
      <c r="G126" s="22"/>
      <c r="H126" s="22"/>
      <c r="I126" s="22"/>
      <c r="J126" s="22"/>
      <c r="L126" s="35"/>
      <c r="M126" s="35"/>
      <c r="N126" s="35"/>
    </row>
    <row r="127" spans="1:14" ht="30" hidden="1" x14ac:dyDescent="0.25">
      <c r="A127" s="4"/>
      <c r="B127" s="8" t="s">
        <v>20</v>
      </c>
      <c r="C127" s="10">
        <v>68</v>
      </c>
      <c r="D127" s="20" t="s">
        <v>138</v>
      </c>
      <c r="E127" s="20"/>
      <c r="F127" s="23">
        <v>25</v>
      </c>
      <c r="G127" s="23" t="s">
        <v>26</v>
      </c>
      <c r="H127" s="23">
        <f t="shared" ref="H127" si="20">IF(G127="ja",F127,0)</f>
        <v>0</v>
      </c>
      <c r="I127" s="25">
        <v>0</v>
      </c>
      <c r="J127" s="25">
        <v>0</v>
      </c>
      <c r="L127" s="32"/>
      <c r="M127" s="32"/>
      <c r="N127" s="32"/>
    </row>
    <row r="128" spans="1:14" ht="18.75" hidden="1" x14ac:dyDescent="0.25">
      <c r="A128" s="4"/>
      <c r="B128" s="7" t="s">
        <v>139</v>
      </c>
      <c r="C128" s="11"/>
      <c r="D128" s="17"/>
      <c r="E128" s="17"/>
      <c r="F128" s="17"/>
      <c r="G128" s="17"/>
      <c r="H128" s="17"/>
      <c r="I128" s="17"/>
      <c r="J128" s="17"/>
      <c r="L128" s="31"/>
      <c r="M128" s="31"/>
      <c r="N128" s="31"/>
    </row>
    <row r="129" spans="1:14" ht="30" hidden="1" x14ac:dyDescent="0.25">
      <c r="A129" s="4"/>
      <c r="B129" s="8" t="s">
        <v>20</v>
      </c>
      <c r="C129" s="10">
        <v>69</v>
      </c>
      <c r="D129" s="21" t="s">
        <v>140</v>
      </c>
      <c r="E129" s="21"/>
      <c r="F129" s="23">
        <v>25</v>
      </c>
      <c r="G129" s="23" t="s">
        <v>26</v>
      </c>
      <c r="H129" s="23">
        <f t="shared" ref="H129:H133" si="21">IF(G129="ja",F129,0)</f>
        <v>0</v>
      </c>
      <c r="I129" s="25">
        <v>0</v>
      </c>
      <c r="J129" s="25">
        <v>0</v>
      </c>
      <c r="L129" s="34"/>
      <c r="M129" s="34"/>
      <c r="N129" s="34"/>
    </row>
    <row r="130" spans="1:14" hidden="1" x14ac:dyDescent="0.25">
      <c r="A130" s="4"/>
      <c r="B130" s="8" t="s">
        <v>20</v>
      </c>
      <c r="C130" s="10">
        <v>70</v>
      </c>
      <c r="D130" s="21" t="s">
        <v>141</v>
      </c>
      <c r="E130" s="21"/>
      <c r="F130" s="23">
        <v>10</v>
      </c>
      <c r="G130" s="23" t="s">
        <v>26</v>
      </c>
      <c r="H130" s="23">
        <f t="shared" si="21"/>
        <v>0</v>
      </c>
      <c r="I130" s="25">
        <v>0</v>
      </c>
      <c r="J130" s="25">
        <v>0</v>
      </c>
      <c r="L130" s="34"/>
      <c r="M130" s="34"/>
      <c r="N130" s="34"/>
    </row>
    <row r="131" spans="1:14" ht="30" hidden="1" x14ac:dyDescent="0.25">
      <c r="A131" s="4"/>
      <c r="B131" s="8" t="s">
        <v>20</v>
      </c>
      <c r="C131" s="10">
        <v>71</v>
      </c>
      <c r="D131" s="21" t="s">
        <v>142</v>
      </c>
      <c r="E131" s="21"/>
      <c r="F131" s="23">
        <v>25</v>
      </c>
      <c r="G131" s="23" t="s">
        <v>26</v>
      </c>
      <c r="H131" s="23">
        <f t="shared" si="21"/>
        <v>0</v>
      </c>
      <c r="I131" s="25">
        <v>0</v>
      </c>
      <c r="J131" s="25">
        <v>0</v>
      </c>
      <c r="L131" s="34"/>
      <c r="M131" s="34"/>
      <c r="N131" s="34"/>
    </row>
    <row r="132" spans="1:14" ht="60" hidden="1" x14ac:dyDescent="0.25">
      <c r="A132" s="4"/>
      <c r="B132" s="8" t="s">
        <v>20</v>
      </c>
      <c r="C132" s="10">
        <v>72</v>
      </c>
      <c r="D132" s="21" t="s">
        <v>143</v>
      </c>
      <c r="E132" s="21"/>
      <c r="F132" s="23">
        <v>25</v>
      </c>
      <c r="G132" s="23" t="s">
        <v>26</v>
      </c>
      <c r="H132" s="23">
        <f t="shared" si="21"/>
        <v>0</v>
      </c>
      <c r="I132" s="25">
        <v>0</v>
      </c>
      <c r="J132" s="25">
        <v>0</v>
      </c>
      <c r="L132" s="34"/>
      <c r="M132" s="34"/>
      <c r="N132" s="34"/>
    </row>
    <row r="133" spans="1:14" hidden="1" x14ac:dyDescent="0.25">
      <c r="A133" s="4"/>
      <c r="B133" s="8" t="s">
        <v>20</v>
      </c>
      <c r="C133" s="10">
        <v>73</v>
      </c>
      <c r="D133" s="21" t="s">
        <v>144</v>
      </c>
      <c r="E133" s="21"/>
      <c r="F133" s="23">
        <v>25</v>
      </c>
      <c r="G133" s="23" t="s">
        <v>26</v>
      </c>
      <c r="H133" s="23">
        <f t="shared" si="21"/>
        <v>0</v>
      </c>
      <c r="I133" s="25">
        <v>0</v>
      </c>
      <c r="J133" s="25">
        <v>0</v>
      </c>
      <c r="L133" s="34"/>
      <c r="M133" s="34"/>
      <c r="N133" s="34"/>
    </row>
    <row r="134" spans="1:14" ht="18.75" hidden="1" x14ac:dyDescent="0.25">
      <c r="A134" s="4"/>
      <c r="B134" s="232" t="s">
        <v>145</v>
      </c>
      <c r="C134" s="233"/>
      <c r="D134" s="17"/>
      <c r="E134" s="17"/>
      <c r="F134" s="17"/>
      <c r="G134" s="17"/>
      <c r="H134" s="17"/>
      <c r="I134" s="17"/>
      <c r="J134" s="17"/>
      <c r="L134" s="31"/>
      <c r="M134" s="31"/>
      <c r="N134" s="31"/>
    </row>
    <row r="135" spans="1:14" ht="45" hidden="1" x14ac:dyDescent="0.25">
      <c r="A135" s="4"/>
      <c r="B135" s="8" t="s">
        <v>20</v>
      </c>
      <c r="C135" s="10">
        <v>74</v>
      </c>
      <c r="D135" s="21" t="s">
        <v>146</v>
      </c>
      <c r="E135" s="21"/>
      <c r="F135" s="23">
        <v>25</v>
      </c>
      <c r="G135" s="23" t="s">
        <v>26</v>
      </c>
      <c r="H135" s="23">
        <f t="shared" ref="H135:H137" si="22">IF(G135="ja",F135,0)</f>
        <v>0</v>
      </c>
      <c r="I135" s="25">
        <v>0</v>
      </c>
      <c r="J135" s="25">
        <v>0</v>
      </c>
      <c r="L135" s="34"/>
      <c r="M135" s="34"/>
      <c r="N135" s="34"/>
    </row>
    <row r="136" spans="1:14" ht="45" hidden="1" x14ac:dyDescent="0.25">
      <c r="A136" s="4"/>
      <c r="B136" s="8" t="s">
        <v>20</v>
      </c>
      <c r="C136" s="10">
        <v>75</v>
      </c>
      <c r="D136" s="21" t="s">
        <v>147</v>
      </c>
      <c r="E136" s="21"/>
      <c r="F136" s="23">
        <v>25</v>
      </c>
      <c r="G136" s="23" t="s">
        <v>26</v>
      </c>
      <c r="H136" s="23">
        <f t="shared" si="22"/>
        <v>0</v>
      </c>
      <c r="I136" s="25">
        <v>0</v>
      </c>
      <c r="J136" s="25">
        <v>0</v>
      </c>
      <c r="L136" s="34"/>
      <c r="M136" s="34"/>
      <c r="N136" s="34"/>
    </row>
    <row r="137" spans="1:14" ht="30" hidden="1" x14ac:dyDescent="0.25">
      <c r="A137" s="4"/>
      <c r="B137" s="8" t="s">
        <v>20</v>
      </c>
      <c r="C137" s="13">
        <v>76</v>
      </c>
      <c r="D137" s="20" t="s">
        <v>148</v>
      </c>
      <c r="E137" s="20"/>
      <c r="F137" s="23">
        <v>25</v>
      </c>
      <c r="G137" s="23" t="s">
        <v>26</v>
      </c>
      <c r="H137" s="23">
        <f t="shared" si="22"/>
        <v>0</v>
      </c>
      <c r="I137" s="25">
        <v>0</v>
      </c>
      <c r="J137" s="25">
        <v>0</v>
      </c>
      <c r="L137" s="32"/>
      <c r="M137" s="32"/>
      <c r="N137" s="32"/>
    </row>
    <row r="138" spans="1:14" ht="18.75" hidden="1" x14ac:dyDescent="0.25">
      <c r="A138" s="4"/>
      <c r="B138" s="7" t="s">
        <v>149</v>
      </c>
      <c r="C138" s="11"/>
      <c r="D138" s="17"/>
      <c r="E138" s="17"/>
      <c r="F138" s="17"/>
      <c r="G138" s="17"/>
      <c r="H138" s="17"/>
      <c r="I138" s="17"/>
      <c r="J138" s="17"/>
      <c r="L138" s="31"/>
      <c r="M138" s="31"/>
      <c r="N138" s="31"/>
    </row>
    <row r="139" spans="1:14" hidden="1" x14ac:dyDescent="0.25">
      <c r="A139" s="4"/>
      <c r="B139" s="230" t="s">
        <v>150</v>
      </c>
      <c r="C139" s="231"/>
      <c r="D139" s="22"/>
      <c r="E139" s="22"/>
      <c r="F139" s="22"/>
      <c r="G139" s="22"/>
      <c r="H139" s="22"/>
      <c r="I139" s="22"/>
      <c r="J139" s="22"/>
      <c r="L139" s="35"/>
      <c r="M139" s="35"/>
      <c r="N139" s="35"/>
    </row>
    <row r="140" spans="1:14" ht="30" hidden="1" x14ac:dyDescent="0.25">
      <c r="A140" s="4"/>
      <c r="B140" s="5" t="s">
        <v>20</v>
      </c>
      <c r="C140" s="6">
        <v>77</v>
      </c>
      <c r="D140" s="20" t="s">
        <v>175</v>
      </c>
      <c r="E140" s="20"/>
      <c r="F140" s="23">
        <v>10</v>
      </c>
      <c r="G140" s="23" t="s">
        <v>22</v>
      </c>
      <c r="H140" s="23">
        <f t="shared" ref="H140" si="23">IF(G140="ja",F140,0)</f>
        <v>0</v>
      </c>
      <c r="I140" s="25">
        <v>0</v>
      </c>
      <c r="J140" s="25">
        <v>0</v>
      </c>
      <c r="L140" s="38"/>
      <c r="M140" s="38"/>
      <c r="N140" s="38"/>
    </row>
    <row r="141" spans="1:14" x14ac:dyDescent="0.25">
      <c r="A141" s="4"/>
      <c r="B141" s="4"/>
      <c r="C141" s="4"/>
      <c r="D141" s="4"/>
      <c r="E141" s="4"/>
      <c r="L141" s="4"/>
      <c r="M141" s="4"/>
      <c r="N141" s="4"/>
    </row>
    <row r="142" spans="1:14" hidden="1" x14ac:dyDescent="0.25">
      <c r="A142" s="4"/>
      <c r="B142" s="4" t="s">
        <v>151</v>
      </c>
      <c r="C142" s="4"/>
      <c r="D142" s="4"/>
      <c r="E142" s="4"/>
      <c r="F142">
        <f>SUM(F1:F141)</f>
        <v>1525</v>
      </c>
      <c r="H142">
        <f>SUM(H1:H141)</f>
        <v>0</v>
      </c>
      <c r="I142" s="26">
        <f>SUM(I1:I141)</f>
        <v>0</v>
      </c>
      <c r="J142" s="26">
        <f>SUM(J1:J141)</f>
        <v>0</v>
      </c>
      <c r="L142" s="4"/>
      <c r="M142" s="4"/>
      <c r="N142" s="4"/>
    </row>
    <row r="143" spans="1:14" x14ac:dyDescent="0.25">
      <c r="A143" s="4"/>
      <c r="B143" s="4"/>
      <c r="C143" s="4"/>
      <c r="D143" s="4"/>
      <c r="E143" s="4"/>
      <c r="L143" s="4"/>
      <c r="M143" s="4"/>
      <c r="N143" s="4"/>
    </row>
  </sheetData>
  <autoFilter ref="A1:D143" xr:uid="{20EB41C3-343A-4791-A5E7-239D2401E028}"/>
  <mergeCells count="23">
    <mergeCell ref="B2:C2"/>
    <mergeCell ref="B3:C3"/>
    <mergeCell ref="B6:C6"/>
    <mergeCell ref="B9:C9"/>
    <mergeCell ref="B83:C83"/>
    <mergeCell ref="B14:C14"/>
    <mergeCell ref="B15:C15"/>
    <mergeCell ref="B30:D30"/>
    <mergeCell ref="B126:C126"/>
    <mergeCell ref="B134:C134"/>
    <mergeCell ref="B139:C139"/>
    <mergeCell ref="B117:C117"/>
    <mergeCell ref="B27:C27"/>
    <mergeCell ref="B33:C33"/>
    <mergeCell ref="B48:C48"/>
    <mergeCell ref="B51:C51"/>
    <mergeCell ref="B44:C44"/>
    <mergeCell ref="B46:C46"/>
    <mergeCell ref="B67:C67"/>
    <mergeCell ref="B76:C76"/>
    <mergeCell ref="B43:C43"/>
    <mergeCell ref="B41:D41"/>
    <mergeCell ref="B88:C88"/>
  </mergeCells>
  <dataValidations count="1">
    <dataValidation type="list" allowBlank="1" showInputMessage="1" showErrorMessage="1" sqref="G140 G84:G87 G89:G90 G118:G119 G121:G125 G127 G129:G133 G135:G137 G4:G5 G7:G8 G10:G82" xr:uid="{F1F65F9A-1802-46EB-8E0D-9DF92610D4B5}">
      <formula1>"niet van toepassing,zit in basispakket,ja,nee"</formula1>
    </dataValidation>
  </dataValidations>
  <pageMargins left="0.70866141732283472" right="0.70866141732283472" top="0.74803149606299213" bottom="0.74803149606299213" header="0.31496062992125984" footer="0.31496062992125984"/>
  <pageSetup paperSize="9" fitToHeight="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F392A9BE52484EA922E770AE63C705" ma:contentTypeVersion="14" ma:contentTypeDescription="Create a new document." ma:contentTypeScope="" ma:versionID="e03dd8f9fcd2634da18fe395835c73b5">
  <xsd:schema xmlns:xsd="http://www.w3.org/2001/XMLSchema" xmlns:xs="http://www.w3.org/2001/XMLSchema" xmlns:p="http://schemas.microsoft.com/office/2006/metadata/properties" xmlns:ns2="afbaf694-c7f5-4847-a2d4-da2aa951b28c" xmlns:ns3="3e3ff6b0-d662-43bc-bb6a-00290dbd02dc" targetNamespace="http://schemas.microsoft.com/office/2006/metadata/properties" ma:root="true" ma:fieldsID="41d5f25923a87bd92ce34da2e1a0d660" ns2:_="" ns3:_="">
    <xsd:import namespace="afbaf694-c7f5-4847-a2d4-da2aa951b28c"/>
    <xsd:import namespace="3e3ff6b0-d662-43bc-bb6a-00290dbd02dc"/>
    <xsd:element name="properties">
      <xsd:complexType>
        <xsd:sequence>
          <xsd:element name="documentManagement">
            <xsd:complexType>
              <xsd:all>
                <xsd:element ref="ns2:MediaServiceMetadata" minOccurs="0"/>
                <xsd:element ref="ns2:MediaServiceFastMetadata" minOccurs="0"/>
                <xsd:element ref="ns2:Betreft_x002d_Toelichting"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af694-c7f5-4847-a2d4-da2aa951b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Betreft_x002d_Toelichting" ma:index="10" nillable="true" ma:displayName="Betreft-Toelichting" ma:format="Dropdown" ma:internalName="Betreft_x002d_Toelichting">
      <xsd:simpleType>
        <xsd:restriction base="dms:Note">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9ba93d4-ca10-410f-9762-069d3155956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3ff6b0-d662-43bc-bb6a-00290dbd02d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4e69c74-2bdd-4df7-ad39-8c91cdeb1922}" ma:internalName="TaxCatchAll" ma:showField="CatchAllData" ma:web="3e3ff6b0-d662-43bc-bb6a-00290dbd02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treft_x002d_Toelichting xmlns="afbaf694-c7f5-4847-a2d4-da2aa951b28c" xsi:nil="true"/>
    <SharedWithUsers xmlns="3e3ff6b0-d662-43bc-bb6a-00290dbd02dc">
      <UserInfo>
        <DisplayName>Wong, Wai-Yee</DisplayName>
        <AccountId>40</AccountId>
        <AccountType/>
      </UserInfo>
    </SharedWithUsers>
    <TaxCatchAll xmlns="3e3ff6b0-d662-43bc-bb6a-00290dbd02dc" xsi:nil="true"/>
    <lcf76f155ced4ddcb4097134ff3c332f xmlns="afbaf694-c7f5-4847-a2d4-da2aa951b2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14FA01-8D45-4E8A-8224-7301961BA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baf694-c7f5-4847-a2d4-da2aa951b28c"/>
    <ds:schemaRef ds:uri="3e3ff6b0-d662-43bc-bb6a-00290dbd02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829B7-F056-4EF6-9A72-2C2EB896F64B}">
  <ds:schemaRefs>
    <ds:schemaRef ds:uri="http://schemas.microsoft.com/sharepoint/v3/contenttype/forms"/>
  </ds:schemaRefs>
</ds:datastoreItem>
</file>

<file path=customXml/itemProps3.xml><?xml version="1.0" encoding="utf-8"?>
<ds:datastoreItem xmlns:ds="http://schemas.openxmlformats.org/officeDocument/2006/customXml" ds:itemID="{64E154EA-BE6F-4BFE-A8D5-1117DE5FE2BC}">
  <ds:schemaRefs>
    <ds:schemaRef ds:uri="http://www.w3.org/XML/1998/namespace"/>
    <ds:schemaRef ds:uri="http://schemas.openxmlformats.org/package/2006/metadata/core-properties"/>
    <ds:schemaRef ds:uri="http://schemas.microsoft.com/office/infopath/2007/PartnerControls"/>
    <ds:schemaRef ds:uri="afbaf694-c7f5-4847-a2d4-da2aa951b28c"/>
    <ds:schemaRef ds:uri="http://schemas.microsoft.com/office/2006/documentManagement/types"/>
    <ds:schemaRef ds:uri="3e3ff6b0-d662-43bc-bb6a-00290dbd02dc"/>
    <ds:schemaRef ds:uri="http://purl.org/dc/terms/"/>
    <ds:schemaRef ds:uri="http://purl.org/dc/elements/1.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Toelichting</vt:lpstr>
      <vt:lpstr>PvW Financieel Systeem</vt:lpstr>
      <vt:lpstr>Blad1</vt:lpstr>
      <vt:lpstr>PvW_oud</vt:lpstr>
      <vt:lpstr>'PvW Financieel Systeem'!Afdrukbereik</vt:lpstr>
      <vt:lpstr>PvW_oud!Afdrukbereik</vt:lpstr>
      <vt:lpstr>'PvW Financieel Systeem'!Afdruktitels</vt:lpstr>
      <vt:lpstr>PvW_oud!Afdruktitels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Hanka Borst</cp:lastModifiedBy>
  <cp:revision/>
  <cp:lastPrinted>2024-06-03T17:43:59Z</cp:lastPrinted>
  <dcterms:created xsi:type="dcterms:W3CDTF">2023-09-18T10:09:45Z</dcterms:created>
  <dcterms:modified xsi:type="dcterms:W3CDTF">2024-12-11T16:52:47Z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0x0101007AF392A9BE52484EA922E770AE63C705</vt:lpwstr>
  </property>
  <property fmtid="{D5CDD505-2E9C-101B-9397-08002B2CF9AE}" pid="3" name="MediaServiceImageTags">
    <vt:lpwstr/>
  </property>
</Properties>
</file>