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otimetolose.sharepoint.com/sites/EAMSPOnderzoeksraad/Gedeelde documenten/01 Tenderdocumenten EA MSP/04 Nota van Inlichtingen/"/>
    </mc:Choice>
  </mc:AlternateContent>
  <xr:revisionPtr revIDLastSave="10" documentId="13_ncr:1_{BF1D23AE-3A3D-4589-8CBD-DA321AF9B677}" xr6:coauthVersionLast="47" xr6:coauthVersionMax="47" xr10:uidLastSave="{C5381887-6CE3-2741-A402-96644354160F}"/>
  <bookViews>
    <workbookView xWindow="0" yWindow="740" windowWidth="29400" windowHeight="16840" activeTab="1" xr2:uid="{00000000-000D-0000-FFFF-FFFF00000000}"/>
  </bookViews>
  <sheets>
    <sheet name="P1 Inschrijfprijs" sheetId="2" r:id="rId1"/>
    <sheet name="P2 Open calculatie OvV" sheetId="6" r:id="rId2"/>
  </sheets>
  <definedNames>
    <definedName name="_xlnm.Print_Area" localSheetId="1">'P2 Open calculatie OvV'!$A$1:$I$93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2" l="1"/>
  <c r="H92" i="6"/>
  <c r="H81" i="6"/>
  <c r="H80" i="6"/>
  <c r="H82" i="6" s="1"/>
  <c r="G77" i="6"/>
  <c r="H77" i="6" s="1"/>
  <c r="E77" i="6"/>
  <c r="H76" i="6"/>
  <c r="H75" i="6"/>
  <c r="H74" i="6"/>
  <c r="H70" i="6"/>
  <c r="H71" i="6" s="1"/>
  <c r="H67" i="6"/>
  <c r="H66" i="6"/>
  <c r="H65" i="6"/>
  <c r="H64" i="6"/>
  <c r="H60" i="6"/>
  <c r="H61" i="6" s="1"/>
  <c r="H85" i="6" s="1"/>
  <c r="H97" i="6" s="1"/>
  <c r="H89" i="6"/>
  <c r="H90" i="6"/>
  <c r="H91" i="6"/>
  <c r="H47" i="6"/>
  <c r="H46" i="6"/>
  <c r="H45" i="6"/>
  <c r="H52" i="6"/>
  <c r="H51" i="6"/>
  <c r="H41" i="6"/>
  <c r="H36" i="6"/>
  <c r="H37" i="6"/>
  <c r="H35" i="6"/>
  <c r="H31" i="6"/>
  <c r="H20" i="6" l="1"/>
  <c r="H21" i="6"/>
  <c r="H22" i="6"/>
  <c r="H23" i="6"/>
  <c r="H24" i="6"/>
  <c r="H25" i="6" l="1"/>
  <c r="G48" i="6"/>
  <c r="E48" i="6"/>
  <c r="H32" i="6"/>
  <c r="H56" i="6" s="1"/>
  <c r="H96" i="6" s="1"/>
  <c r="H16" i="6"/>
  <c r="H15" i="6"/>
  <c r="H14" i="6"/>
  <c r="H13" i="6"/>
  <c r="H12" i="6"/>
  <c r="H48" i="6" l="1"/>
  <c r="H53" i="6"/>
  <c r="H17" i="6"/>
  <c r="H27" i="6" s="1"/>
  <c r="H95" i="6" s="1"/>
  <c r="H42" i="6"/>
  <c r="H38" i="6"/>
  <c r="H98" i="6" l="1"/>
</calcChain>
</file>

<file path=xl/sharedStrings.xml><?xml version="1.0" encoding="utf-8"?>
<sst xmlns="http://schemas.openxmlformats.org/spreadsheetml/2006/main" count="178" uniqueCount="68">
  <si>
    <t>Prijzenblad</t>
  </si>
  <si>
    <t>Totaalprijs van uw inschrijving</t>
  </si>
  <si>
    <t>Naam</t>
  </si>
  <si>
    <t>Functie</t>
  </si>
  <si>
    <t>Organisatie</t>
  </si>
  <si>
    <t>Handtekening</t>
  </si>
  <si>
    <t>Datum en plaats</t>
  </si>
  <si>
    <t>Alle prijzen dienen gesteld te zijn in Euro's excl. BTW</t>
  </si>
  <si>
    <t>Implementatie (eenmalig dienstverlening)</t>
  </si>
  <si>
    <t>aantal</t>
  </si>
  <si>
    <t>eenheid</t>
  </si>
  <si>
    <t>prijs per eenheid</t>
  </si>
  <si>
    <t>totaalbedrag per jaar</t>
  </si>
  <si>
    <t>Detail</t>
  </si>
  <si>
    <t>stuk/uur/GB/…</t>
  </si>
  <si>
    <t>Detail ……</t>
  </si>
  <si>
    <t>Subtotaal ICT Implementie</t>
  </si>
  <si>
    <t>Totaalprijs Implementatie</t>
  </si>
  <si>
    <t>Dienstverlening overig in scope!</t>
  </si>
  <si>
    <t>Subtotaal Dienstverlening overig</t>
  </si>
  <si>
    <t>Geschat aantal</t>
  </si>
  <si>
    <t>Projectleider</t>
  </si>
  <si>
    <t>uur</t>
  </si>
  <si>
    <t>Specialist</t>
  </si>
  <si>
    <t xml:space="preserve">Subtotaal consultancy per jaar </t>
  </si>
  <si>
    <t xml:space="preserve">TOTAALPRIJS INSCHRIJVING </t>
  </si>
  <si>
    <t>Implementatie</t>
  </si>
  <si>
    <t>Dit blad dient rechtsgeldig ondertekend te worden en dient toegevoegd te worden aan uw inschrijving</t>
  </si>
  <si>
    <t>Bijlage 5 - Prijzenblad MSP</t>
  </si>
  <si>
    <t>Het is een open calculatie en details per onderdeel kunnen naar inzicht van inschrijver uitgewerkt worden, conform minimumvereisten vraagstelling</t>
  </si>
  <si>
    <t>U dient op detailniveau prijzen te specificeren (per eenheid).</t>
  </si>
  <si>
    <t>Implementatie en cloudtransitie</t>
  </si>
  <si>
    <t>De grijs gearceerde cellen mogen niet aangepast worden - deze worden gebruikt voor doorrekening.</t>
  </si>
  <si>
    <t>Totaalbedrag</t>
  </si>
  <si>
    <t>Subtotaal moderne werkplek</t>
  </si>
  <si>
    <t>Uurtarieven voor overige en eventuele adviesdiensten</t>
  </si>
  <si>
    <t>prijs per maand</t>
  </si>
  <si>
    <t>Subtotaal werkplekbeheer</t>
  </si>
  <si>
    <t>Prijs per maand per user</t>
  </si>
  <si>
    <t>per user</t>
  </si>
  <si>
    <t xml:space="preserve">Subtotaal Servicedesk </t>
  </si>
  <si>
    <t>Netwerk- en Serverbeheer</t>
  </si>
  <si>
    <t>Subtotaal beheer</t>
  </si>
  <si>
    <r>
      <t xml:space="preserve">prijs per </t>
    </r>
    <r>
      <rPr>
        <sz val="11"/>
        <rFont val="Calibri"/>
        <family val="2"/>
        <scheme val="minor"/>
      </rPr>
      <t>maand</t>
    </r>
  </si>
  <si>
    <t>Maandelijkse kosten</t>
  </si>
  <si>
    <t>Subtotaal SOC</t>
  </si>
  <si>
    <t>Optionele SOC (wordt niet opgeteld bij  totale kosten dienstverlening per jaar)</t>
  </si>
  <si>
    <t>Werkplekbeheer (inclusief microsoftlicenties)</t>
  </si>
  <si>
    <t xml:space="preserve">Server per stuk (om te hosten) </t>
  </si>
  <si>
    <t>stuk</t>
  </si>
  <si>
    <t>IT-medewerker</t>
  </si>
  <si>
    <t>Servicedesk (inclusief eerste lijns)</t>
  </si>
  <si>
    <t>Stuk</t>
  </si>
  <si>
    <t>Transitie naar moderne werkplek (uitwerking in uren, excl. Hardware)</t>
  </si>
  <si>
    <t>Onder netwerk- en serverheer is de as-is een uitgangspositie, optimalisatie volgt later en aantal servers zal verminderen.</t>
  </si>
  <si>
    <t>Netwerkbeheer per maand</t>
  </si>
  <si>
    <t>De totale inschrijfprijs is voor de vaste periode van 3 jaar en wordt gebruikt voor de berekening van de beste prijs-kwaliteit verhouding.</t>
  </si>
  <si>
    <r>
      <t>INSCHRIJFPRIJS over 3</t>
    </r>
    <r>
      <rPr>
        <b/>
        <i/>
        <sz val="14"/>
        <color theme="1"/>
        <rFont val="Calibri"/>
        <family val="2"/>
        <scheme val="minor"/>
      </rPr>
      <t xml:space="preserve"> jaar</t>
    </r>
    <r>
      <rPr>
        <b/>
        <sz val="14"/>
        <color theme="1"/>
        <rFont val="Calibri"/>
        <family val="2"/>
        <scheme val="minor"/>
      </rPr>
      <t xml:space="preserve"> (exclusief verlengingen)</t>
    </r>
  </si>
  <si>
    <t>prijs</t>
  </si>
  <si>
    <t>prijs per uur</t>
  </si>
  <si>
    <r>
      <t xml:space="preserve">Optioneel SOC - </t>
    </r>
    <r>
      <rPr>
        <b/>
        <i/>
        <sz val="11"/>
        <rFont val="Calibri"/>
        <family val="2"/>
        <scheme val="minor"/>
      </rPr>
      <t xml:space="preserve">zelf invullen - aantallen - eenheid en prijs </t>
    </r>
  </si>
  <si>
    <t>Inschrijver dient invulling te geven aan de benoemde onderdelen uit het prijzenblad. De layout mag niet gewijzigd te worden.</t>
  </si>
  <si>
    <t>Dienstverlening vanaf jaar 2</t>
  </si>
  <si>
    <t>Dienstverlening jaar 1 (as-is situatie)</t>
  </si>
  <si>
    <t>Totale kosten dienstverlening jaar 1</t>
  </si>
  <si>
    <t>Totale kosten dienstverlening vanaf jaar 2</t>
  </si>
  <si>
    <t>Prijs vanaf jaar 2</t>
  </si>
  <si>
    <t>Prijs jaar 1 (as-is)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</si>
</sst>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€&quot;\ * #,##0.00_-;_-&quot;€&quot;\ * #,##0.00\-;_-&quot;€&quot;\ * &quot;-&quot;??_-;_-@_-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rgb="FFFF0000"/>
      <name val="Calibri"/>
      <family val="2"/>
      <scheme val="minor"/>
    </font>
    <font>
      <b/>
      <sz val="15"/>
      <color rgb="FF00B0F0"/>
      <name val="Calibri"/>
      <family val="2"/>
      <scheme val="minor"/>
    </font>
    <font>
      <i/>
      <sz val="11"/>
      <color rgb="FF00B0F0"/>
      <name val="Calibri"/>
      <family val="2"/>
      <scheme val="minor"/>
    </font>
    <font>
      <b/>
      <sz val="11"/>
      <name val="Calibri"/>
      <family val="2"/>
      <scheme val="minor"/>
    </font>
    <font>
      <b/>
      <sz val="15"/>
      <color theme="8"/>
      <name val="Calibri"/>
      <family val="2"/>
      <scheme val="minor"/>
    </font>
    <font>
      <b/>
      <sz val="11"/>
      <color theme="8"/>
      <name val="Calibri"/>
      <family val="2"/>
      <scheme val="minor"/>
    </font>
    <font>
      <sz val="11"/>
      <color theme="8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b/>
      <i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rgb="FF00B0F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2" fillId="2" borderId="0" applyNumberFormat="0" applyBorder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164" fontId="1" fillId="0" borderId="0" applyFont="0" applyFill="0" applyBorder="0" applyAlignment="0" applyProtection="0"/>
  </cellStyleXfs>
  <cellXfs count="85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5" fillId="0" borderId="0" xfId="0" applyFont="1"/>
    <xf numFmtId="164" fontId="1" fillId="0" borderId="0" xfId="5" applyFont="1"/>
    <xf numFmtId="0" fontId="6" fillId="0" borderId="0" xfId="0" applyFont="1"/>
    <xf numFmtId="0" fontId="7" fillId="0" borderId="0" xfId="0" applyFont="1" applyAlignment="1">
      <alignment horizontal="center"/>
    </xf>
    <xf numFmtId="164" fontId="1" fillId="0" borderId="0" xfId="5" applyFont="1" applyBorder="1"/>
    <xf numFmtId="164" fontId="1" fillId="0" borderId="0" xfId="5" applyFont="1" applyBorder="1" applyAlignment="1">
      <alignment horizontal="center"/>
    </xf>
    <xf numFmtId="164" fontId="7" fillId="0" borderId="0" xfId="5" applyFont="1" applyBorder="1" applyAlignment="1">
      <alignment horizontal="center"/>
    </xf>
    <xf numFmtId="0" fontId="4" fillId="0" borderId="0" xfId="4" applyFill="1" applyBorder="1"/>
    <xf numFmtId="0" fontId="4" fillId="0" borderId="0" xfId="4" applyFill="1" applyBorder="1" applyAlignment="1">
      <alignment horizontal="center"/>
    </xf>
    <xf numFmtId="164" fontId="4" fillId="0" borderId="0" xfId="4" applyNumberFormat="1" applyFill="1" applyBorder="1" applyAlignment="1">
      <alignment horizontal="center"/>
    </xf>
    <xf numFmtId="164" fontId="4" fillId="0" borderId="0" xfId="4" applyNumberFormat="1" applyFill="1" applyBorder="1"/>
    <xf numFmtId="0" fontId="0" fillId="3" borderId="1" xfId="0" applyFill="1" applyBorder="1"/>
    <xf numFmtId="0" fontId="0" fillId="3" borderId="1" xfId="0" applyFill="1" applyBorder="1" applyAlignment="1">
      <alignment vertical="top"/>
    </xf>
    <xf numFmtId="0" fontId="6" fillId="0" borderId="0" xfId="0" applyFont="1" applyAlignment="1">
      <alignment horizontal="center"/>
    </xf>
    <xf numFmtId="164" fontId="6" fillId="0" borderId="0" xfId="5" applyFont="1" applyBorder="1" applyAlignment="1">
      <alignment horizontal="center"/>
    </xf>
    <xf numFmtId="0" fontId="8" fillId="0" borderId="0" xfId="0" applyFont="1"/>
    <xf numFmtId="164" fontId="1" fillId="3" borderId="0" xfId="5" applyFont="1" applyFill="1" applyBorder="1"/>
    <xf numFmtId="164" fontId="4" fillId="3" borderId="0" xfId="4" applyNumberFormat="1" applyFill="1" applyBorder="1"/>
    <xf numFmtId="164" fontId="6" fillId="3" borderId="0" xfId="5" applyFont="1" applyFill="1" applyBorder="1"/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7" fillId="0" borderId="0" xfId="0" applyFont="1" applyAlignment="1" applyProtection="1">
      <alignment horizontal="center"/>
      <protection locked="0"/>
    </xf>
    <xf numFmtId="164" fontId="1" fillId="0" borderId="0" xfId="5" applyFont="1" applyBorder="1" applyAlignment="1" applyProtection="1">
      <alignment horizontal="center"/>
      <protection locked="0"/>
    </xf>
    <xf numFmtId="164" fontId="7" fillId="0" borderId="0" xfId="5" applyFont="1" applyBorder="1" applyAlignment="1" applyProtection="1">
      <alignment horizontal="center"/>
      <protection locked="0"/>
    </xf>
    <xf numFmtId="0" fontId="0" fillId="0" borderId="4" xfId="0" applyBorder="1"/>
    <xf numFmtId="0" fontId="10" fillId="0" borderId="0" xfId="0" applyFont="1"/>
    <xf numFmtId="0" fontId="9" fillId="0" borderId="5" xfId="2" applyFont="1" applyBorder="1"/>
    <xf numFmtId="0" fontId="3" fillId="0" borderId="0" xfId="2" applyBorder="1"/>
    <xf numFmtId="0" fontId="3" fillId="0" borderId="0" xfId="2" applyBorder="1" applyAlignment="1">
      <alignment horizontal="center"/>
    </xf>
    <xf numFmtId="164" fontId="3" fillId="0" borderId="0" xfId="2" applyNumberFormat="1" applyBorder="1" applyAlignment="1">
      <alignment horizontal="center"/>
    </xf>
    <xf numFmtId="164" fontId="3" fillId="0" borderId="0" xfId="2" applyNumberFormat="1" applyBorder="1"/>
    <xf numFmtId="0" fontId="3" fillId="0" borderId="5" xfId="2" applyBorder="1"/>
    <xf numFmtId="164" fontId="3" fillId="3" borderId="5" xfId="5" applyFont="1" applyFill="1" applyBorder="1"/>
    <xf numFmtId="0" fontId="9" fillId="0" borderId="5" xfId="2" applyFont="1" applyBorder="1" applyAlignment="1">
      <alignment horizontal="center"/>
    </xf>
    <xf numFmtId="164" fontId="9" fillId="0" borderId="5" xfId="2" applyNumberFormat="1" applyFont="1" applyBorder="1" applyAlignment="1">
      <alignment horizontal="center"/>
    </xf>
    <xf numFmtId="164" fontId="9" fillId="3" borderId="5" xfId="2" applyNumberFormat="1" applyFont="1" applyFill="1" applyBorder="1"/>
    <xf numFmtId="0" fontId="2" fillId="4" borderId="0" xfId="1" applyFill="1" applyBorder="1"/>
    <xf numFmtId="0" fontId="2" fillId="4" borderId="0" xfId="1" applyFill="1" applyBorder="1" applyAlignment="1">
      <alignment horizontal="center"/>
    </xf>
    <xf numFmtId="164" fontId="2" fillId="4" borderId="0" xfId="1" applyNumberFormat="1" applyFill="1" applyBorder="1" applyAlignment="1">
      <alignment horizontal="center"/>
    </xf>
    <xf numFmtId="164" fontId="2" fillId="4" borderId="0" xfId="1" applyNumberFormat="1" applyFill="1" applyBorder="1"/>
    <xf numFmtId="0" fontId="11" fillId="0" borderId="5" xfId="3" applyFont="1" applyBorder="1"/>
    <xf numFmtId="0" fontId="11" fillId="0" borderId="5" xfId="3" applyFont="1" applyBorder="1" applyAlignment="1">
      <alignment horizontal="center"/>
    </xf>
    <xf numFmtId="164" fontId="11" fillId="0" borderId="5" xfId="5" applyFont="1" applyBorder="1" applyAlignment="1">
      <alignment horizontal="right"/>
    </xf>
    <xf numFmtId="164" fontId="11" fillId="0" borderId="5" xfId="5" applyFont="1" applyBorder="1"/>
    <xf numFmtId="0" fontId="11" fillId="0" borderId="0" xfId="4" applyFont="1" applyFill="1" applyBorder="1"/>
    <xf numFmtId="49" fontId="11" fillId="0" borderId="5" xfId="3" applyNumberFormat="1" applyFont="1" applyBorder="1" applyAlignment="1">
      <alignment horizontal="center" wrapText="1"/>
    </xf>
    <xf numFmtId="0" fontId="11" fillId="0" borderId="0" xfId="3" applyFont="1" applyBorder="1"/>
    <xf numFmtId="0" fontId="12" fillId="0" borderId="5" xfId="2" applyFont="1" applyBorder="1"/>
    <xf numFmtId="0" fontId="13" fillId="0" borderId="0" xfId="0" applyFont="1"/>
    <xf numFmtId="0" fontId="14" fillId="0" borderId="0" xfId="0" applyFont="1"/>
    <xf numFmtId="0" fontId="15" fillId="0" borderId="0" xfId="0" applyFont="1" applyAlignment="1" applyProtection="1">
      <alignment horizontal="center"/>
      <protection locked="0"/>
    </xf>
    <xf numFmtId="164" fontId="0" fillId="0" borderId="0" xfId="5" applyFont="1" applyAlignment="1" applyProtection="1">
      <alignment horizontal="center"/>
      <protection locked="0"/>
    </xf>
    <xf numFmtId="164" fontId="0" fillId="0" borderId="0" xfId="5" applyFont="1"/>
    <xf numFmtId="164" fontId="15" fillId="0" borderId="0" xfId="5" applyFont="1" applyAlignment="1" applyProtection="1">
      <alignment horizontal="center"/>
      <protection locked="0"/>
    </xf>
    <xf numFmtId="0" fontId="11" fillId="0" borderId="0" xfId="4" applyFont="1"/>
    <xf numFmtId="0" fontId="4" fillId="0" borderId="0" xfId="4"/>
    <xf numFmtId="0" fontId="4" fillId="0" borderId="0" xfId="4" applyAlignment="1">
      <alignment horizontal="center"/>
    </xf>
    <xf numFmtId="164" fontId="4" fillId="0" borderId="0" xfId="4" applyNumberFormat="1" applyAlignment="1">
      <alignment horizontal="center"/>
    </xf>
    <xf numFmtId="164" fontId="0" fillId="3" borderId="0" xfId="5" applyFont="1" applyFill="1"/>
    <xf numFmtId="164" fontId="9" fillId="0" borderId="0" xfId="2" applyNumberFormat="1" applyFont="1" applyFill="1" applyBorder="1"/>
    <xf numFmtId="0" fontId="11" fillId="0" borderId="0" xfId="4" applyFont="1" applyFill="1" applyBorder="1" applyAlignment="1">
      <alignment horizontal="center"/>
    </xf>
    <xf numFmtId="0" fontId="0" fillId="4" borderId="0" xfId="0" applyFill="1"/>
    <xf numFmtId="164" fontId="1" fillId="4" borderId="0" xfId="5" applyFont="1" applyFill="1" applyBorder="1"/>
    <xf numFmtId="0" fontId="2" fillId="4" borderId="0" xfId="0" applyFont="1" applyFill="1"/>
    <xf numFmtId="0" fontId="11" fillId="4" borderId="0" xfId="4" applyFont="1" applyFill="1" applyBorder="1"/>
    <xf numFmtId="0" fontId="4" fillId="4" borderId="0" xfId="4" applyFill="1" applyBorder="1"/>
    <xf numFmtId="0" fontId="11" fillId="4" borderId="0" xfId="4" applyFont="1" applyFill="1" applyBorder="1" applyAlignment="1">
      <alignment horizontal="center"/>
    </xf>
    <xf numFmtId="0" fontId="4" fillId="4" borderId="0" xfId="4" applyFill="1" applyBorder="1" applyAlignment="1">
      <alignment horizontal="center"/>
    </xf>
    <xf numFmtId="164" fontId="4" fillId="4" borderId="0" xfId="4" applyNumberFormat="1" applyFill="1" applyBorder="1" applyAlignment="1">
      <alignment horizontal="center"/>
    </xf>
    <xf numFmtId="0" fontId="7" fillId="3" borderId="0" xfId="0" applyFont="1" applyFill="1" applyAlignment="1">
      <alignment horizontal="center"/>
    </xf>
    <xf numFmtId="0" fontId="7" fillId="3" borderId="0" xfId="0" applyFont="1" applyFill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12" fillId="4" borderId="0" xfId="2" applyFont="1" applyFill="1" applyBorder="1"/>
    <xf numFmtId="0" fontId="9" fillId="4" borderId="0" xfId="2" applyFont="1" applyFill="1" applyBorder="1"/>
    <xf numFmtId="0" fontId="9" fillId="4" borderId="0" xfId="2" applyFont="1" applyFill="1" applyBorder="1" applyAlignment="1">
      <alignment horizontal="center"/>
    </xf>
    <xf numFmtId="164" fontId="9" fillId="4" borderId="0" xfId="2" applyNumberFormat="1" applyFont="1" applyFill="1" applyBorder="1" applyAlignment="1">
      <alignment horizontal="center"/>
    </xf>
    <xf numFmtId="164" fontId="9" fillId="4" borderId="0" xfId="2" applyNumberFormat="1" applyFont="1" applyFill="1" applyBorder="1"/>
    <xf numFmtId="0" fontId="0" fillId="0" borderId="6" xfId="0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</cellXfs>
  <cellStyles count="6">
    <cellStyle name="Accent1" xfId="1" builtinId="29"/>
    <cellStyle name="Kop 1" xfId="2" builtinId="16"/>
    <cellStyle name="Kop 3" xfId="3" builtinId="18"/>
    <cellStyle name="Kop 4" xfId="4" builtinId="19"/>
    <cellStyle name="Standaard" xfId="0" builtinId="0"/>
    <cellStyle name="Valuta" xfId="5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3.xml"/><Relationship Id="rId4" Type="http://schemas.openxmlformats.org/officeDocument/2006/relationships/styles" Target="styles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6350</xdr:colOff>
      <xdr:row>0</xdr:row>
      <xdr:rowOff>247650</xdr:rowOff>
    </xdr:from>
    <xdr:to>
      <xdr:col>6</xdr:col>
      <xdr:colOff>114300</xdr:colOff>
      <xdr:row>8</xdr:row>
      <xdr:rowOff>40746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B5F79F9D-28BA-015D-0C3A-1481D1D1C7A5}"/>
            </a:ext>
          </a:extLst>
        </xdr:cNvPr>
        <xdr:cNvPicPr>
          <a:picLocks noRot="1" noChangeAspect="1" noEditPoints="1" noChangeArrowheads="1" noCrop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83300" y="247650"/>
          <a:ext cx="1327150" cy="13170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7082</xdr:colOff>
      <xdr:row>2</xdr:row>
      <xdr:rowOff>9525</xdr:rowOff>
    </xdr:from>
    <xdr:to>
      <xdr:col>8</xdr:col>
      <xdr:colOff>6350</xdr:colOff>
      <xdr:row>8</xdr:row>
      <xdr:rowOff>225425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2C1A5719-79DC-243B-225A-A860C27378CC}"/>
            </a:ext>
          </a:extLst>
        </xdr:cNvPr>
        <xdr:cNvPicPr>
          <a:picLocks noRot="1" noChangeAspect="1" noEditPoints="1" noChangeArrowheads="1" noCrop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51107" y="504825"/>
          <a:ext cx="1399443" cy="1406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8"/>
  <sheetViews>
    <sheetView workbookViewId="0">
      <selection activeCell="J20" sqref="J20"/>
    </sheetView>
  </sheetViews>
  <sheetFormatPr baseColWidth="10" defaultColWidth="8.83203125" defaultRowHeight="15" x14ac:dyDescent="0.2"/>
  <cols>
    <col min="1" max="1" width="34.33203125" customWidth="1"/>
    <col min="2" max="2" width="35.33203125" customWidth="1"/>
  </cols>
  <sheetData>
    <row r="1" spans="1:3" ht="21" thickBot="1" x14ac:dyDescent="0.3">
      <c r="A1" s="50" t="s">
        <v>0</v>
      </c>
    </row>
    <row r="4" spans="1:3" x14ac:dyDescent="0.2">
      <c r="A4" s="3" t="s">
        <v>1</v>
      </c>
      <c r="B4" s="4">
        <f>'P2 Open calculatie OvV'!H98</f>
        <v>0</v>
      </c>
    </row>
    <row r="6" spans="1:3" x14ac:dyDescent="0.2">
      <c r="B6" s="28"/>
    </row>
    <row r="10" spans="1:3" x14ac:dyDescent="0.2">
      <c r="A10" s="14" t="s">
        <v>2</v>
      </c>
      <c r="B10" s="2"/>
    </row>
    <row r="11" spans="1:3" x14ac:dyDescent="0.2">
      <c r="A11" s="14" t="s">
        <v>3</v>
      </c>
      <c r="B11" s="2"/>
      <c r="C11" s="27"/>
    </row>
    <row r="12" spans="1:3" x14ac:dyDescent="0.2">
      <c r="A12" s="14" t="s">
        <v>4</v>
      </c>
      <c r="B12" s="2"/>
    </row>
    <row r="13" spans="1:3" ht="57.75" customHeight="1" x14ac:dyDescent="0.2">
      <c r="A13" s="15" t="s">
        <v>5</v>
      </c>
      <c r="B13" s="2"/>
    </row>
    <row r="14" spans="1:3" x14ac:dyDescent="0.2">
      <c r="A14" s="14" t="s">
        <v>6</v>
      </c>
      <c r="B14" s="2"/>
    </row>
    <row r="17" spans="1:2" x14ac:dyDescent="0.2">
      <c r="A17" s="51" t="s">
        <v>27</v>
      </c>
      <c r="B17" s="52"/>
    </row>
    <row r="18" spans="1:2" x14ac:dyDescent="0.2">
      <c r="A18" s="18"/>
    </row>
  </sheetData>
  <pageMargins left="0.7" right="0.7" top="0.75" bottom="0.75" header="0.3" footer="0.3"/>
  <pageSetup paperSize="9" orientation="portrait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44D6B-4C9D-4892-84A2-3C50E3ADADE3}">
  <sheetPr>
    <pageSetUpPr fitToPage="1"/>
  </sheetPr>
  <dimension ref="A1:I107"/>
  <sheetViews>
    <sheetView tabSelected="1" zoomScale="85" zoomScaleNormal="85" workbookViewId="0">
      <pane ySplit="2" topLeftCell="A59" activePane="bottomLeft" state="frozen"/>
      <selection pane="bottomLeft" activeCell="M105" sqref="M105"/>
    </sheetView>
  </sheetViews>
  <sheetFormatPr baseColWidth="10" defaultColWidth="9.1640625" defaultRowHeight="15" x14ac:dyDescent="0.2"/>
  <cols>
    <col min="2" max="2" width="4.5" customWidth="1"/>
    <col min="3" max="3" width="7.1640625" customWidth="1"/>
    <col min="4" max="4" width="73.5" customWidth="1"/>
    <col min="5" max="5" width="8.83203125" style="1" bestFit="1" customWidth="1"/>
    <col min="6" max="6" width="14.33203125" style="1" bestFit="1" customWidth="1"/>
    <col min="7" max="7" width="16.33203125" style="8" customWidth="1"/>
    <col min="8" max="8" width="20" style="7" customWidth="1"/>
    <col min="9" max="9" width="3.6640625" customWidth="1"/>
  </cols>
  <sheetData>
    <row r="1" spans="1:8" ht="21" thickBot="1" x14ac:dyDescent="0.3">
      <c r="A1" s="50" t="s">
        <v>28</v>
      </c>
      <c r="B1" s="50"/>
      <c r="C1" s="50"/>
      <c r="D1" s="30"/>
      <c r="E1" s="31"/>
      <c r="F1" s="31"/>
      <c r="G1" s="32"/>
      <c r="H1" s="33"/>
    </row>
    <row r="2" spans="1:8" ht="19" x14ac:dyDescent="0.25">
      <c r="A2" t="s">
        <v>7</v>
      </c>
      <c r="B2" s="5"/>
    </row>
    <row r="3" spans="1:8" ht="19" x14ac:dyDescent="0.25">
      <c r="A3" t="s">
        <v>30</v>
      </c>
      <c r="B3" s="5"/>
    </row>
    <row r="4" spans="1:8" ht="19" x14ac:dyDescent="0.25">
      <c r="A4" t="s">
        <v>32</v>
      </c>
      <c r="B4" s="5"/>
    </row>
    <row r="5" spans="1:8" ht="19" x14ac:dyDescent="0.25">
      <c r="A5" t="s">
        <v>61</v>
      </c>
      <c r="B5" s="5"/>
    </row>
    <row r="6" spans="1:8" ht="19" x14ac:dyDescent="0.25">
      <c r="A6" t="s">
        <v>29</v>
      </c>
      <c r="B6" s="5"/>
    </row>
    <row r="7" spans="1:8" ht="19" x14ac:dyDescent="0.25">
      <c r="A7" t="s">
        <v>54</v>
      </c>
      <c r="B7" s="5"/>
    </row>
    <row r="8" spans="1:8" ht="19" x14ac:dyDescent="0.25">
      <c r="A8" t="s">
        <v>56</v>
      </c>
      <c r="B8" s="5"/>
    </row>
    <row r="9" spans="1:8" ht="19" x14ac:dyDescent="0.25">
      <c r="B9" s="5"/>
    </row>
    <row r="10" spans="1:8" x14ac:dyDescent="0.2">
      <c r="A10" s="39" t="s">
        <v>8</v>
      </c>
      <c r="B10" s="39"/>
      <c r="C10" s="39"/>
      <c r="D10" s="39"/>
      <c r="E10" s="40"/>
      <c r="F10" s="40"/>
      <c r="G10" s="41"/>
      <c r="H10" s="42"/>
    </row>
    <row r="11" spans="1:8" ht="16" thickBot="1" x14ac:dyDescent="0.25">
      <c r="B11">
        <v>1</v>
      </c>
      <c r="C11" s="43" t="s">
        <v>31</v>
      </c>
      <c r="D11" s="43"/>
      <c r="E11" s="44" t="s">
        <v>9</v>
      </c>
      <c r="F11" s="44" t="s">
        <v>10</v>
      </c>
      <c r="G11" s="45" t="s">
        <v>11</v>
      </c>
      <c r="H11" s="46" t="s">
        <v>33</v>
      </c>
    </row>
    <row r="12" spans="1:8" ht="19" x14ac:dyDescent="0.25">
      <c r="B12" s="5"/>
      <c r="D12" s="22" t="s">
        <v>13</v>
      </c>
      <c r="E12" s="23">
        <v>0</v>
      </c>
      <c r="F12" s="24" t="s">
        <v>14</v>
      </c>
      <c r="G12" s="25">
        <v>0</v>
      </c>
      <c r="H12" s="7">
        <f>G12*E12</f>
        <v>0</v>
      </c>
    </row>
    <row r="13" spans="1:8" ht="19" x14ac:dyDescent="0.25">
      <c r="B13" s="5"/>
      <c r="D13" s="22" t="s">
        <v>15</v>
      </c>
      <c r="E13" s="24">
        <v>0</v>
      </c>
      <c r="F13" s="24" t="s">
        <v>14</v>
      </c>
      <c r="G13" s="26">
        <v>0</v>
      </c>
      <c r="H13" s="7">
        <f>G13*E13</f>
        <v>0</v>
      </c>
    </row>
    <row r="14" spans="1:8" ht="19" x14ac:dyDescent="0.25">
      <c r="B14" s="5"/>
      <c r="D14" s="22" t="s">
        <v>15</v>
      </c>
      <c r="E14" s="24">
        <v>0</v>
      </c>
      <c r="F14" s="24" t="s">
        <v>14</v>
      </c>
      <c r="G14" s="26">
        <v>0</v>
      </c>
      <c r="H14" s="7">
        <f>G14*E14</f>
        <v>0</v>
      </c>
    </row>
    <row r="15" spans="1:8" ht="19" x14ac:dyDescent="0.25">
      <c r="B15" s="5"/>
      <c r="D15" s="22" t="s">
        <v>15</v>
      </c>
      <c r="E15" s="24">
        <v>0</v>
      </c>
      <c r="F15" s="24" t="s">
        <v>14</v>
      </c>
      <c r="G15" s="26">
        <v>0</v>
      </c>
      <c r="H15" s="7">
        <f>G15*E15</f>
        <v>0</v>
      </c>
    </row>
    <row r="16" spans="1:8" ht="19" x14ac:dyDescent="0.25">
      <c r="B16" s="5"/>
      <c r="D16" s="22" t="s">
        <v>15</v>
      </c>
      <c r="E16" s="24">
        <v>0</v>
      </c>
      <c r="F16" s="24" t="s">
        <v>14</v>
      </c>
      <c r="G16" s="26">
        <v>0</v>
      </c>
      <c r="H16" s="7">
        <f>G16*E16</f>
        <v>0</v>
      </c>
    </row>
    <row r="17" spans="1:8" ht="19" x14ac:dyDescent="0.25">
      <c r="B17" s="5"/>
      <c r="C17" s="47" t="s">
        <v>16</v>
      </c>
      <c r="D17" s="10"/>
      <c r="E17" s="11"/>
      <c r="F17" s="11"/>
      <c r="G17" s="12"/>
      <c r="H17" s="61">
        <f>SUM(H12:H16)</f>
        <v>0</v>
      </c>
    </row>
    <row r="18" spans="1:8" ht="19" x14ac:dyDescent="0.25">
      <c r="B18" s="5"/>
      <c r="C18" s="47"/>
      <c r="D18" s="10"/>
      <c r="E18" s="11"/>
      <c r="F18" s="11"/>
      <c r="G18" s="12"/>
      <c r="H18" s="13"/>
    </row>
    <row r="19" spans="1:8" ht="16" thickBot="1" x14ac:dyDescent="0.25">
      <c r="B19">
        <v>2</v>
      </c>
      <c r="C19" s="43" t="s">
        <v>53</v>
      </c>
      <c r="D19" s="43"/>
      <c r="E19" s="44" t="s">
        <v>9</v>
      </c>
      <c r="F19" s="44" t="s">
        <v>10</v>
      </c>
      <c r="G19" s="45" t="s">
        <v>11</v>
      </c>
      <c r="H19" s="46" t="s">
        <v>33</v>
      </c>
    </row>
    <row r="20" spans="1:8" ht="19" x14ac:dyDescent="0.25">
      <c r="B20" s="5"/>
      <c r="D20" s="22" t="s">
        <v>13</v>
      </c>
      <c r="E20" s="23">
        <v>0</v>
      </c>
      <c r="F20" s="53" t="s">
        <v>14</v>
      </c>
      <c r="G20" s="54">
        <v>0</v>
      </c>
      <c r="H20" s="55">
        <f>G20*E20</f>
        <v>0</v>
      </c>
    </row>
    <row r="21" spans="1:8" ht="19" x14ac:dyDescent="0.25">
      <c r="B21" s="5"/>
      <c r="D21" s="22" t="s">
        <v>15</v>
      </c>
      <c r="E21" s="53">
        <v>0</v>
      </c>
      <c r="F21" s="53" t="s">
        <v>14</v>
      </c>
      <c r="G21" s="56">
        <v>0</v>
      </c>
      <c r="H21" s="55">
        <f>G21*E21</f>
        <v>0</v>
      </c>
    </row>
    <row r="22" spans="1:8" ht="19" x14ac:dyDescent="0.25">
      <c r="B22" s="5"/>
      <c r="D22" s="22" t="s">
        <v>15</v>
      </c>
      <c r="E22" s="53">
        <v>0</v>
      </c>
      <c r="F22" s="53" t="s">
        <v>14</v>
      </c>
      <c r="G22" s="56">
        <v>0</v>
      </c>
      <c r="H22" s="55">
        <f>G22*E22</f>
        <v>0</v>
      </c>
    </row>
    <row r="23" spans="1:8" ht="19" x14ac:dyDescent="0.25">
      <c r="B23" s="5"/>
      <c r="D23" s="22" t="s">
        <v>15</v>
      </c>
      <c r="E23" s="53">
        <v>0</v>
      </c>
      <c r="F23" s="53" t="s">
        <v>14</v>
      </c>
      <c r="G23" s="56">
        <v>0</v>
      </c>
      <c r="H23" s="55">
        <f>G23*E23</f>
        <v>0</v>
      </c>
    </row>
    <row r="24" spans="1:8" ht="19" x14ac:dyDescent="0.25">
      <c r="B24" s="5"/>
      <c r="D24" s="22" t="s">
        <v>15</v>
      </c>
      <c r="E24" s="53">
        <v>0</v>
      </c>
      <c r="F24" s="53" t="s">
        <v>14</v>
      </c>
      <c r="G24" s="56">
        <v>0</v>
      </c>
      <c r="H24" s="55">
        <f>G24*E24</f>
        <v>0</v>
      </c>
    </row>
    <row r="25" spans="1:8" ht="19" x14ac:dyDescent="0.25">
      <c r="B25" s="5"/>
      <c r="C25" s="57" t="s">
        <v>34</v>
      </c>
      <c r="D25" s="58"/>
      <c r="E25" s="59"/>
      <c r="F25" s="59"/>
      <c r="G25" s="60"/>
      <c r="H25" s="61">
        <f>SUM(H20:H24)</f>
        <v>0</v>
      </c>
    </row>
    <row r="26" spans="1:8" ht="19" x14ac:dyDescent="0.25">
      <c r="B26" s="5"/>
    </row>
    <row r="27" spans="1:8" ht="21" thickBot="1" x14ac:dyDescent="0.3">
      <c r="B27" s="5"/>
      <c r="C27" s="50" t="s">
        <v>17</v>
      </c>
      <c r="D27" s="34"/>
      <c r="E27" s="34"/>
      <c r="F27" s="34"/>
      <c r="G27" s="34"/>
      <c r="H27" s="35">
        <f>H17+H25</f>
        <v>0</v>
      </c>
    </row>
    <row r="28" spans="1:8" ht="19" x14ac:dyDescent="0.25">
      <c r="B28" s="5"/>
    </row>
    <row r="29" spans="1:8" x14ac:dyDescent="0.2">
      <c r="A29" s="39" t="s">
        <v>63</v>
      </c>
      <c r="B29" s="39"/>
      <c r="C29" s="39"/>
      <c r="D29" s="39"/>
      <c r="E29" s="40"/>
      <c r="F29" s="40"/>
      <c r="G29" s="41"/>
      <c r="H29" s="42"/>
    </row>
    <row r="30" spans="1:8" ht="16" thickBot="1" x14ac:dyDescent="0.25">
      <c r="B30">
        <v>1</v>
      </c>
      <c r="C30" s="43" t="s">
        <v>47</v>
      </c>
      <c r="D30" s="43"/>
      <c r="E30" s="44" t="s">
        <v>9</v>
      </c>
      <c r="F30" s="44" t="s">
        <v>10</v>
      </c>
      <c r="G30" s="45" t="s">
        <v>36</v>
      </c>
      <c r="H30" s="46" t="s">
        <v>12</v>
      </c>
    </row>
    <row r="31" spans="1:8" x14ac:dyDescent="0.2">
      <c r="C31" s="22"/>
      <c r="D31" s="22" t="s">
        <v>38</v>
      </c>
      <c r="E31" s="73">
        <v>100</v>
      </c>
      <c r="F31" s="73" t="s">
        <v>39</v>
      </c>
      <c r="G31" s="26">
        <v>0</v>
      </c>
      <c r="H31" s="7">
        <f>E31*G31*12</f>
        <v>0</v>
      </c>
    </row>
    <row r="32" spans="1:8" x14ac:dyDescent="0.2">
      <c r="C32" s="47" t="s">
        <v>37</v>
      </c>
      <c r="D32" s="10"/>
      <c r="E32" s="11"/>
      <c r="F32" s="11"/>
      <c r="G32" s="26"/>
      <c r="H32" s="20">
        <f>SUM(H31:H31)</f>
        <v>0</v>
      </c>
    </row>
    <row r="33" spans="2:8" x14ac:dyDescent="0.2">
      <c r="E33" s="6"/>
      <c r="F33" s="6"/>
      <c r="G33" s="9"/>
    </row>
    <row r="34" spans="2:8" ht="16" thickBot="1" x14ac:dyDescent="0.25">
      <c r="B34">
        <v>2</v>
      </c>
      <c r="C34" s="43" t="s">
        <v>41</v>
      </c>
      <c r="D34" s="43"/>
      <c r="E34" s="44" t="s">
        <v>9</v>
      </c>
      <c r="F34" s="44" t="s">
        <v>10</v>
      </c>
      <c r="G34" s="45" t="s">
        <v>36</v>
      </c>
      <c r="H34" s="46" t="s">
        <v>12</v>
      </c>
    </row>
    <row r="35" spans="2:8" x14ac:dyDescent="0.2">
      <c r="C35" s="49"/>
      <c r="D35" s="22" t="s">
        <v>55</v>
      </c>
      <c r="E35" s="73">
        <v>1</v>
      </c>
      <c r="F35" s="73" t="s">
        <v>49</v>
      </c>
      <c r="G35" s="26">
        <v>0</v>
      </c>
      <c r="H35" s="7">
        <f t="shared" ref="H35:H37" si="0">G35*E35*12</f>
        <v>0</v>
      </c>
    </row>
    <row r="36" spans="2:8" x14ac:dyDescent="0.2">
      <c r="C36" s="49"/>
      <c r="D36" s="22" t="s">
        <v>48</v>
      </c>
      <c r="E36" s="73">
        <v>69</v>
      </c>
      <c r="F36" s="73" t="s">
        <v>49</v>
      </c>
      <c r="G36" s="26">
        <v>0</v>
      </c>
      <c r="H36" s="7">
        <f t="shared" si="0"/>
        <v>0</v>
      </c>
    </row>
    <row r="37" spans="2:8" x14ac:dyDescent="0.2">
      <c r="D37" s="22" t="s">
        <v>15</v>
      </c>
      <c r="E37" s="24">
        <v>0</v>
      </c>
      <c r="F37" s="24" t="s">
        <v>14</v>
      </c>
      <c r="G37" s="26">
        <v>0</v>
      </c>
      <c r="H37" s="7">
        <f t="shared" si="0"/>
        <v>0</v>
      </c>
    </row>
    <row r="38" spans="2:8" x14ac:dyDescent="0.2">
      <c r="C38" s="47" t="s">
        <v>42</v>
      </c>
      <c r="D38" s="10"/>
      <c r="E38" s="11"/>
      <c r="F38" s="11"/>
      <c r="G38" s="12"/>
      <c r="H38" s="20">
        <f>SUM(H35:H37)</f>
        <v>0</v>
      </c>
    </row>
    <row r="39" spans="2:8" x14ac:dyDescent="0.2">
      <c r="E39" s="6"/>
      <c r="F39" s="6"/>
      <c r="G39" s="9"/>
    </row>
    <row r="40" spans="2:8" ht="16" thickBot="1" x14ac:dyDescent="0.25">
      <c r="B40">
        <v>3</v>
      </c>
      <c r="C40" s="43" t="s">
        <v>51</v>
      </c>
      <c r="D40" s="43"/>
      <c r="E40" s="44" t="s">
        <v>9</v>
      </c>
      <c r="F40" s="44" t="s">
        <v>10</v>
      </c>
      <c r="G40" s="45" t="s">
        <v>43</v>
      </c>
      <c r="H40" s="46" t="s">
        <v>12</v>
      </c>
    </row>
    <row r="41" spans="2:8" x14ac:dyDescent="0.2">
      <c r="D41" s="22" t="s">
        <v>44</v>
      </c>
      <c r="E41" s="73">
        <v>1</v>
      </c>
      <c r="F41" s="73" t="s">
        <v>52</v>
      </c>
      <c r="G41" s="26">
        <v>0</v>
      </c>
      <c r="H41" s="7">
        <f>G41*E41*12</f>
        <v>0</v>
      </c>
    </row>
    <row r="42" spans="2:8" x14ac:dyDescent="0.2">
      <c r="C42" s="47" t="s">
        <v>40</v>
      </c>
      <c r="D42" s="10"/>
      <c r="E42" s="11"/>
      <c r="F42" s="11"/>
      <c r="G42" s="12"/>
      <c r="H42" s="20">
        <f>SUM(H41:H41)</f>
        <v>0</v>
      </c>
    </row>
    <row r="43" spans="2:8" x14ac:dyDescent="0.2">
      <c r="E43" s="6"/>
      <c r="F43" s="6"/>
      <c r="G43" s="9"/>
    </row>
    <row r="44" spans="2:8" ht="33" thickBot="1" x14ac:dyDescent="0.25">
      <c r="B44">
        <v>4</v>
      </c>
      <c r="C44" s="43" t="s">
        <v>35</v>
      </c>
      <c r="D44" s="43"/>
      <c r="E44" s="48" t="s">
        <v>20</v>
      </c>
      <c r="F44" s="44" t="s">
        <v>10</v>
      </c>
      <c r="G44" s="45" t="s">
        <v>59</v>
      </c>
      <c r="H44" s="46" t="s">
        <v>12</v>
      </c>
    </row>
    <row r="45" spans="2:8" x14ac:dyDescent="0.2">
      <c r="D45" s="22" t="s">
        <v>21</v>
      </c>
      <c r="E45" s="72">
        <v>80</v>
      </c>
      <c r="F45" s="72" t="s">
        <v>22</v>
      </c>
      <c r="G45" s="26">
        <v>0</v>
      </c>
      <c r="H45" s="7">
        <f>G45*E45</f>
        <v>0</v>
      </c>
    </row>
    <row r="46" spans="2:8" x14ac:dyDescent="0.2">
      <c r="D46" s="22" t="s">
        <v>23</v>
      </c>
      <c r="E46" s="72">
        <v>120</v>
      </c>
      <c r="F46" s="72" t="s">
        <v>22</v>
      </c>
      <c r="G46" s="26">
        <v>0</v>
      </c>
      <c r="H46" s="7">
        <f>G46*E46</f>
        <v>0</v>
      </c>
    </row>
    <row r="47" spans="2:8" ht="15.5" customHeight="1" x14ac:dyDescent="0.2">
      <c r="D47" s="22" t="s">
        <v>50</v>
      </c>
      <c r="E47" s="72">
        <v>160</v>
      </c>
      <c r="F47" s="72" t="s">
        <v>22</v>
      </c>
      <c r="G47" s="26">
        <v>0</v>
      </c>
      <c r="H47" s="7">
        <f>G47*E47</f>
        <v>0</v>
      </c>
    </row>
    <row r="48" spans="2:8" ht="17" customHeight="1" x14ac:dyDescent="0.2">
      <c r="C48" s="47" t="s">
        <v>24</v>
      </c>
      <c r="D48" s="10"/>
      <c r="E48" s="63">
        <f>SUM(E45:E47)</f>
        <v>360</v>
      </c>
      <c r="F48" s="11"/>
      <c r="G48" s="12">
        <f>AVERAGE(G45:G47)</f>
        <v>0</v>
      </c>
      <c r="H48" s="19">
        <f>G48*E48</f>
        <v>0</v>
      </c>
    </row>
    <row r="49" spans="1:9" ht="16" customHeight="1" x14ac:dyDescent="0.2"/>
    <row r="50" spans="1:9" ht="16" thickBot="1" x14ac:dyDescent="0.25">
      <c r="B50">
        <v>5</v>
      </c>
      <c r="C50" s="43" t="s">
        <v>18</v>
      </c>
      <c r="D50" s="43"/>
      <c r="E50" s="44" t="s">
        <v>9</v>
      </c>
      <c r="F50" s="44" t="s">
        <v>10</v>
      </c>
      <c r="G50" s="45" t="s">
        <v>36</v>
      </c>
      <c r="H50" s="46" t="s">
        <v>12</v>
      </c>
    </row>
    <row r="51" spans="1:9" x14ac:dyDescent="0.2">
      <c r="D51" s="22" t="s">
        <v>15</v>
      </c>
      <c r="E51" s="24">
        <v>0</v>
      </c>
      <c r="F51" s="24" t="s">
        <v>14</v>
      </c>
      <c r="G51" s="26">
        <v>0</v>
      </c>
      <c r="H51" s="7">
        <f>G51*E51*12</f>
        <v>0</v>
      </c>
    </row>
    <row r="52" spans="1:9" x14ac:dyDescent="0.2">
      <c r="D52" s="22" t="s">
        <v>15</v>
      </c>
      <c r="E52" s="24">
        <v>0</v>
      </c>
      <c r="F52" s="24" t="s">
        <v>14</v>
      </c>
      <c r="G52" s="26">
        <v>0</v>
      </c>
      <c r="H52" s="7">
        <f>G52*E52*12</f>
        <v>0</v>
      </c>
    </row>
    <row r="53" spans="1:9" x14ac:dyDescent="0.2">
      <c r="C53" s="47" t="s">
        <v>19</v>
      </c>
      <c r="D53" s="10"/>
      <c r="E53" s="11"/>
      <c r="F53" s="11"/>
      <c r="G53" s="12"/>
      <c r="H53" s="20">
        <f>SUM(H51:H52)</f>
        <v>0</v>
      </c>
    </row>
    <row r="55" spans="1:9" x14ac:dyDescent="0.2">
      <c r="D55" s="22"/>
      <c r="E55" s="6"/>
      <c r="F55" s="6"/>
      <c r="G55" s="26"/>
      <c r="I55" s="1"/>
    </row>
    <row r="56" spans="1:9" ht="19" customHeight="1" thickBot="1" x14ac:dyDescent="0.3">
      <c r="C56" s="50" t="s">
        <v>64</v>
      </c>
      <c r="D56" s="29"/>
      <c r="E56" s="36"/>
      <c r="F56" s="36"/>
      <c r="G56" s="37"/>
      <c r="H56" s="38">
        <f>SUM(H32+H38+H42+H48+H53)</f>
        <v>0</v>
      </c>
    </row>
    <row r="57" spans="1:9" ht="14" customHeight="1" x14ac:dyDescent="0.2"/>
    <row r="58" spans="1:9" ht="14" customHeight="1" x14ac:dyDescent="0.25">
      <c r="A58" s="66" t="s">
        <v>62</v>
      </c>
      <c r="B58" s="64"/>
      <c r="C58" s="77"/>
      <c r="D58" s="78"/>
      <c r="E58" s="79"/>
      <c r="F58" s="79"/>
      <c r="G58" s="80"/>
      <c r="H58" s="81"/>
    </row>
    <row r="59" spans="1:9" ht="16" thickBot="1" x14ac:dyDescent="0.25">
      <c r="B59">
        <v>1</v>
      </c>
      <c r="C59" s="43" t="s">
        <v>47</v>
      </c>
      <c r="D59" s="43"/>
      <c r="E59" s="44" t="s">
        <v>9</v>
      </c>
      <c r="F59" s="44" t="s">
        <v>10</v>
      </c>
      <c r="G59" s="45" t="s">
        <v>36</v>
      </c>
      <c r="H59" s="46" t="s">
        <v>12</v>
      </c>
    </row>
    <row r="60" spans="1:9" ht="14" customHeight="1" x14ac:dyDescent="0.2">
      <c r="C60" s="22"/>
      <c r="D60" s="22" t="s">
        <v>38</v>
      </c>
      <c r="E60" s="73">
        <v>100</v>
      </c>
      <c r="F60" s="73" t="s">
        <v>39</v>
      </c>
      <c r="G60" s="26">
        <v>0</v>
      </c>
      <c r="H60" s="7">
        <f>E60*G60*12</f>
        <v>0</v>
      </c>
    </row>
    <row r="61" spans="1:9" ht="14" customHeight="1" x14ac:dyDescent="0.2">
      <c r="C61" s="47" t="s">
        <v>37</v>
      </c>
      <c r="D61" s="10"/>
      <c r="E61" s="11"/>
      <c r="F61" s="11"/>
      <c r="G61" s="26"/>
      <c r="H61" s="20">
        <f>SUM(H60:H60)</f>
        <v>0</v>
      </c>
    </row>
    <row r="62" spans="1:9" ht="14" customHeight="1" x14ac:dyDescent="0.2">
      <c r="E62" s="6"/>
      <c r="F62" s="6"/>
      <c r="G62" s="9"/>
    </row>
    <row r="63" spans="1:9" ht="14" customHeight="1" thickBot="1" x14ac:dyDescent="0.25">
      <c r="B63">
        <v>2</v>
      </c>
      <c r="C63" s="43" t="s">
        <v>41</v>
      </c>
      <c r="D63" s="43"/>
      <c r="E63" s="44" t="s">
        <v>9</v>
      </c>
      <c r="F63" s="44" t="s">
        <v>10</v>
      </c>
      <c r="G63" s="45" t="s">
        <v>36</v>
      </c>
      <c r="H63" s="46" t="s">
        <v>12</v>
      </c>
    </row>
    <row r="64" spans="1:9" ht="14" customHeight="1" x14ac:dyDescent="0.2">
      <c r="C64" s="49"/>
      <c r="D64" s="22" t="s">
        <v>55</v>
      </c>
      <c r="E64" s="73">
        <v>1</v>
      </c>
      <c r="F64" s="73" t="s">
        <v>49</v>
      </c>
      <c r="G64" s="26">
        <v>0</v>
      </c>
      <c r="H64" s="7">
        <f t="shared" ref="H64:H66" si="1">G64*E64*12</f>
        <v>0</v>
      </c>
    </row>
    <row r="65" spans="2:9" ht="14" customHeight="1" x14ac:dyDescent="0.2">
      <c r="C65" s="49"/>
      <c r="D65" s="22" t="s">
        <v>48</v>
      </c>
      <c r="E65" s="73">
        <v>69</v>
      </c>
      <c r="F65" s="73" t="s">
        <v>49</v>
      </c>
      <c r="G65" s="26">
        <v>0</v>
      </c>
      <c r="H65" s="7">
        <f t="shared" si="1"/>
        <v>0</v>
      </c>
    </row>
    <row r="66" spans="2:9" ht="14" customHeight="1" x14ac:dyDescent="0.2">
      <c r="D66" s="22" t="s">
        <v>15</v>
      </c>
      <c r="E66" s="24">
        <v>0</v>
      </c>
      <c r="F66" s="24" t="s">
        <v>14</v>
      </c>
      <c r="G66" s="26">
        <v>0</v>
      </c>
      <c r="H66" s="7">
        <f t="shared" si="1"/>
        <v>0</v>
      </c>
    </row>
    <row r="67" spans="2:9" ht="14" customHeight="1" x14ac:dyDescent="0.2">
      <c r="C67" s="47" t="s">
        <v>42</v>
      </c>
      <c r="D67" s="10"/>
      <c r="E67" s="11"/>
      <c r="F67" s="11"/>
      <c r="G67" s="12"/>
      <c r="H67" s="20">
        <f>SUM(H64:H66)</f>
        <v>0</v>
      </c>
    </row>
    <row r="68" spans="2:9" ht="14" customHeight="1" x14ac:dyDescent="0.2">
      <c r="E68" s="6"/>
      <c r="F68" s="6"/>
      <c r="G68" s="9"/>
    </row>
    <row r="69" spans="2:9" ht="14" customHeight="1" thickBot="1" x14ac:dyDescent="0.3">
      <c r="B69">
        <v>3</v>
      </c>
      <c r="C69" s="43" t="s">
        <v>51</v>
      </c>
      <c r="D69" s="43"/>
      <c r="E69" s="44" t="s">
        <v>9</v>
      </c>
      <c r="F69" s="44" t="s">
        <v>10</v>
      </c>
      <c r="G69" s="45" t="s">
        <v>43</v>
      </c>
      <c r="H69" s="46" t="s">
        <v>12</v>
      </c>
      <c r="I69" s="62"/>
    </row>
    <row r="70" spans="2:9" x14ac:dyDescent="0.2">
      <c r="D70" s="22" t="s">
        <v>44</v>
      </c>
      <c r="E70" s="73">
        <v>1</v>
      </c>
      <c r="F70" s="73" t="s">
        <v>52</v>
      </c>
      <c r="G70" s="26">
        <v>0</v>
      </c>
      <c r="H70" s="7">
        <f>G70*E70*12</f>
        <v>0</v>
      </c>
    </row>
    <row r="71" spans="2:9" ht="21" customHeight="1" x14ac:dyDescent="0.2">
      <c r="C71" s="47" t="s">
        <v>40</v>
      </c>
      <c r="D71" s="10"/>
      <c r="E71" s="11"/>
      <c r="F71" s="11"/>
      <c r="G71" s="12"/>
      <c r="H71" s="20">
        <f>SUM(H70:H70)</f>
        <v>0</v>
      </c>
    </row>
    <row r="72" spans="2:9" x14ac:dyDescent="0.2">
      <c r="E72" s="6"/>
      <c r="F72" s="6"/>
      <c r="G72" s="9"/>
    </row>
    <row r="73" spans="2:9" ht="33" thickBot="1" x14ac:dyDescent="0.25">
      <c r="B73">
        <v>4</v>
      </c>
      <c r="C73" s="43" t="s">
        <v>35</v>
      </c>
      <c r="D73" s="43"/>
      <c r="E73" s="48" t="s">
        <v>20</v>
      </c>
      <c r="F73" s="44" t="s">
        <v>10</v>
      </c>
      <c r="G73" s="45" t="s">
        <v>59</v>
      </c>
      <c r="H73" s="46" t="s">
        <v>12</v>
      </c>
    </row>
    <row r="74" spans="2:9" x14ac:dyDescent="0.2">
      <c r="D74" s="22" t="s">
        <v>21</v>
      </c>
      <c r="E74" s="72">
        <v>80</v>
      </c>
      <c r="F74" s="72" t="s">
        <v>22</v>
      </c>
      <c r="G74" s="26">
        <v>0</v>
      </c>
      <c r="H74" s="7">
        <f>G74*E74</f>
        <v>0</v>
      </c>
    </row>
    <row r="75" spans="2:9" x14ac:dyDescent="0.2">
      <c r="D75" s="22" t="s">
        <v>23</v>
      </c>
      <c r="E75" s="72">
        <v>120</v>
      </c>
      <c r="F75" s="72" t="s">
        <v>22</v>
      </c>
      <c r="G75" s="26">
        <v>0</v>
      </c>
      <c r="H75" s="7">
        <f>G75*E75</f>
        <v>0</v>
      </c>
    </row>
    <row r="76" spans="2:9" x14ac:dyDescent="0.2">
      <c r="D76" s="22" t="s">
        <v>50</v>
      </c>
      <c r="E76" s="72">
        <v>160</v>
      </c>
      <c r="F76" s="72" t="s">
        <v>22</v>
      </c>
      <c r="G76" s="26">
        <v>0</v>
      </c>
      <c r="H76" s="7">
        <f>G76*E76</f>
        <v>0</v>
      </c>
    </row>
    <row r="77" spans="2:9" x14ac:dyDescent="0.2">
      <c r="C77" s="47" t="s">
        <v>24</v>
      </c>
      <c r="D77" s="10"/>
      <c r="E77" s="63">
        <f>SUM(E74:E76)</f>
        <v>360</v>
      </c>
      <c r="F77" s="11"/>
      <c r="G77" s="12">
        <f>AVERAGE(G74:G76)</f>
        <v>0</v>
      </c>
      <c r="H77" s="19">
        <f>G77*E77</f>
        <v>0</v>
      </c>
    </row>
    <row r="79" spans="2:9" ht="16" thickBot="1" x14ac:dyDescent="0.25">
      <c r="B79">
        <v>5</v>
      </c>
      <c r="C79" s="43" t="s">
        <v>18</v>
      </c>
      <c r="D79" s="43"/>
      <c r="E79" s="44" t="s">
        <v>9</v>
      </c>
      <c r="F79" s="44" t="s">
        <v>10</v>
      </c>
      <c r="G79" s="45" t="s">
        <v>36</v>
      </c>
      <c r="H79" s="46" t="s">
        <v>12</v>
      </c>
    </row>
    <row r="80" spans="2:9" x14ac:dyDescent="0.2">
      <c r="D80" s="22" t="s">
        <v>15</v>
      </c>
      <c r="E80" s="24">
        <v>0</v>
      </c>
      <c r="F80" s="24" t="s">
        <v>14</v>
      </c>
      <c r="G80" s="26">
        <v>0</v>
      </c>
      <c r="H80" s="7">
        <f>G80*E80*12</f>
        <v>0</v>
      </c>
    </row>
    <row r="81" spans="1:8" x14ac:dyDescent="0.2">
      <c r="D81" s="22" t="s">
        <v>15</v>
      </c>
      <c r="E81" s="24">
        <v>0</v>
      </c>
      <c r="F81" s="24" t="s">
        <v>14</v>
      </c>
      <c r="G81" s="26">
        <v>0</v>
      </c>
      <c r="H81" s="7">
        <f>G81*E81*12</f>
        <v>0</v>
      </c>
    </row>
    <row r="82" spans="1:8" x14ac:dyDescent="0.2">
      <c r="C82" s="47" t="s">
        <v>19</v>
      </c>
      <c r="D82" s="10"/>
      <c r="E82" s="11"/>
      <c r="F82" s="11"/>
      <c r="G82" s="12"/>
      <c r="H82" s="20">
        <f>SUM(H80:H81)</f>
        <v>0</v>
      </c>
    </row>
    <row r="84" spans="1:8" x14ac:dyDescent="0.2">
      <c r="D84" s="22"/>
      <c r="E84" s="6"/>
      <c r="F84" s="6"/>
      <c r="G84" s="26"/>
    </row>
    <row r="85" spans="1:8" ht="21" thickBot="1" x14ac:dyDescent="0.3">
      <c r="C85" s="50" t="s">
        <v>65</v>
      </c>
      <c r="D85" s="29"/>
      <c r="E85" s="36"/>
      <c r="F85" s="36"/>
      <c r="G85" s="37"/>
      <c r="H85" s="38">
        <f>SUM(H61+H67+H71+H77+H82)</f>
        <v>0</v>
      </c>
    </row>
    <row r="87" spans="1:8" x14ac:dyDescent="0.2">
      <c r="A87" s="66" t="s">
        <v>46</v>
      </c>
      <c r="B87" s="64"/>
      <c r="C87" s="67"/>
      <c r="D87" s="68"/>
      <c r="E87" s="69"/>
      <c r="F87" s="70"/>
      <c r="G87" s="71"/>
      <c r="H87" s="65"/>
    </row>
    <row r="88" spans="1:8" ht="16" thickBot="1" x14ac:dyDescent="0.25">
      <c r="B88">
        <v>1</v>
      </c>
      <c r="C88" s="43" t="s">
        <v>60</v>
      </c>
      <c r="D88" s="43"/>
      <c r="E88" s="44" t="s">
        <v>9</v>
      </c>
      <c r="F88" s="44" t="s">
        <v>10</v>
      </c>
      <c r="G88" s="45" t="s">
        <v>58</v>
      </c>
      <c r="H88" s="46" t="s">
        <v>12</v>
      </c>
    </row>
    <row r="89" spans="1:8" x14ac:dyDescent="0.2">
      <c r="D89" s="22" t="s">
        <v>15</v>
      </c>
      <c r="E89" s="24">
        <v>0</v>
      </c>
      <c r="F89" s="24" t="s">
        <v>14</v>
      </c>
      <c r="G89" s="26">
        <v>0</v>
      </c>
      <c r="H89" s="7">
        <f>G89*E89</f>
        <v>0</v>
      </c>
    </row>
    <row r="90" spans="1:8" x14ac:dyDescent="0.2">
      <c r="D90" s="22" t="s">
        <v>15</v>
      </c>
      <c r="E90" s="24">
        <v>0</v>
      </c>
      <c r="F90" s="24" t="s">
        <v>14</v>
      </c>
      <c r="G90" s="26">
        <v>0</v>
      </c>
      <c r="H90" s="7">
        <f>G90*E90</f>
        <v>0</v>
      </c>
    </row>
    <row r="91" spans="1:8" x14ac:dyDescent="0.2">
      <c r="D91" s="22" t="s">
        <v>15</v>
      </c>
      <c r="E91" s="24">
        <v>0</v>
      </c>
      <c r="F91" s="24" t="s">
        <v>14</v>
      </c>
      <c r="G91" s="26">
        <v>0</v>
      </c>
      <c r="H91" s="7">
        <f>G91*E91</f>
        <v>0</v>
      </c>
    </row>
    <row r="92" spans="1:8" x14ac:dyDescent="0.2">
      <c r="C92" s="47" t="s">
        <v>45</v>
      </c>
      <c r="D92" s="10"/>
      <c r="E92" s="11"/>
      <c r="F92" s="11"/>
      <c r="G92" s="12"/>
      <c r="H92" s="20">
        <f>SUM(H89:H91)</f>
        <v>0</v>
      </c>
    </row>
    <row r="94" spans="1:8" x14ac:dyDescent="0.2">
      <c r="A94" s="39"/>
      <c r="B94" s="39" t="s">
        <v>25</v>
      </c>
      <c r="C94" s="39"/>
      <c r="D94" s="39"/>
      <c r="E94" s="40"/>
      <c r="F94" s="40"/>
      <c r="G94" s="41"/>
      <c r="H94" s="42"/>
    </row>
    <row r="95" spans="1:8" x14ac:dyDescent="0.2">
      <c r="D95" s="3" t="s">
        <v>26</v>
      </c>
      <c r="H95" s="19">
        <f>H27</f>
        <v>0</v>
      </c>
    </row>
    <row r="96" spans="1:8" x14ac:dyDescent="0.2">
      <c r="D96" s="3" t="s">
        <v>67</v>
      </c>
      <c r="H96" s="19">
        <f>H56</f>
        <v>0</v>
      </c>
    </row>
    <row r="97" spans="1:8" x14ac:dyDescent="0.2">
      <c r="D97" s="3" t="s">
        <v>66</v>
      </c>
      <c r="H97" s="19">
        <f>H85</f>
        <v>0</v>
      </c>
    </row>
    <row r="98" spans="1:8" ht="19" x14ac:dyDescent="0.25">
      <c r="D98" s="5" t="s">
        <v>57</v>
      </c>
      <c r="E98" s="16"/>
      <c r="F98" s="16"/>
      <c r="G98" s="17"/>
      <c r="H98" s="21">
        <f>H95+H96+(H97*2)</f>
        <v>0</v>
      </c>
    </row>
    <row r="100" spans="1:8" x14ac:dyDescent="0.2">
      <c r="A100" s="18" t="s">
        <v>27</v>
      </c>
    </row>
    <row r="101" spans="1:8" x14ac:dyDescent="0.2">
      <c r="A101" s="18"/>
    </row>
    <row r="103" spans="1:8" x14ac:dyDescent="0.2">
      <c r="D103" s="14" t="s">
        <v>2</v>
      </c>
      <c r="E103" s="74"/>
      <c r="F103" s="75"/>
      <c r="G103" s="75"/>
      <c r="H103" s="76"/>
    </row>
    <row r="104" spans="1:8" x14ac:dyDescent="0.2">
      <c r="D104" s="14" t="s">
        <v>3</v>
      </c>
      <c r="E104" s="74"/>
      <c r="F104" s="75"/>
      <c r="G104" s="75"/>
      <c r="H104" s="76"/>
    </row>
    <row r="105" spans="1:8" x14ac:dyDescent="0.2">
      <c r="D105" s="14" t="s">
        <v>4</v>
      </c>
      <c r="E105" s="74"/>
      <c r="F105" s="75"/>
      <c r="G105" s="75"/>
      <c r="H105" s="76"/>
    </row>
    <row r="106" spans="1:8" x14ac:dyDescent="0.2">
      <c r="D106" s="15" t="s">
        <v>5</v>
      </c>
      <c r="E106" s="74"/>
      <c r="F106" s="75"/>
      <c r="G106" s="75"/>
      <c r="H106" s="76"/>
    </row>
    <row r="107" spans="1:8" x14ac:dyDescent="0.2">
      <c r="D107" s="14" t="s">
        <v>6</v>
      </c>
      <c r="E107" s="82"/>
      <c r="F107" s="83"/>
      <c r="G107" s="83"/>
      <c r="H107" s="84"/>
    </row>
  </sheetData>
  <mergeCells count="1">
    <mergeCell ref="E107:H107"/>
  </mergeCells>
  <pageMargins left="0.70866141732283472" right="0.70866141732283472" top="0.74803149606299213" bottom="0.74803149606299213" header="0.31496062992125984" footer="0.31496062992125984"/>
  <pageSetup paperSize="9" scale="54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EAC702390FBF4BA84548FD0E3D0D13" ma:contentTypeVersion="13" ma:contentTypeDescription="Een nieuw document maken." ma:contentTypeScope="" ma:versionID="2562734c2e46781b58beced799362706">
  <xsd:schema xmlns:xsd="http://www.w3.org/2001/XMLSchema" xmlns:xs="http://www.w3.org/2001/XMLSchema" xmlns:p="http://schemas.microsoft.com/office/2006/metadata/properties" xmlns:ns2="61f53b90-b1b4-45c1-a7ac-88f4eade7fe2" xmlns:ns3="f08b5689-2d3a-4210-9fcc-bd451eba5fca" targetNamespace="http://schemas.microsoft.com/office/2006/metadata/properties" ma:root="true" ma:fieldsID="e2ff4cfda71d8e1c577ade9cc9eb645b" ns2:_="" ns3:_="">
    <xsd:import namespace="61f53b90-b1b4-45c1-a7ac-88f4eade7fe2"/>
    <xsd:import namespace="f08b5689-2d3a-4210-9fcc-bd451eba5fc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f53b90-b1b4-45c1-a7ac-88f4eade7f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af6aa254-6077-4af8-ad4d-5675eebb6cc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8b5689-2d3a-4210-9fcc-bd451eba5fc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5bdc6913-1c1c-4df7-81e3-cb51e468fd6e}" ma:internalName="TaxCatchAll" ma:showField="CatchAllData" ma:web="f08b5689-2d3a-4210-9fcc-bd451eba5fc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08b5689-2d3a-4210-9fcc-bd451eba5fca" xsi:nil="true"/>
    <lcf76f155ced4ddcb4097134ff3c332f xmlns="61f53b90-b1b4-45c1-a7ac-88f4eade7fe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F121901-1ED9-4DF3-B946-BC16EA3E3E4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1BE07EF-4DC2-4E8F-BD17-200CAD279C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1f53b90-b1b4-45c1-a7ac-88f4eade7fe2"/>
    <ds:schemaRef ds:uri="f08b5689-2d3a-4210-9fcc-bd451eba5f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3F99568-7C35-4399-82A3-33DC82884BDD}">
  <ds:schemaRefs>
    <ds:schemaRef ds:uri="http://purl.org/dc/elements/1.1/"/>
    <ds:schemaRef ds:uri="http://schemas.microsoft.com/office/2006/documentManagement/types"/>
    <ds:schemaRef ds:uri="61f53b90-b1b4-45c1-a7ac-88f4eade7fe2"/>
    <ds:schemaRef ds:uri="http://schemas.microsoft.com/office/2006/metadata/properties"/>
    <ds:schemaRef ds:uri="http://www.w3.org/XML/1998/namespace"/>
    <ds:schemaRef ds:uri="http://purl.org/dc/terms/"/>
    <ds:schemaRef ds:uri="f08b5689-2d3a-4210-9fcc-bd451eba5fca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P1 Inschrijfprijs</vt:lpstr>
      <vt:lpstr>P2 Open calculatie OvV</vt:lpstr>
      <vt:lpstr>'P2 Open calculatie OvV'!Afdrukbereik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Jelle Wenselaar</dc:creator>
  <cp:keywords/>
  <dc:description/>
  <cp:lastModifiedBy>Maud van Vliet</cp:lastModifiedBy>
  <cp:revision/>
  <dcterms:created xsi:type="dcterms:W3CDTF">2012-03-09T08:01:46Z</dcterms:created>
  <dcterms:modified xsi:type="dcterms:W3CDTF">2024-06-06T13:05:15Z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0x01010080EAC702390FBF4BA84548FD0E3D0D13</vt:lpwstr>
  </property>
  <property fmtid="{D5CDD505-2E9C-101B-9397-08002B2CF9AE}" pid="3" name="MediaServiceImageTags">
    <vt:lpwstr/>
  </property>
</Properties>
</file>