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Stichting Pallas/Aanbestedingsdocumenten/"/>
    </mc:Choice>
  </mc:AlternateContent>
  <xr:revisionPtr revIDLastSave="1814" documentId="13_ncr:1_{62762526-15CF-46DB-88D1-384943EB18DC}" xr6:coauthVersionLast="47" xr6:coauthVersionMax="47" xr10:uidLastSave="{789D4446-AE55-409A-AE40-49F60A3859E9}"/>
  <bookViews>
    <workbookView xWindow="62520" yWindow="-120" windowWidth="29040" windowHeight="15720" xr2:uid="{66CE54C5-5FED-4BB7-9C35-3EF40276B00E}"/>
  </bookViews>
  <sheets>
    <sheet name="Volumeoverzicht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7" l="1"/>
  <c r="O32" i="7"/>
  <c r="O31" i="7"/>
  <c r="O30" i="7"/>
  <c r="O29" i="7"/>
  <c r="O28" i="7"/>
  <c r="O27" i="7"/>
  <c r="O26" i="7"/>
  <c r="O25" i="7"/>
  <c r="O24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T33" i="7" l="1"/>
  <c r="S33" i="7"/>
  <c r="R33" i="7"/>
  <c r="M33" i="7" l="1"/>
  <c r="N33" i="7"/>
  <c r="O33" i="7" l="1"/>
</calcChain>
</file>

<file path=xl/sharedStrings.xml><?xml version="1.0" encoding="utf-8"?>
<sst xmlns="http://schemas.openxmlformats.org/spreadsheetml/2006/main" count="286" uniqueCount="127">
  <si>
    <t>Gemiddeld per maand</t>
  </si>
  <si>
    <t>MFP
kleur
A3
45 ppm</t>
  </si>
  <si>
    <t>Stad</t>
  </si>
  <si>
    <t>Adres</t>
  </si>
  <si>
    <t>Postcode</t>
  </si>
  <si>
    <t>Locatie</t>
  </si>
  <si>
    <t>Merk</t>
  </si>
  <si>
    <t>Type</t>
  </si>
  <si>
    <t>kleur / mono</t>
  </si>
  <si>
    <t>snelheid (ppm)</t>
  </si>
  <si>
    <t>Geïnstalleerde opties</t>
  </si>
  <si>
    <t>mono</t>
  </si>
  <si>
    <t>kleur</t>
  </si>
  <si>
    <t>totaal</t>
  </si>
  <si>
    <t>opmerking</t>
  </si>
  <si>
    <t>-</t>
  </si>
  <si>
    <t>Eindtotaal</t>
  </si>
  <si>
    <t>Machine- en Volumeoverzicht Stichting Pallas</t>
  </si>
  <si>
    <t>Maastricht</t>
  </si>
  <si>
    <t>Heerlen</t>
  </si>
  <si>
    <t>Sittard</t>
  </si>
  <si>
    <t>Roermond</t>
  </si>
  <si>
    <t>Nijmegen</t>
  </si>
  <si>
    <t>Ede</t>
  </si>
  <si>
    <t>Wageningen</t>
  </si>
  <si>
    <t>Uden</t>
  </si>
  <si>
    <t>Tiel</t>
  </si>
  <si>
    <t>S-hertogenbosch</t>
  </si>
  <si>
    <t>Roosendaal</t>
  </si>
  <si>
    <t>Oosterhout</t>
  </si>
  <si>
    <t>Eindhoven</t>
  </si>
  <si>
    <t>Tilburg</t>
  </si>
  <si>
    <t>Oss</t>
  </si>
  <si>
    <t>Weert</t>
  </si>
  <si>
    <t>Leuvenlaan 35</t>
  </si>
  <si>
    <t>Randwycksingel 25</t>
  </si>
  <si>
    <t>Kerkraderweg 7B</t>
  </si>
  <si>
    <t>Burgemeester Schrijenstraat 1</t>
  </si>
  <si>
    <t>Schouwberg 27</t>
  </si>
  <si>
    <t>Helmondselaan 71</t>
  </si>
  <si>
    <t>Celebesstraat 12</t>
  </si>
  <si>
    <t>Nachtegaallaan 49</t>
  </si>
  <si>
    <t>Voorburglaan 72</t>
  </si>
  <si>
    <t>Bronkhorstsingel 7</t>
  </si>
  <si>
    <t>Priorlaan 3</t>
  </si>
  <si>
    <t>Waalstraat 30</t>
  </si>
  <si>
    <t>Ganzendonk 4</t>
  </si>
  <si>
    <t>Nuenseweg 6</t>
  </si>
  <si>
    <t>Lange nieuwstraat 189</t>
  </si>
  <si>
    <t>Rusheuvelstraat 75</t>
  </si>
  <si>
    <t>Kazernelaan 101 M24</t>
  </si>
  <si>
    <t>Bronkhorstsingel 11</t>
  </si>
  <si>
    <t xml:space="preserve">Bernard lievegoed school </t>
  </si>
  <si>
    <t xml:space="preserve">Helianthus </t>
  </si>
  <si>
    <t xml:space="preserve">Talander </t>
  </si>
  <si>
    <t xml:space="preserve">Christophorus </t>
  </si>
  <si>
    <t xml:space="preserve">Rudolf Steiner Educare </t>
  </si>
  <si>
    <t xml:space="preserve">Peelland </t>
  </si>
  <si>
    <t xml:space="preserve">Meander </t>
  </si>
  <si>
    <t xml:space="preserve">de Vuurvogel </t>
  </si>
  <si>
    <t xml:space="preserve">De Zwaneridder </t>
  </si>
  <si>
    <t xml:space="preserve">De Zevenster </t>
  </si>
  <si>
    <t xml:space="preserve">Johannesschool </t>
  </si>
  <si>
    <t xml:space="preserve">de Driestroom </t>
  </si>
  <si>
    <t xml:space="preserve">De Zilverlinde </t>
  </si>
  <si>
    <t xml:space="preserve">De Strijene </t>
  </si>
  <si>
    <t xml:space="preserve">Vrije school Brabant </t>
  </si>
  <si>
    <t xml:space="preserve">Tiliander </t>
  </si>
  <si>
    <t xml:space="preserve">T kleurenbos </t>
  </si>
  <si>
    <t xml:space="preserve">Waldorf Wertha </t>
  </si>
  <si>
    <t xml:space="preserve">Stafbureau Pallas </t>
  </si>
  <si>
    <t>HP</t>
  </si>
  <si>
    <t>Kyocera</t>
  </si>
  <si>
    <t xml:space="preserve">TASKalfa 3252ci </t>
  </si>
  <si>
    <t>Celebesstraat 13</t>
  </si>
  <si>
    <t>E58650dn</t>
  </si>
  <si>
    <t>A3 / A4</t>
  </si>
  <si>
    <t>E77650dns</t>
  </si>
  <si>
    <t>A3</t>
  </si>
  <si>
    <t>A4</t>
  </si>
  <si>
    <t>E87640du</t>
  </si>
  <si>
    <t>4 lades, handinvoer, duplex, interne finisher</t>
  </si>
  <si>
    <t>1 lade, duplex</t>
  </si>
  <si>
    <r>
      <t xml:space="preserve">4 lades, handinvoer, duplex, </t>
    </r>
    <r>
      <rPr>
        <b/>
        <sz val="11"/>
        <color theme="1"/>
        <rFont val="Calibri"/>
        <family val="2"/>
        <scheme val="minor"/>
      </rPr>
      <t>booklet</t>
    </r>
    <r>
      <rPr>
        <sz val="11"/>
        <color theme="1"/>
        <rFont val="Calibri"/>
        <family val="2"/>
        <scheme val="minor"/>
      </rPr>
      <t xml:space="preserve"> finisher</t>
    </r>
  </si>
  <si>
    <t>6229 GX</t>
  </si>
  <si>
    <t>6229 EG</t>
  </si>
  <si>
    <t>6416 CC</t>
  </si>
  <si>
    <t>6137 RP</t>
  </si>
  <si>
    <t>6041 AG</t>
  </si>
  <si>
    <t>Christophorus (BC Broekhin)</t>
  </si>
  <si>
    <t>Bob Boumanstraat 30-32</t>
  </si>
  <si>
    <t>6042 EH</t>
  </si>
  <si>
    <t>Zusterstraat 25</t>
  </si>
  <si>
    <t>5914 XX</t>
  </si>
  <si>
    <t>5702 NM</t>
  </si>
  <si>
    <t>6524 KE</t>
  </si>
  <si>
    <t>6713 BW</t>
  </si>
  <si>
    <t>6708 PB</t>
  </si>
  <si>
    <t>5403 NA</t>
  </si>
  <si>
    <t>4003 AP</t>
  </si>
  <si>
    <t>5215 CK</t>
  </si>
  <si>
    <t>Elisadonk 320 (tijdelijke locatie)</t>
  </si>
  <si>
    <t>4707 EW</t>
  </si>
  <si>
    <t>4907 XZ</t>
  </si>
  <si>
    <t>5631 KB</t>
  </si>
  <si>
    <t>5041 DB</t>
  </si>
  <si>
    <t>5346 JH</t>
  </si>
  <si>
    <t>6006 SP</t>
  </si>
  <si>
    <t>Type 1</t>
  </si>
  <si>
    <t>Type 2</t>
  </si>
  <si>
    <t>Type 2,1</t>
  </si>
  <si>
    <t>Boekjes maken</t>
  </si>
  <si>
    <t>Dubbelzijdig scannen in een gang</t>
  </si>
  <si>
    <t>Boekjes maken, 2 printer per locatie? Gaatjes? Scheiden opdrachten.</t>
  </si>
  <si>
    <t>MFP
kleur
A3
45 ppm
booklet</t>
  </si>
  <si>
    <t>Nietfunctie</t>
  </si>
  <si>
    <t>Teveel opties</t>
  </si>
  <si>
    <t>MFP
kleur
A4
25 ppm</t>
  </si>
  <si>
    <t>Egtstraat 20</t>
  </si>
  <si>
    <t>6418 JA</t>
  </si>
  <si>
    <t>einddatum</t>
  </si>
  <si>
    <t>Snelheid ; geen aansluiting op het netwerk</t>
  </si>
  <si>
    <t>geen aansluiting op het netwerk</t>
  </si>
  <si>
    <t>Boekjes maken, gescheiden opdrachten/sorteren.</t>
  </si>
  <si>
    <t>Venlo</t>
  </si>
  <si>
    <t>Helmond</t>
  </si>
  <si>
    <t>Toevoegen voor startende nevenlocatie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</si>
</sst>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35286D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theme="0" tint="-0.14990691854609822"/>
      </right>
      <top style="medium">
        <color indexed="64"/>
      </top>
      <bottom/>
      <diagonal/>
    </border>
    <border>
      <left style="thin">
        <color theme="0" tint="-0.14990691854609822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rgb="FF000000"/>
      </left>
      <right style="thin">
        <color theme="0" tint="-0.14996795556505021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rgb="FF000000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0" tint="-0.14993743705557422"/>
      </left>
      <right/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theme="0" tint="-0.14996795556505021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  <xf numFmtId="0" fontId="5" fillId="0" borderId="0"/>
    <xf numFmtId="0" fontId="7" fillId="0" borderId="0"/>
    <xf numFmtId="0" fontId="7" fillId="0" borderId="0"/>
  </cellStyleXfs>
  <cellXfs count="78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3" xfId="0" applyBorder="1"/>
    <xf numFmtId="0" fontId="0" fillId="0" borderId="7" xfId="0" applyBorder="1"/>
    <xf numFmtId="164" fontId="3" fillId="3" borderId="12" xfId="1" applyNumberFormat="1" applyFont="1" applyFill="1" applyBorder="1"/>
    <xf numFmtId="1" fontId="0" fillId="0" borderId="0" xfId="0" applyNumberFormat="1" applyAlignment="1">
      <alignment horizontal="center"/>
    </xf>
    <xf numFmtId="0" fontId="0" fillId="0" borderId="3" xfId="0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wrapText="1"/>
    </xf>
    <xf numFmtId="164" fontId="1" fillId="3" borderId="4" xfId="1" applyNumberFormat="1" applyFont="1" applyFill="1" applyBorder="1"/>
    <xf numFmtId="164" fontId="1" fillId="3" borderId="2" xfId="1" applyNumberFormat="1" applyFont="1" applyFill="1" applyBorder="1"/>
    <xf numFmtId="164" fontId="1" fillId="3" borderId="10" xfId="1" applyNumberFormat="1" applyFont="1" applyFill="1" applyBorder="1"/>
    <xf numFmtId="164" fontId="1" fillId="3" borderId="11" xfId="1" applyNumberFormat="1" applyFont="1" applyFill="1" applyBorder="1"/>
    <xf numFmtId="1" fontId="0" fillId="0" borderId="26" xfId="1" applyNumberFormat="1" applyFont="1" applyFill="1" applyBorder="1" applyAlignment="1">
      <alignment horizontal="center"/>
    </xf>
    <xf numFmtId="1" fontId="0" fillId="0" borderId="27" xfId="1" applyNumberFormat="1" applyFont="1" applyFill="1" applyBorder="1" applyAlignment="1">
      <alignment horizontal="center"/>
    </xf>
    <xf numFmtId="1" fontId="0" fillId="0" borderId="26" xfId="1" applyNumberFormat="1" applyFont="1" applyFill="1" applyBorder="1" applyAlignment="1">
      <alignment horizontal="left" vertical="center"/>
    </xf>
    <xf numFmtId="1" fontId="0" fillId="0" borderId="27" xfId="1" applyNumberFormat="1" applyFont="1" applyFill="1" applyBorder="1" applyAlignment="1">
      <alignment horizontal="center" vertical="center"/>
    </xf>
    <xf numFmtId="1" fontId="0" fillId="0" borderId="26" xfId="1" applyNumberFormat="1" applyFon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64" fontId="3" fillId="3" borderId="30" xfId="1" applyNumberFormat="1" applyFont="1" applyFill="1" applyBorder="1"/>
    <xf numFmtId="164" fontId="3" fillId="3" borderId="31" xfId="1" applyNumberFormat="1" applyFont="1" applyFill="1" applyBorder="1"/>
    <xf numFmtId="164" fontId="3" fillId="3" borderId="32" xfId="1" applyNumberFormat="1" applyFont="1" applyFill="1" applyBorder="1"/>
    <xf numFmtId="164" fontId="3" fillId="3" borderId="35" xfId="1" applyNumberFormat="1" applyFont="1" applyFill="1" applyBorder="1"/>
    <xf numFmtId="1" fontId="0" fillId="0" borderId="37" xfId="1" applyNumberFormat="1" applyFont="1" applyFill="1" applyBorder="1" applyAlignment="1">
      <alignment horizontal="center"/>
    </xf>
    <xf numFmtId="1" fontId="0" fillId="0" borderId="37" xfId="1" applyNumberFormat="1" applyFont="1" applyFill="1" applyBorder="1" applyAlignment="1">
      <alignment horizontal="center" vertical="center"/>
    </xf>
    <xf numFmtId="1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 applyAlignment="1">
      <alignment horizontal="center"/>
    </xf>
    <xf numFmtId="0" fontId="6" fillId="0" borderId="47" xfId="0" applyFont="1" applyBorder="1"/>
    <xf numFmtId="0" fontId="6" fillId="0" borderId="48" xfId="0" applyFont="1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 applyAlignment="1">
      <alignment horizontal="center"/>
    </xf>
    <xf numFmtId="0" fontId="0" fillId="0" borderId="52" xfId="0" applyBorder="1"/>
    <xf numFmtId="0" fontId="3" fillId="0" borderId="43" xfId="0" applyFont="1" applyBorder="1" applyAlignment="1">
      <alignment horizontal="center"/>
    </xf>
    <xf numFmtId="0" fontId="2" fillId="4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15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34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14" fontId="2" fillId="4" borderId="30" xfId="0" applyNumberFormat="1" applyFont="1" applyFill="1" applyBorder="1" applyAlignment="1">
      <alignment horizontal="center"/>
    </xf>
    <xf numFmtId="1" fontId="2" fillId="4" borderId="31" xfId="1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14" fontId="0" fillId="0" borderId="46" xfId="0" applyNumberFormat="1" applyBorder="1"/>
    <xf numFmtId="14" fontId="0" fillId="0" borderId="16" xfId="0" applyNumberFormat="1" applyBorder="1"/>
    <xf numFmtId="0" fontId="2" fillId="4" borderId="53" xfId="0" applyFont="1" applyFill="1" applyBorder="1" applyAlignment="1">
      <alignment wrapText="1"/>
    </xf>
    <xf numFmtId="14" fontId="0" fillId="0" borderId="51" xfId="0" applyNumberFormat="1" applyBorder="1"/>
    <xf numFmtId="14" fontId="2" fillId="4" borderId="13" xfId="0" applyNumberFormat="1" applyFont="1" applyFill="1" applyBorder="1" applyAlignment="1">
      <alignment horizontal="center"/>
    </xf>
    <xf numFmtId="14" fontId="2" fillId="4" borderId="14" xfId="0" applyNumberFormat="1" applyFont="1" applyFill="1" applyBorder="1" applyAlignment="1">
      <alignment horizontal="center"/>
    </xf>
    <xf numFmtId="14" fontId="2" fillId="4" borderId="19" xfId="0" applyNumberFormat="1" applyFont="1" applyFill="1" applyBorder="1" applyAlignment="1">
      <alignment horizontal="center"/>
    </xf>
    <xf numFmtId="14" fontId="2" fillId="4" borderId="20" xfId="0" applyNumberFormat="1" applyFont="1" applyFill="1" applyBorder="1" applyAlignment="1">
      <alignment horizontal="center"/>
    </xf>
    <xf numFmtId="14" fontId="2" fillId="4" borderId="21" xfId="0" applyNumberFormat="1" applyFont="1" applyFill="1" applyBorder="1" applyAlignment="1">
      <alignment horizontal="center"/>
    </xf>
    <xf numFmtId="1" fontId="2" fillId="4" borderId="17" xfId="1" applyNumberFormat="1" applyFont="1" applyFill="1" applyBorder="1" applyAlignment="1">
      <alignment horizontal="center"/>
    </xf>
    <xf numFmtId="1" fontId="2" fillId="4" borderId="18" xfId="1" applyNumberFormat="1" applyFont="1" applyFill="1" applyBorder="1" applyAlignment="1">
      <alignment horizontal="center"/>
    </xf>
    <xf numFmtId="1" fontId="2" fillId="4" borderId="33" xfId="1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</cellXfs>
  <cellStyles count="7">
    <cellStyle name="Komma" xfId="1" builtinId="3"/>
    <cellStyle name="Normal" xfId="6" xr:uid="{432B4FB5-D2AC-4BEB-AE93-0C66EE02DAB9}"/>
    <cellStyle name="Normal 3" xfId="4" xr:uid="{8417A0C2-26A0-499D-BA6F-25B3FFC30326}"/>
    <cellStyle name="SAPBEXstdItem" xfId="3" xr:uid="{74694626-8136-4F7B-87B6-4BB965DBF1FF}"/>
    <cellStyle name="Standaard" xfId="0" builtinId="0"/>
    <cellStyle name="Standaard 2" xfId="2" xr:uid="{4CD3AEC9-32ED-4C3D-9484-1C31154962D2}"/>
    <cellStyle name="Standaard 3" xfId="5" xr:uid="{596DC03F-6103-4046-9C7F-B4F79D5FA53D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593271</xdr:colOff>
      <xdr:row>0</xdr:row>
      <xdr:rowOff>64860</xdr:rowOff>
    </xdr:from>
    <xdr:to>
      <xdr:col>11</xdr:col>
      <xdr:colOff>2417989</xdr:colOff>
      <xdr:row>4</xdr:row>
      <xdr:rowOff>143569</xdr:rowOff>
    </xdr:to>
    <xdr:pic>
      <xdr:nvPicPr>
        <xdr:cNvPr id="7" name="Afbeelding 6" descr="Bestuur">
          <a:extLst>
            <a:ext uri="{FF2B5EF4-FFF2-40B4-BE49-F238E27FC236}">
              <a16:creationId xmlns:a16="http://schemas.microsoft.com/office/drawing/2014/main" id="{E8631F41-C7E7-A2ED-C062-AFC64D17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5628" y="64860"/>
          <a:ext cx="1824718" cy="1504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E60-74A8-4032-BB2C-C860946A9EA8}">
  <sheetPr>
    <pageSetUpPr fitToPage="1"/>
  </sheetPr>
  <dimension ref="B1:T36"/>
  <sheetViews>
    <sheetView showGridLines="0" tabSelected="1" zoomScale="70" zoomScaleNormal="70" workbookViewId="0">
      <selection activeCell="C18" sqref="C18"/>
    </sheetView>
  </sheetViews>
  <sheetFormatPr defaultColWidth="14.54296875" defaultRowHeight="15" customHeight="1" x14ac:dyDescent="0.35"/>
  <cols>
    <col min="1" max="1" width="3.1796875" customWidth="1"/>
    <col min="2" max="2" width="26.1796875" customWidth="1"/>
    <col min="3" max="3" width="17.7265625" bestFit="1" customWidth="1"/>
    <col min="4" max="4" width="30.90625" customWidth="1"/>
    <col min="5" max="5" width="13.6328125" customWidth="1"/>
    <col min="6" max="6" width="11.1796875" customWidth="1"/>
    <col min="7" max="8" width="17.453125" customWidth="1"/>
    <col min="9" max="9" width="11.7265625" style="13" bestFit="1" customWidth="1"/>
    <col min="10" max="10" width="9.54296875" style="13" bestFit="1" customWidth="1"/>
    <col min="11" max="11" width="13.453125" style="13" bestFit="1" customWidth="1"/>
    <col min="12" max="12" width="42.90625" bestFit="1" customWidth="1"/>
    <col min="13" max="13" width="10.81640625" customWidth="1"/>
    <col min="14" max="14" width="10" customWidth="1"/>
    <col min="15" max="15" width="11.453125" bestFit="1" customWidth="1"/>
    <col min="16" max="16" width="80.54296875" bestFit="1" customWidth="1"/>
    <col min="17" max="17" width="3.1796875" customWidth="1"/>
    <col min="18" max="19" width="10.7265625" style="6" customWidth="1"/>
    <col min="20" max="20" width="10.1796875" style="6" customWidth="1"/>
  </cols>
  <sheetData>
    <row r="1" spans="2:20" ht="52" customHeight="1" x14ac:dyDescent="0.35"/>
    <row r="2" spans="2:20" ht="31.5" customHeight="1" thickBot="1" x14ac:dyDescent="0.4">
      <c r="K2"/>
    </row>
    <row r="3" spans="2:20" thickBot="1" x14ac:dyDescent="0.4">
      <c r="B3" s="2" t="s">
        <v>17</v>
      </c>
      <c r="R3" s="66"/>
      <c r="S3" s="67"/>
      <c r="T3" s="68"/>
    </row>
    <row r="4" spans="2:20" s="2" customFormat="1" thickBot="1" x14ac:dyDescent="0.4">
      <c r="I4" s="14"/>
      <c r="J4" s="14"/>
      <c r="K4" s="14"/>
      <c r="M4" s="64" t="s">
        <v>0</v>
      </c>
      <c r="N4" s="65"/>
      <c r="O4" s="65"/>
      <c r="P4" s="55"/>
      <c r="R4" s="57" t="s">
        <v>108</v>
      </c>
      <c r="S4" s="58" t="s">
        <v>109</v>
      </c>
      <c r="T4" s="59" t="s">
        <v>110</v>
      </c>
    </row>
    <row r="5" spans="2:20" s="2" customFormat="1" ht="15" customHeight="1" thickBot="1" x14ac:dyDescent="0.4">
      <c r="I5" s="14"/>
      <c r="J5" s="14"/>
      <c r="K5" s="14"/>
      <c r="M5" s="69">
        <v>2023</v>
      </c>
      <c r="N5" s="70"/>
      <c r="O5" s="71"/>
      <c r="P5" s="56"/>
      <c r="R5" s="72" t="s">
        <v>117</v>
      </c>
      <c r="S5" s="76" t="s">
        <v>1</v>
      </c>
      <c r="T5" s="74" t="s">
        <v>114</v>
      </c>
    </row>
    <row r="6" spans="2:20" s="17" customFormat="1" ht="60.5" customHeight="1" thickBot="1" x14ac:dyDescent="0.4">
      <c r="B6" s="47" t="s">
        <v>5</v>
      </c>
      <c r="C6" s="48" t="s">
        <v>2</v>
      </c>
      <c r="D6" s="48" t="s">
        <v>3</v>
      </c>
      <c r="E6" s="48" t="s">
        <v>4</v>
      </c>
      <c r="F6" s="48" t="s">
        <v>6</v>
      </c>
      <c r="G6" s="48" t="s">
        <v>7</v>
      </c>
      <c r="H6" s="50" t="s">
        <v>120</v>
      </c>
      <c r="I6" s="49" t="s">
        <v>8</v>
      </c>
      <c r="J6" s="49" t="s">
        <v>76</v>
      </c>
      <c r="K6" s="49" t="s">
        <v>9</v>
      </c>
      <c r="L6" s="62" t="s">
        <v>10</v>
      </c>
      <c r="M6" s="51" t="s">
        <v>11</v>
      </c>
      <c r="N6" s="52" t="s">
        <v>12</v>
      </c>
      <c r="O6" s="53" t="s">
        <v>13</v>
      </c>
      <c r="P6" s="54" t="s">
        <v>14</v>
      </c>
      <c r="R6" s="73"/>
      <c r="S6" s="77"/>
      <c r="T6" s="75"/>
    </row>
    <row r="7" spans="2:20" ht="14.5" x14ac:dyDescent="0.35">
      <c r="B7" s="36" t="s">
        <v>52</v>
      </c>
      <c r="C7" s="37" t="s">
        <v>18</v>
      </c>
      <c r="D7" s="37" t="s">
        <v>34</v>
      </c>
      <c r="E7" s="37" t="s">
        <v>84</v>
      </c>
      <c r="F7" s="37" t="s">
        <v>71</v>
      </c>
      <c r="G7" s="37" t="s">
        <v>77</v>
      </c>
      <c r="H7" s="60">
        <v>45689</v>
      </c>
      <c r="I7" s="38" t="s">
        <v>12</v>
      </c>
      <c r="J7" s="38" t="s">
        <v>78</v>
      </c>
      <c r="K7" s="38">
        <v>50</v>
      </c>
      <c r="L7" s="39" t="s">
        <v>81</v>
      </c>
      <c r="M7" s="18">
        <v>5550</v>
      </c>
      <c r="N7" s="19">
        <v>2242</v>
      </c>
      <c r="O7" s="32">
        <f>M7+N7</f>
        <v>7792</v>
      </c>
      <c r="P7" s="29" t="s">
        <v>15</v>
      </c>
      <c r="Q7" s="1"/>
      <c r="R7" s="22"/>
      <c r="S7" s="33">
        <v>1</v>
      </c>
      <c r="T7" s="23"/>
    </row>
    <row r="8" spans="2:20" ht="14.5" x14ac:dyDescent="0.35">
      <c r="B8" s="4" t="s">
        <v>52</v>
      </c>
      <c r="C8" s="3" t="s">
        <v>18</v>
      </c>
      <c r="D8" s="3" t="s">
        <v>35</v>
      </c>
      <c r="E8" s="3" t="s">
        <v>85</v>
      </c>
      <c r="F8" s="3" t="s">
        <v>71</v>
      </c>
      <c r="G8" s="3" t="s">
        <v>77</v>
      </c>
      <c r="H8" s="61">
        <v>45689</v>
      </c>
      <c r="I8" s="15" t="s">
        <v>12</v>
      </c>
      <c r="J8" s="15" t="s">
        <v>78</v>
      </c>
      <c r="K8" s="15">
        <v>50</v>
      </c>
      <c r="L8" s="40" t="s">
        <v>81</v>
      </c>
      <c r="M8" s="18">
        <v>5550</v>
      </c>
      <c r="N8" s="19">
        <v>2242</v>
      </c>
      <c r="O8" s="32">
        <f t="shared" ref="O8:O32" si="0">M8+N8</f>
        <v>7792</v>
      </c>
      <c r="P8" s="30" t="s">
        <v>15</v>
      </c>
      <c r="Q8" s="1"/>
      <c r="R8" s="22"/>
      <c r="S8" s="33">
        <v>1</v>
      </c>
      <c r="T8" s="23"/>
    </row>
    <row r="9" spans="2:20" ht="14.5" x14ac:dyDescent="0.35">
      <c r="B9" s="4" t="s">
        <v>53</v>
      </c>
      <c r="C9" s="3" t="s">
        <v>19</v>
      </c>
      <c r="D9" s="3" t="s">
        <v>36</v>
      </c>
      <c r="E9" s="3" t="s">
        <v>86</v>
      </c>
      <c r="F9" s="3" t="s">
        <v>71</v>
      </c>
      <c r="G9" s="3" t="s">
        <v>77</v>
      </c>
      <c r="H9" s="61">
        <v>45689</v>
      </c>
      <c r="I9" s="15" t="s">
        <v>12</v>
      </c>
      <c r="J9" s="15" t="s">
        <v>78</v>
      </c>
      <c r="K9" s="15">
        <v>50</v>
      </c>
      <c r="L9" s="40" t="s">
        <v>81</v>
      </c>
      <c r="M9" s="18">
        <v>5550</v>
      </c>
      <c r="N9" s="19">
        <v>2242</v>
      </c>
      <c r="O9" s="32">
        <f t="shared" si="0"/>
        <v>7792</v>
      </c>
      <c r="P9" s="30" t="s">
        <v>121</v>
      </c>
      <c r="Q9" s="1"/>
      <c r="R9" s="22"/>
      <c r="S9" s="33">
        <v>1</v>
      </c>
      <c r="T9" s="23"/>
    </row>
    <row r="10" spans="2:20" ht="14.5" x14ac:dyDescent="0.35">
      <c r="B10" s="4" t="s">
        <v>53</v>
      </c>
      <c r="C10" s="3" t="s">
        <v>19</v>
      </c>
      <c r="D10" s="3" t="s">
        <v>118</v>
      </c>
      <c r="E10" s="3" t="s">
        <v>119</v>
      </c>
      <c r="F10" s="3" t="s">
        <v>71</v>
      </c>
      <c r="G10" s="3" t="s">
        <v>77</v>
      </c>
      <c r="H10" s="61">
        <v>45689</v>
      </c>
      <c r="I10" s="15" t="s">
        <v>12</v>
      </c>
      <c r="J10" s="15" t="s">
        <v>78</v>
      </c>
      <c r="K10" s="15">
        <v>50</v>
      </c>
      <c r="L10" s="40" t="s">
        <v>81</v>
      </c>
      <c r="M10" s="18">
        <v>5550</v>
      </c>
      <c r="N10" s="19">
        <v>2242</v>
      </c>
      <c r="O10" s="32">
        <f t="shared" si="0"/>
        <v>7792</v>
      </c>
      <c r="P10" s="30" t="s">
        <v>122</v>
      </c>
      <c r="Q10" s="1"/>
      <c r="R10" s="22"/>
      <c r="S10" s="33">
        <v>1</v>
      </c>
      <c r="T10" s="23"/>
    </row>
    <row r="11" spans="2:20" ht="14.5" x14ac:dyDescent="0.35">
      <c r="B11" s="4" t="s">
        <v>54</v>
      </c>
      <c r="C11" s="3" t="s">
        <v>20</v>
      </c>
      <c r="D11" s="3" t="s">
        <v>37</v>
      </c>
      <c r="E11" s="3" t="s">
        <v>87</v>
      </c>
      <c r="F11" s="3" t="s">
        <v>71</v>
      </c>
      <c r="G11" s="3" t="s">
        <v>77</v>
      </c>
      <c r="H11" s="61">
        <v>45689</v>
      </c>
      <c r="I11" s="15" t="s">
        <v>12</v>
      </c>
      <c r="J11" s="15" t="s">
        <v>78</v>
      </c>
      <c r="K11" s="15">
        <v>50</v>
      </c>
      <c r="L11" s="40" t="s">
        <v>81</v>
      </c>
      <c r="M11" s="18">
        <v>5550</v>
      </c>
      <c r="N11" s="19">
        <v>2242</v>
      </c>
      <c r="O11" s="32">
        <f t="shared" si="0"/>
        <v>7792</v>
      </c>
      <c r="P11" s="30" t="s">
        <v>116</v>
      </c>
      <c r="Q11" s="1"/>
      <c r="R11" s="22"/>
      <c r="S11" s="33">
        <v>1</v>
      </c>
      <c r="T11" s="23"/>
    </row>
    <row r="12" spans="2:20" ht="14.5" x14ac:dyDescent="0.35">
      <c r="B12" s="4" t="s">
        <v>89</v>
      </c>
      <c r="C12" s="3" t="s">
        <v>21</v>
      </c>
      <c r="D12" s="3" t="s">
        <v>90</v>
      </c>
      <c r="E12" s="3" t="s">
        <v>91</v>
      </c>
      <c r="F12" s="3" t="s">
        <v>71</v>
      </c>
      <c r="G12" s="3" t="s">
        <v>77</v>
      </c>
      <c r="H12" s="61">
        <v>45689</v>
      </c>
      <c r="I12" s="15" t="s">
        <v>12</v>
      </c>
      <c r="J12" s="15" t="s">
        <v>78</v>
      </c>
      <c r="K12" s="15">
        <v>50</v>
      </c>
      <c r="L12" s="40" t="s">
        <v>81</v>
      </c>
      <c r="M12" s="18">
        <v>5550</v>
      </c>
      <c r="N12" s="19">
        <v>2242</v>
      </c>
      <c r="O12" s="32">
        <f t="shared" si="0"/>
        <v>7792</v>
      </c>
      <c r="P12" s="30" t="s">
        <v>15</v>
      </c>
      <c r="Q12" s="1"/>
      <c r="R12" s="22"/>
      <c r="S12" s="33">
        <v>1</v>
      </c>
      <c r="T12" s="23"/>
    </row>
    <row r="13" spans="2:20" ht="14.5" x14ac:dyDescent="0.35">
      <c r="B13" s="4" t="s">
        <v>55</v>
      </c>
      <c r="C13" s="3" t="s">
        <v>21</v>
      </c>
      <c r="D13" s="3" t="s">
        <v>38</v>
      </c>
      <c r="E13" s="3" t="s">
        <v>88</v>
      </c>
      <c r="F13" s="3" t="s">
        <v>71</v>
      </c>
      <c r="G13" s="3" t="s">
        <v>77</v>
      </c>
      <c r="H13" s="61">
        <v>45689</v>
      </c>
      <c r="I13" s="15" t="s">
        <v>12</v>
      </c>
      <c r="J13" s="15" t="s">
        <v>78</v>
      </c>
      <c r="K13" s="15">
        <v>50</v>
      </c>
      <c r="L13" s="40" t="s">
        <v>81</v>
      </c>
      <c r="M13" s="18">
        <v>5550</v>
      </c>
      <c r="N13" s="19">
        <v>2242</v>
      </c>
      <c r="O13" s="32">
        <f t="shared" si="0"/>
        <v>7792</v>
      </c>
      <c r="P13" s="30" t="s">
        <v>15</v>
      </c>
      <c r="Q13" s="1"/>
      <c r="R13" s="22"/>
      <c r="S13" s="33">
        <v>1</v>
      </c>
      <c r="T13" s="23"/>
    </row>
    <row r="14" spans="2:20" ht="14.5" x14ac:dyDescent="0.35">
      <c r="B14" s="4" t="s">
        <v>56</v>
      </c>
      <c r="C14" s="3" t="s">
        <v>124</v>
      </c>
      <c r="D14" s="3" t="s">
        <v>92</v>
      </c>
      <c r="E14" s="3" t="s">
        <v>93</v>
      </c>
      <c r="F14" s="3" t="s">
        <v>71</v>
      </c>
      <c r="G14" s="3" t="s">
        <v>77</v>
      </c>
      <c r="H14" s="61">
        <v>45689</v>
      </c>
      <c r="I14" s="15" t="s">
        <v>12</v>
      </c>
      <c r="J14" s="15" t="s">
        <v>78</v>
      </c>
      <c r="K14" s="15">
        <v>50</v>
      </c>
      <c r="L14" s="40" t="s">
        <v>81</v>
      </c>
      <c r="M14" s="18">
        <v>5550</v>
      </c>
      <c r="N14" s="19">
        <v>2242</v>
      </c>
      <c r="O14" s="32">
        <f t="shared" si="0"/>
        <v>7792</v>
      </c>
      <c r="P14" s="30" t="s">
        <v>111</v>
      </c>
      <c r="Q14" s="1"/>
      <c r="R14" s="22"/>
      <c r="S14" s="33"/>
      <c r="T14" s="23">
        <v>1</v>
      </c>
    </row>
    <row r="15" spans="2:20" ht="14.5" x14ac:dyDescent="0.35">
      <c r="B15" s="4" t="s">
        <v>57</v>
      </c>
      <c r="C15" s="3" t="s">
        <v>125</v>
      </c>
      <c r="D15" s="3" t="s">
        <v>39</v>
      </c>
      <c r="E15" s="3" t="s">
        <v>94</v>
      </c>
      <c r="F15" s="3" t="s">
        <v>71</v>
      </c>
      <c r="G15" s="3" t="s">
        <v>80</v>
      </c>
      <c r="H15" s="61">
        <v>45783</v>
      </c>
      <c r="I15" s="15" t="s">
        <v>12</v>
      </c>
      <c r="J15" s="15" t="s">
        <v>78</v>
      </c>
      <c r="K15" s="15">
        <v>40</v>
      </c>
      <c r="L15" s="41" t="s">
        <v>83</v>
      </c>
      <c r="M15" s="18">
        <v>5926</v>
      </c>
      <c r="N15" s="19">
        <v>4285</v>
      </c>
      <c r="O15" s="32">
        <f t="shared" si="0"/>
        <v>10211</v>
      </c>
      <c r="P15" s="30" t="s">
        <v>111</v>
      </c>
      <c r="Q15" s="1"/>
      <c r="R15" s="22"/>
      <c r="S15" s="33"/>
      <c r="T15" s="23">
        <v>1</v>
      </c>
    </row>
    <row r="16" spans="2:20" s="12" customFormat="1" ht="14.5" x14ac:dyDescent="0.35">
      <c r="B16" s="4" t="s">
        <v>58</v>
      </c>
      <c r="C16" s="10" t="s">
        <v>22</v>
      </c>
      <c r="D16" s="10" t="s">
        <v>40</v>
      </c>
      <c r="E16" s="10" t="s">
        <v>95</v>
      </c>
      <c r="F16" s="3" t="s">
        <v>71</v>
      </c>
      <c r="G16" s="3" t="s">
        <v>77</v>
      </c>
      <c r="H16" s="61">
        <v>45689</v>
      </c>
      <c r="I16" s="15" t="s">
        <v>12</v>
      </c>
      <c r="J16" s="15" t="s">
        <v>78</v>
      </c>
      <c r="K16" s="16">
        <v>50</v>
      </c>
      <c r="L16" s="40" t="s">
        <v>81</v>
      </c>
      <c r="M16" s="18">
        <v>5550</v>
      </c>
      <c r="N16" s="19">
        <v>2242</v>
      </c>
      <c r="O16" s="32">
        <f t="shared" si="0"/>
        <v>7792</v>
      </c>
      <c r="P16" s="30" t="s">
        <v>115</v>
      </c>
      <c r="Q16" s="11"/>
      <c r="R16" s="24"/>
      <c r="S16" s="34">
        <v>1</v>
      </c>
      <c r="T16" s="25"/>
    </row>
    <row r="17" spans="2:20" s="12" customFormat="1" ht="14.5" x14ac:dyDescent="0.35">
      <c r="B17" s="4" t="s">
        <v>58</v>
      </c>
      <c r="C17" s="10" t="s">
        <v>22</v>
      </c>
      <c r="D17" s="10" t="s">
        <v>74</v>
      </c>
      <c r="E17" s="10" t="s">
        <v>95</v>
      </c>
      <c r="F17" s="3" t="s">
        <v>71</v>
      </c>
      <c r="G17" s="3" t="s">
        <v>80</v>
      </c>
      <c r="H17" s="61">
        <v>45783</v>
      </c>
      <c r="I17" s="15" t="s">
        <v>12</v>
      </c>
      <c r="J17" s="15" t="s">
        <v>78</v>
      </c>
      <c r="K17" s="16">
        <v>40</v>
      </c>
      <c r="L17" s="41" t="s">
        <v>83</v>
      </c>
      <c r="M17" s="18">
        <v>5926</v>
      </c>
      <c r="N17" s="19">
        <v>4285</v>
      </c>
      <c r="O17" s="32">
        <f t="shared" si="0"/>
        <v>10211</v>
      </c>
      <c r="P17" s="30" t="s">
        <v>15</v>
      </c>
      <c r="Q17" s="11"/>
      <c r="R17" s="24"/>
      <c r="S17" s="34">
        <v>1</v>
      </c>
      <c r="T17" s="25"/>
    </row>
    <row r="18" spans="2:20" ht="14.5" x14ac:dyDescent="0.35">
      <c r="B18" s="4" t="s">
        <v>59</v>
      </c>
      <c r="C18" s="3" t="s">
        <v>23</v>
      </c>
      <c r="D18" s="3" t="s">
        <v>41</v>
      </c>
      <c r="E18" s="3" t="s">
        <v>96</v>
      </c>
      <c r="F18" s="3" t="s">
        <v>71</v>
      </c>
      <c r="G18" s="3" t="s">
        <v>77</v>
      </c>
      <c r="H18" s="61">
        <v>45689</v>
      </c>
      <c r="I18" s="15" t="s">
        <v>12</v>
      </c>
      <c r="J18" s="15" t="s">
        <v>78</v>
      </c>
      <c r="K18" s="15">
        <v>50</v>
      </c>
      <c r="L18" s="40" t="s">
        <v>81</v>
      </c>
      <c r="M18" s="18">
        <v>5550</v>
      </c>
      <c r="N18" s="19">
        <v>2242</v>
      </c>
      <c r="O18" s="32">
        <f t="shared" si="0"/>
        <v>7792</v>
      </c>
      <c r="P18" s="30" t="s">
        <v>112</v>
      </c>
      <c r="Q18" s="1"/>
      <c r="R18" s="22"/>
      <c r="S18" s="33">
        <v>1</v>
      </c>
      <c r="T18" s="23"/>
    </row>
    <row r="19" spans="2:20" ht="14.5" x14ac:dyDescent="0.35">
      <c r="B19" s="4" t="s">
        <v>60</v>
      </c>
      <c r="C19" s="3" t="s">
        <v>24</v>
      </c>
      <c r="D19" s="3" t="s">
        <v>42</v>
      </c>
      <c r="E19" s="3" t="s">
        <v>97</v>
      </c>
      <c r="F19" s="3" t="s">
        <v>71</v>
      </c>
      <c r="G19" s="3" t="s">
        <v>77</v>
      </c>
      <c r="H19" s="61">
        <v>45689</v>
      </c>
      <c r="I19" s="15" t="s">
        <v>12</v>
      </c>
      <c r="J19" s="15" t="s">
        <v>78</v>
      </c>
      <c r="K19" s="15">
        <v>50</v>
      </c>
      <c r="L19" s="40" t="s">
        <v>81</v>
      </c>
      <c r="M19" s="18">
        <v>5550</v>
      </c>
      <c r="N19" s="19">
        <v>2242</v>
      </c>
      <c r="O19" s="32">
        <f t="shared" si="0"/>
        <v>7792</v>
      </c>
      <c r="P19" s="30" t="s">
        <v>15</v>
      </c>
      <c r="Q19" s="1"/>
      <c r="R19" s="22"/>
      <c r="S19" s="33">
        <v>1</v>
      </c>
      <c r="T19" s="23"/>
    </row>
    <row r="20" spans="2:20" ht="14.5" x14ac:dyDescent="0.35">
      <c r="B20" s="4" t="s">
        <v>60</v>
      </c>
      <c r="C20" s="3" t="s">
        <v>24</v>
      </c>
      <c r="D20" s="3" t="s">
        <v>42</v>
      </c>
      <c r="E20" s="3" t="s">
        <v>97</v>
      </c>
      <c r="F20" s="3" t="s">
        <v>71</v>
      </c>
      <c r="G20" s="3" t="s">
        <v>75</v>
      </c>
      <c r="H20" s="61">
        <v>45689</v>
      </c>
      <c r="I20" s="15" t="s">
        <v>12</v>
      </c>
      <c r="J20" s="15" t="s">
        <v>79</v>
      </c>
      <c r="K20" s="15">
        <v>50</v>
      </c>
      <c r="L20" s="41" t="s">
        <v>82</v>
      </c>
      <c r="M20" s="18">
        <v>2775</v>
      </c>
      <c r="N20" s="19">
        <v>1121</v>
      </c>
      <c r="O20" s="32">
        <f t="shared" si="0"/>
        <v>3896</v>
      </c>
      <c r="P20" s="30" t="s">
        <v>15</v>
      </c>
      <c r="Q20" s="1"/>
      <c r="R20" s="22">
        <v>1</v>
      </c>
      <c r="S20" s="33"/>
      <c r="T20" s="23"/>
    </row>
    <row r="21" spans="2:20" ht="14.5" x14ac:dyDescent="0.35">
      <c r="B21" s="4" t="s">
        <v>61</v>
      </c>
      <c r="C21" s="3" t="s">
        <v>25</v>
      </c>
      <c r="D21" s="3" t="s">
        <v>43</v>
      </c>
      <c r="E21" s="3" t="s">
        <v>98</v>
      </c>
      <c r="F21" s="3" t="s">
        <v>72</v>
      </c>
      <c r="G21" s="3" t="s">
        <v>73</v>
      </c>
      <c r="H21" s="61">
        <v>45778</v>
      </c>
      <c r="I21" s="15" t="s">
        <v>12</v>
      </c>
      <c r="J21" s="15" t="s">
        <v>78</v>
      </c>
      <c r="K21" s="15">
        <v>32</v>
      </c>
      <c r="L21" s="41" t="s">
        <v>81</v>
      </c>
      <c r="M21" s="18">
        <v>7000</v>
      </c>
      <c r="N21" s="19">
        <v>3000</v>
      </c>
      <c r="O21" s="32">
        <f t="shared" si="0"/>
        <v>10000</v>
      </c>
      <c r="P21" s="30" t="s">
        <v>15</v>
      </c>
      <c r="Q21" s="1"/>
      <c r="R21" s="22"/>
      <c r="S21" s="33">
        <v>1</v>
      </c>
      <c r="T21" s="23"/>
    </row>
    <row r="22" spans="2:20" ht="14.5" x14ac:dyDescent="0.35">
      <c r="B22" s="4" t="s">
        <v>62</v>
      </c>
      <c r="C22" s="3" t="s">
        <v>26</v>
      </c>
      <c r="D22" s="3" t="s">
        <v>44</v>
      </c>
      <c r="E22" s="3" t="s">
        <v>99</v>
      </c>
      <c r="F22" s="3" t="s">
        <v>71</v>
      </c>
      <c r="G22" s="3" t="s">
        <v>77</v>
      </c>
      <c r="H22" s="61">
        <v>45689</v>
      </c>
      <c r="I22" s="15" t="s">
        <v>12</v>
      </c>
      <c r="J22" s="15" t="s">
        <v>78</v>
      </c>
      <c r="K22" s="15">
        <v>50</v>
      </c>
      <c r="L22" s="40" t="s">
        <v>81</v>
      </c>
      <c r="M22" s="18">
        <v>5550</v>
      </c>
      <c r="N22" s="19">
        <v>2242</v>
      </c>
      <c r="O22" s="32">
        <f t="shared" si="0"/>
        <v>7792</v>
      </c>
      <c r="P22" s="30" t="s">
        <v>15</v>
      </c>
      <c r="Q22" s="1"/>
      <c r="R22" s="22"/>
      <c r="S22" s="33">
        <v>1</v>
      </c>
      <c r="T22" s="23"/>
    </row>
    <row r="23" spans="2:20" ht="14.5" x14ac:dyDescent="0.35">
      <c r="B23" s="4" t="s">
        <v>62</v>
      </c>
      <c r="C23" s="3" t="s">
        <v>26</v>
      </c>
      <c r="D23" s="3" t="s">
        <v>44</v>
      </c>
      <c r="E23" s="3" t="s">
        <v>99</v>
      </c>
      <c r="F23" s="3" t="s">
        <v>15</v>
      </c>
      <c r="G23" s="3" t="s">
        <v>15</v>
      </c>
      <c r="H23" s="61" t="s">
        <v>15</v>
      </c>
      <c r="I23" s="15" t="s">
        <v>15</v>
      </c>
      <c r="J23" s="15" t="s">
        <v>15</v>
      </c>
      <c r="K23" s="15" t="s">
        <v>15</v>
      </c>
      <c r="L23" s="40" t="s">
        <v>15</v>
      </c>
      <c r="M23" s="18">
        <v>0</v>
      </c>
      <c r="N23" s="19">
        <v>0</v>
      </c>
      <c r="O23" s="32">
        <f t="shared" si="0"/>
        <v>0</v>
      </c>
      <c r="P23" s="30" t="s">
        <v>126</v>
      </c>
      <c r="Q23" s="1"/>
      <c r="R23" s="22">
        <v>1</v>
      </c>
      <c r="S23" s="33"/>
      <c r="T23" s="23"/>
    </row>
    <row r="24" spans="2:20" ht="14.5" x14ac:dyDescent="0.35">
      <c r="B24" s="4" t="s">
        <v>63</v>
      </c>
      <c r="C24" s="3" t="s">
        <v>27</v>
      </c>
      <c r="D24" s="3" t="s">
        <v>45</v>
      </c>
      <c r="E24" s="3" t="s">
        <v>100</v>
      </c>
      <c r="F24" s="3" t="s">
        <v>71</v>
      </c>
      <c r="G24" s="3" t="s">
        <v>77</v>
      </c>
      <c r="H24" s="61">
        <v>45689</v>
      </c>
      <c r="I24" s="15" t="s">
        <v>12</v>
      </c>
      <c r="J24" s="15" t="s">
        <v>78</v>
      </c>
      <c r="K24" s="15">
        <v>50</v>
      </c>
      <c r="L24" s="40" t="s">
        <v>81</v>
      </c>
      <c r="M24" s="18">
        <v>5550</v>
      </c>
      <c r="N24" s="19">
        <v>2242</v>
      </c>
      <c r="O24" s="32">
        <f t="shared" si="0"/>
        <v>7792</v>
      </c>
      <c r="P24" s="30" t="s">
        <v>113</v>
      </c>
      <c r="Q24" s="1"/>
      <c r="R24" s="22"/>
      <c r="S24" s="33"/>
      <c r="T24" s="23">
        <v>1</v>
      </c>
    </row>
    <row r="25" spans="2:20" ht="14.5" x14ac:dyDescent="0.35">
      <c r="B25" s="4" t="s">
        <v>64</v>
      </c>
      <c r="C25" s="3" t="s">
        <v>28</v>
      </c>
      <c r="D25" s="3" t="s">
        <v>101</v>
      </c>
      <c r="E25" s="3" t="s">
        <v>102</v>
      </c>
      <c r="F25" s="3" t="s">
        <v>71</v>
      </c>
      <c r="G25" s="3" t="s">
        <v>77</v>
      </c>
      <c r="H25" s="61">
        <v>45689</v>
      </c>
      <c r="I25" s="15" t="s">
        <v>12</v>
      </c>
      <c r="J25" s="15" t="s">
        <v>78</v>
      </c>
      <c r="K25" s="15">
        <v>50</v>
      </c>
      <c r="L25" s="40" t="s">
        <v>81</v>
      </c>
      <c r="M25" s="18">
        <v>5550</v>
      </c>
      <c r="N25" s="19">
        <v>2242</v>
      </c>
      <c r="O25" s="32">
        <f t="shared" si="0"/>
        <v>7792</v>
      </c>
      <c r="P25" s="30" t="s">
        <v>15</v>
      </c>
      <c r="Q25" s="1"/>
      <c r="R25" s="22"/>
      <c r="S25" s="33">
        <v>1</v>
      </c>
      <c r="T25" s="23"/>
    </row>
    <row r="26" spans="2:20" ht="14.5" x14ac:dyDescent="0.35">
      <c r="B26" s="4" t="s">
        <v>65</v>
      </c>
      <c r="C26" s="3" t="s">
        <v>29</v>
      </c>
      <c r="D26" s="3" t="s">
        <v>46</v>
      </c>
      <c r="E26" s="3" t="s">
        <v>103</v>
      </c>
      <c r="F26" s="3" t="s">
        <v>71</v>
      </c>
      <c r="G26" s="3" t="s">
        <v>77</v>
      </c>
      <c r="H26" s="61">
        <v>45689</v>
      </c>
      <c r="I26" s="15" t="s">
        <v>12</v>
      </c>
      <c r="J26" s="15" t="s">
        <v>78</v>
      </c>
      <c r="K26" s="15">
        <v>50</v>
      </c>
      <c r="L26" s="40" t="s">
        <v>81</v>
      </c>
      <c r="M26" s="18">
        <v>5550</v>
      </c>
      <c r="N26" s="19">
        <v>2242</v>
      </c>
      <c r="O26" s="32">
        <f t="shared" si="0"/>
        <v>7792</v>
      </c>
      <c r="P26" s="30" t="s">
        <v>15</v>
      </c>
      <c r="Q26" s="1"/>
      <c r="R26" s="22"/>
      <c r="S26" s="33">
        <v>1</v>
      </c>
      <c r="T26" s="23"/>
    </row>
    <row r="27" spans="2:20" ht="14.5" x14ac:dyDescent="0.35">
      <c r="B27" s="4" t="s">
        <v>66</v>
      </c>
      <c r="C27" s="3" t="s">
        <v>30</v>
      </c>
      <c r="D27" s="3" t="s">
        <v>47</v>
      </c>
      <c r="E27" s="3" t="s">
        <v>104</v>
      </c>
      <c r="F27" s="3" t="s">
        <v>71</v>
      </c>
      <c r="G27" s="3" t="s">
        <v>77</v>
      </c>
      <c r="H27" s="61">
        <v>45689</v>
      </c>
      <c r="I27" s="15" t="s">
        <v>12</v>
      </c>
      <c r="J27" s="15" t="s">
        <v>78</v>
      </c>
      <c r="K27" s="15">
        <v>50</v>
      </c>
      <c r="L27" s="40" t="s">
        <v>81</v>
      </c>
      <c r="M27" s="18">
        <v>5550</v>
      </c>
      <c r="N27" s="19">
        <v>2242</v>
      </c>
      <c r="O27" s="32">
        <f t="shared" si="0"/>
        <v>7792</v>
      </c>
      <c r="P27" s="30" t="s">
        <v>123</v>
      </c>
      <c r="Q27" s="1"/>
      <c r="R27" s="22"/>
      <c r="S27" s="33"/>
      <c r="T27" s="23">
        <v>1</v>
      </c>
    </row>
    <row r="28" spans="2:20" ht="14.5" x14ac:dyDescent="0.35">
      <c r="B28" s="4" t="s">
        <v>66</v>
      </c>
      <c r="C28" s="3" t="s">
        <v>30</v>
      </c>
      <c r="D28" s="3" t="s">
        <v>47</v>
      </c>
      <c r="E28" s="3" t="s">
        <v>104</v>
      </c>
      <c r="F28" s="3" t="s">
        <v>71</v>
      </c>
      <c r="G28" s="3" t="s">
        <v>75</v>
      </c>
      <c r="H28" s="61">
        <v>45689</v>
      </c>
      <c r="I28" s="15" t="s">
        <v>12</v>
      </c>
      <c r="J28" s="15" t="s">
        <v>79</v>
      </c>
      <c r="K28" s="15">
        <v>50</v>
      </c>
      <c r="L28" s="41" t="s">
        <v>82</v>
      </c>
      <c r="M28" s="18">
        <v>2775</v>
      </c>
      <c r="N28" s="19">
        <v>1121</v>
      </c>
      <c r="O28" s="32">
        <f t="shared" si="0"/>
        <v>3896</v>
      </c>
      <c r="P28" s="30" t="s">
        <v>15</v>
      </c>
      <c r="Q28" s="1"/>
      <c r="R28" s="22">
        <v>1</v>
      </c>
      <c r="S28" s="33"/>
      <c r="T28" s="23"/>
    </row>
    <row r="29" spans="2:20" ht="14.5" x14ac:dyDescent="0.35">
      <c r="B29" s="4" t="s">
        <v>67</v>
      </c>
      <c r="C29" s="3" t="s">
        <v>31</v>
      </c>
      <c r="D29" s="3" t="s">
        <v>48</v>
      </c>
      <c r="E29" s="3" t="s">
        <v>105</v>
      </c>
      <c r="F29" s="3" t="s">
        <v>71</v>
      </c>
      <c r="G29" s="3" t="s">
        <v>80</v>
      </c>
      <c r="H29" s="61">
        <v>45783</v>
      </c>
      <c r="I29" s="15" t="s">
        <v>12</v>
      </c>
      <c r="J29" s="15" t="s">
        <v>78</v>
      </c>
      <c r="K29" s="15">
        <v>40</v>
      </c>
      <c r="L29" s="41" t="s">
        <v>83</v>
      </c>
      <c r="M29" s="18">
        <v>5926</v>
      </c>
      <c r="N29" s="19">
        <v>4285</v>
      </c>
      <c r="O29" s="32">
        <f t="shared" si="0"/>
        <v>10211</v>
      </c>
      <c r="P29" s="30" t="s">
        <v>111</v>
      </c>
      <c r="Q29" s="1"/>
      <c r="R29" s="22"/>
      <c r="S29" s="33"/>
      <c r="T29" s="23">
        <v>1</v>
      </c>
    </row>
    <row r="30" spans="2:20" ht="14.5" x14ac:dyDescent="0.35">
      <c r="B30" s="4" t="s">
        <v>68</v>
      </c>
      <c r="C30" s="3" t="s">
        <v>32</v>
      </c>
      <c r="D30" s="3" t="s">
        <v>49</v>
      </c>
      <c r="E30" s="3" t="s">
        <v>106</v>
      </c>
      <c r="F30" s="3" t="s">
        <v>71</v>
      </c>
      <c r="G30" s="3" t="s">
        <v>77</v>
      </c>
      <c r="H30" s="61">
        <v>45689</v>
      </c>
      <c r="I30" s="15" t="s">
        <v>12</v>
      </c>
      <c r="J30" s="15" t="s">
        <v>78</v>
      </c>
      <c r="K30" s="15">
        <v>50</v>
      </c>
      <c r="L30" s="40" t="s">
        <v>81</v>
      </c>
      <c r="M30" s="18">
        <v>5550</v>
      </c>
      <c r="N30" s="19">
        <v>2242</v>
      </c>
      <c r="O30" s="32">
        <f t="shared" si="0"/>
        <v>7792</v>
      </c>
      <c r="P30" s="30" t="s">
        <v>115</v>
      </c>
      <c r="Q30" s="1"/>
      <c r="R30" s="22"/>
      <c r="S30" s="33">
        <v>1</v>
      </c>
      <c r="T30" s="23"/>
    </row>
    <row r="31" spans="2:20" s="9" customFormat="1" ht="14.5" x14ac:dyDescent="0.35">
      <c r="B31" s="4" t="s">
        <v>69</v>
      </c>
      <c r="C31" s="7" t="s">
        <v>33</v>
      </c>
      <c r="D31" s="7" t="s">
        <v>50</v>
      </c>
      <c r="E31" s="7" t="s">
        <v>107</v>
      </c>
      <c r="F31" s="3" t="s">
        <v>71</v>
      </c>
      <c r="G31" s="3" t="s">
        <v>77</v>
      </c>
      <c r="H31" s="61">
        <v>45689</v>
      </c>
      <c r="I31" s="15" t="s">
        <v>12</v>
      </c>
      <c r="J31" s="15" t="s">
        <v>78</v>
      </c>
      <c r="K31" s="16">
        <v>50</v>
      </c>
      <c r="L31" s="40" t="s">
        <v>81</v>
      </c>
      <c r="M31" s="18">
        <v>5550</v>
      </c>
      <c r="N31" s="19">
        <v>2242</v>
      </c>
      <c r="O31" s="32">
        <f t="shared" si="0"/>
        <v>7792</v>
      </c>
      <c r="P31" s="30" t="s">
        <v>15</v>
      </c>
      <c r="Q31" s="8"/>
      <c r="R31" s="26"/>
      <c r="S31" s="34">
        <v>1</v>
      </c>
      <c r="T31" s="25"/>
    </row>
    <row r="32" spans="2:20" thickBot="1" x14ac:dyDescent="0.4">
      <c r="B32" s="42" t="s">
        <v>70</v>
      </c>
      <c r="C32" s="43" t="s">
        <v>25</v>
      </c>
      <c r="D32" s="43" t="s">
        <v>51</v>
      </c>
      <c r="E32" s="43" t="s">
        <v>98</v>
      </c>
      <c r="F32" s="43" t="s">
        <v>71</v>
      </c>
      <c r="G32" s="43" t="s">
        <v>75</v>
      </c>
      <c r="H32" s="63">
        <v>45689</v>
      </c>
      <c r="I32" s="44" t="s">
        <v>12</v>
      </c>
      <c r="J32" s="44" t="s">
        <v>79</v>
      </c>
      <c r="K32" s="44">
        <v>50</v>
      </c>
      <c r="L32" s="45" t="s">
        <v>82</v>
      </c>
      <c r="M32" s="18">
        <v>2775</v>
      </c>
      <c r="N32" s="19">
        <v>1121</v>
      </c>
      <c r="O32" s="32">
        <f t="shared" si="0"/>
        <v>3896</v>
      </c>
      <c r="P32" s="31" t="s">
        <v>15</v>
      </c>
      <c r="Q32" s="1"/>
      <c r="R32" s="22">
        <v>1</v>
      </c>
      <c r="S32" s="33"/>
      <c r="T32" s="23"/>
    </row>
    <row r="33" spans="4:20" thickBot="1" x14ac:dyDescent="0.4">
      <c r="L33" s="46" t="s">
        <v>16</v>
      </c>
      <c r="M33" s="20">
        <f t="shared" ref="M33:O33" si="1">SUM(M7:M32)</f>
        <v>133003</v>
      </c>
      <c r="N33" s="21">
        <f t="shared" si="1"/>
        <v>59574</v>
      </c>
      <c r="O33" s="5">
        <f t="shared" si="1"/>
        <v>192577</v>
      </c>
      <c r="R33" s="27">
        <f>SUM(R7:R32)</f>
        <v>4</v>
      </c>
      <c r="S33" s="35">
        <f t="shared" ref="S33:T33" si="2">SUM(S7:S32)</f>
        <v>17</v>
      </c>
      <c r="T33" s="28">
        <f t="shared" si="2"/>
        <v>5</v>
      </c>
    </row>
    <row r="34" spans="4:20" ht="15" customHeight="1" x14ac:dyDescent="0.35">
      <c r="D34" s="2"/>
    </row>
    <row r="35" spans="4:20" ht="14.5" x14ac:dyDescent="0.35"/>
    <row r="36" spans="4:20" ht="14.5" x14ac:dyDescent="0.35"/>
  </sheetData>
  <mergeCells count="6">
    <mergeCell ref="M4:O4"/>
    <mergeCell ref="R3:T3"/>
    <mergeCell ref="M5:O5"/>
    <mergeCell ref="R5:R6"/>
    <mergeCell ref="T5:T6"/>
    <mergeCell ref="S5:S6"/>
  </mergeCells>
  <phoneticPr fontId="8" type="noConversion"/>
  <conditionalFormatting sqref="Q2">
    <cfRule type="duplicateValues" dxfId="0" priority="89"/>
  </conditionalFormatting>
  <pageMargins left="0.7" right="0.7" top="0.75" bottom="0.75" header="0.3" footer="0.3"/>
  <pageSetup paperSize="8" scale="5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2E50F8F16A4428C8C8BFB90B60825" ma:contentTypeVersion="4" ma:contentTypeDescription="Een nieuw document maken." ma:contentTypeScope="" ma:versionID="68299a07932bc9a27b1596014d9cf29e">
  <xsd:schema xmlns:xsd="http://www.w3.org/2001/XMLSchema" xmlns:xs="http://www.w3.org/2001/XMLSchema" xmlns:p="http://schemas.microsoft.com/office/2006/metadata/properties" xmlns:ns2="edb2e157-d528-4f69-8369-1f86b072e8ca" targetNamespace="http://schemas.microsoft.com/office/2006/metadata/properties" ma:root="true" ma:fieldsID="efd57cd7834f87a84065f0ac104cba02" ns2:_="">
    <xsd:import namespace="edb2e157-d528-4f69-8369-1f86b072e8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2e157-d528-4f69-8369-1f86b072e8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378BFF-8701-4FC1-B38B-999C1F054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2e157-d528-4f69-8369-1f86b072e8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67728B-207A-4C93-9812-C098BBC2CC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B9DFD3-68BC-4028-88C0-EE3A47C7A2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</dc:creator>
  <cp:keywords/>
  <dc:description/>
  <cp:lastModifiedBy>Nico Jansen</cp:lastModifiedBy>
  <cp:revision/>
  <dcterms:created xsi:type="dcterms:W3CDTF">2022-03-28T08:12:50Z</dcterms:created>
  <dcterms:modified xsi:type="dcterms:W3CDTF">2024-08-29T07:52:08Z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0x010100E392E50F8F16A4428C8C8BFB90B60825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2022-08-25T10:17:04Z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94f2f510-967e-4081-97f1-f1166fc3b791</vt:lpwstr>
  </property>
  <property fmtid="{D5CDD505-2E9C-101B-9397-08002B2CF9AE}" pid="9" name="MSIP_Label_107a76ac-0e35-44b8-99c3-3d030d71cf69_ContentBits">
    <vt:lpwstr>0</vt:lpwstr>
  </property>
</Properties>
</file>