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tilburg.sharepoint.com/sites/TB-ORG-Advies_en_Contracten/Gedeelde documenten/Aanbestedingen/2024 Verhuisdiensten/1. Aanbestedingsdocument/publicatie 10-12-2024 Verhuisdiensten/"/>
    </mc:Choice>
  </mc:AlternateContent>
  <xr:revisionPtr revIDLastSave="916" documentId="8_{B75C9D2E-D45D-4599-AE04-1F8B1A44F1A9}" xr6:coauthVersionLast="47" xr6:coauthVersionMax="47" xr10:uidLastSave="{19F5B2F3-CDB7-4A2C-96F1-B824AFDDFD92}"/>
  <bookViews>
    <workbookView xWindow="-23148" yWindow="-108" windowWidth="23256" windowHeight="12456" xr2:uid="{30F4208A-81ED-438D-8527-4FB292D4B6AB}"/>
  </bookViews>
  <sheets>
    <sheet name="Prijzenblad Verhuisdienst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40" i="1"/>
  <c r="E39" i="1"/>
  <c r="J24" i="1"/>
  <c r="E38" i="1"/>
  <c r="E37" i="1"/>
  <c r="E36" i="1"/>
  <c r="E35" i="1"/>
  <c r="E42" i="1" s="1"/>
  <c r="I26" i="1"/>
  <c r="I25" i="1"/>
  <c r="I24" i="1"/>
  <c r="H26" i="1"/>
  <c r="H25" i="1"/>
  <c r="H24" i="1"/>
  <c r="G26" i="1"/>
  <c r="G25" i="1"/>
  <c r="G24" i="1"/>
  <c r="F26" i="1"/>
  <c r="F25" i="1"/>
  <c r="F24" i="1"/>
  <c r="E26" i="1"/>
  <c r="E25" i="1"/>
  <c r="E24" i="1"/>
  <c r="J25" i="1"/>
  <c r="J26" i="1"/>
  <c r="D31" i="1"/>
  <c r="E31" i="1" s="1"/>
  <c r="D30" i="1"/>
  <c r="E30" i="1"/>
  <c r="E32" i="1" l="1"/>
  <c r="J27" i="1"/>
  <c r="E44" i="1" l="1"/>
</calcChain>
</file>

<file path=xl/sharedStrings.xml><?xml version="1.0" encoding="utf-8"?>
<sst xmlns="http://schemas.openxmlformats.org/spreadsheetml/2006/main" count="55" uniqueCount="48">
  <si>
    <t>Prijzenblad Verhuisdiensten 2024/616/MV</t>
  </si>
  <si>
    <t>Inschrijver dient de geel gemarkeerde cellen in te vullen met haar geoffreerde prijs exclusief BTW (afgerond op 2 decimalen). Het afgegeven uurtarief omvat alle kosten, o.a. de transportkosten zoals verhuiswagens. De door de Inschrijver geoffreerde prijzen, vermenigvuldigd met de door de Aanbestedende Dienst verwachte aantallen (waaraan geen rechten kunnen worden ontleend), leiden uiteindelijk tot het 'Totaal vergelijkingsprijs' in cel E44. Dit vormt het uitgangspunt voor de rangschikking voor de afzonderlijke ingediende inschrijvingen om te komen tot de Economisch Meest Voordelige Inschrijving op basis van het gunningscriterium: Beste Prijs-kwaliteitsverhouding (Beste PKV). Inschrijvingen die voor wat betreft geoffreerde prijzen manipulatief van aard zijn of als niet-marktconform worden verondersteld, worden als ongeldig terzijde gelegd, waardoor Inschrijver niet voor gunning in aanmerking komt. Eventuele afwijkingen op door Aanbestedende Dienst vermelde aantallen zullen worden verrekend tegen de in dit Prijzenblad geoffreerde respectievelijke prijzen. 
De door de Inschrijver geoffreerde tarieven gelden voor de gehele looptijd van de overeenkomst, echter mogen deze per ieder nieuw contractjaar wel worden geïndexeerd, na schriftelijk aangeven van de leverancier en na akkoord van de Aanbestedende Dienst tegen het door het CPB bij de MEV van september afgegeven CPI-percentage zoals dat geldt voor het te indexeren jaar (dus in theorie voor het eerst per 1 december 2025). Zie EIS 50 t/m 52 in het Programma van Eisen voor meer informatie omtrent indexering.
De geoffreerde prijzen evenals bedrijfsnaam, naam bevoegd vertegenwoordiger, functie, plaats en datum dienen op dit Prijzenblad door Inschrijver digitaal te worden ingevuld. Daarna dient het te worden afgedrukt en te worden ondertekend door de rechtsgeldig vertegenwoordiger (dit dient onomstotelijk te blijken uit het Uittreksel uit het Handelsregister). Na ondertekening dient het Prijzenblad te worden gescand om vervolgens als PDF-document bij de Inschrijving te worden gevoegd.</t>
  </si>
  <si>
    <t>Functies</t>
  </si>
  <si>
    <t>Uurtarief ex. BTW op werkdagen tussen 7.00 en 19.00 uur</t>
  </si>
  <si>
    <t>Uurtarief ex. BTW op werkdagen tussen 19.00 - 24.00 uur</t>
  </si>
  <si>
    <t>Uurtarief ex. BTW op werkdagen tussen 24.00 - 6.00 uur</t>
  </si>
  <si>
    <t>Uurtarief ex. BTW op werkdagen tussen 6.00 - 7.00 uur</t>
  </si>
  <si>
    <t>Uurtarief ex. BTW werk op zaterdag</t>
  </si>
  <si>
    <t>Uurtarief ex. BTW op zon- en feestdagen alle uren</t>
  </si>
  <si>
    <t>Inschrijfprijs Inschrijver totaal ex. BTW</t>
  </si>
  <si>
    <t>Projectmedewerker</t>
  </si>
  <si>
    <t>Meewerkend voorman</t>
  </si>
  <si>
    <t>Verhuizer</t>
  </si>
  <si>
    <t>Totaal vergelijkingsprijs Functies</t>
  </si>
  <si>
    <t>Opslag</t>
  </si>
  <si>
    <t>Opslagpercentage, wordt niet meegenomen in de beoordeling.</t>
  </si>
  <si>
    <t>Containeropslag ongeconditioneerd per m3</t>
  </si>
  <si>
    <t>Werktijden</t>
  </si>
  <si>
    <t>Opslagpercentage</t>
  </si>
  <si>
    <t>Containeropslag geconditioneerd per m3</t>
  </si>
  <si>
    <t>Werkdagen tussen 19.00 - 24.00 uur</t>
  </si>
  <si>
    <t>Totaal vergelijkingsprijs Containeropslag</t>
  </si>
  <si>
    <t>Werkdagen tussen 24.00 - 6.00 uur</t>
  </si>
  <si>
    <t>Werkdagen tussen 6.00 - 7.00 uur</t>
  </si>
  <si>
    <t>Verhuismiddelen los</t>
  </si>
  <si>
    <t>Inschrijfprijs per stuk ex. BTW</t>
  </si>
  <si>
    <t>Zaterdag</t>
  </si>
  <si>
    <t>Verhuisdozen (koop)</t>
  </si>
  <si>
    <t>Zon- en feestdagen</t>
  </si>
  <si>
    <t>Meubelhondjes (huur per 24 uur)</t>
  </si>
  <si>
    <t>Meterbakken (huur per 24 uur)</t>
  </si>
  <si>
    <t>Rolcontainers (huur per 24 uur)</t>
  </si>
  <si>
    <t>Meubelhondjes</t>
  </si>
  <si>
    <t>Vergoeding bij vermissing, wordt niet meegewogen</t>
  </si>
  <si>
    <t>Meterbakken</t>
  </si>
  <si>
    <t>Rolcontainers</t>
  </si>
  <si>
    <t>Totaal vergelijkingsprijs verhuismiddelen</t>
  </si>
  <si>
    <t>Totaal vergelijkingsprijs</t>
  </si>
  <si>
    <t>Bedrijfsnaam:</t>
  </si>
  <si>
    <t>(digitaal invullen)</t>
  </si>
  <si>
    <t>Naam bevoegd vertegenwoordiger:</t>
  </si>
  <si>
    <t>Functie:</t>
  </si>
  <si>
    <t>Handtekening:</t>
  </si>
  <si>
    <t>Plaats en datum:</t>
  </si>
  <si>
    <t>Inschrijfprijs per m³ ex. BTW per week</t>
  </si>
  <si>
    <t>Fictief aantal stuks</t>
  </si>
  <si>
    <t>Fictief aantal m³ per jaar</t>
  </si>
  <si>
    <t>Fictief aantal uren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</si>
</sst>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 #,##0.00"/>
  </numFmts>
  <fonts count="1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color theme="1"/>
      <name val="Calibri"/>
      <family val="2"/>
    </font>
    <font>
      <sz val="10"/>
      <color indexed="8"/>
      <name val="Calibri"/>
      <family val="2"/>
      <scheme val="minor"/>
    </font>
    <font>
      <b/>
      <sz val="10"/>
      <color indexed="8"/>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indexed="8"/>
      <name val="Calibri"/>
      <family val="2"/>
      <scheme val="minor"/>
    </font>
    <font>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2" fillId="0" borderId="0" applyFont="0" applyFill="0" applyBorder="0" applyAlignment="0" applyProtection="0"/>
  </cellStyleXfs>
  <cellXfs count="86">
    <xf numFmtId="0" fontId="0" fillId="0" borderId="0" xfId="0"/>
    <xf numFmtId="0" fontId="2" fillId="0" borderId="0" xfId="0" applyFont="1"/>
    <xf numFmtId="0" fontId="2" fillId="0" borderId="0" xfId="0" applyFont="1" applyAlignment="1">
      <alignment horizontal="center"/>
    </xf>
    <xf numFmtId="0" fontId="5" fillId="0" borderId="0" xfId="0" applyFont="1" applyAlignment="1">
      <alignment vertical="center"/>
    </xf>
    <xf numFmtId="0" fontId="6" fillId="0" borderId="0" xfId="0" applyFont="1" applyAlignment="1">
      <alignment vertical="top"/>
    </xf>
    <xf numFmtId="0" fontId="3" fillId="2" borderId="12" xfId="0" applyFont="1" applyFill="1" applyBorder="1" applyAlignment="1">
      <alignment horizontal="left" vertical="center"/>
    </xf>
    <xf numFmtId="0" fontId="2" fillId="0" borderId="0" xfId="0" applyFont="1" applyAlignment="1">
      <alignment horizontal="left"/>
    </xf>
    <xf numFmtId="0" fontId="0" fillId="4" borderId="4" xfId="0" applyFill="1" applyBorder="1" applyProtection="1">
      <protection hidden="1"/>
    </xf>
    <xf numFmtId="0" fontId="0" fillId="0" borderId="0" xfId="0" applyProtection="1">
      <protection hidden="1"/>
    </xf>
    <xf numFmtId="0" fontId="0" fillId="4" borderId="4" xfId="0" applyFill="1" applyBorder="1" applyAlignment="1" applyProtection="1">
      <alignment vertical="center"/>
      <protection hidden="1"/>
    </xf>
    <xf numFmtId="165" fontId="0" fillId="0" borderId="13" xfId="0" applyNumberFormat="1" applyBorder="1" applyAlignment="1" applyProtection="1">
      <alignment horizontal="center" vertical="center"/>
      <protection hidden="1"/>
    </xf>
    <xf numFmtId="0" fontId="0" fillId="0" borderId="0" xfId="0" applyAlignment="1" applyProtection="1">
      <alignment vertical="center"/>
      <protection hidden="1"/>
    </xf>
    <xf numFmtId="165" fontId="1" fillId="2" borderId="12" xfId="0" applyNumberFormat="1" applyFont="1" applyFill="1" applyBorder="1" applyAlignment="1" applyProtection="1">
      <alignment horizontal="center" vertical="center"/>
      <protection hidden="1"/>
    </xf>
    <xf numFmtId="0" fontId="0" fillId="0" borderId="0" xfId="0" applyAlignment="1" applyProtection="1">
      <alignment horizontal="center" vertical="center" wrapText="1"/>
      <protection hidden="1"/>
    </xf>
    <xf numFmtId="164" fontId="6" fillId="0" borderId="0" xfId="0" applyNumberFormat="1" applyFont="1" applyAlignment="1" applyProtection="1">
      <alignment horizontal="center" vertical="top"/>
      <protection locked="0"/>
    </xf>
    <xf numFmtId="164" fontId="7" fillId="0" borderId="0" xfId="0" applyNumberFormat="1" applyFont="1" applyAlignment="1">
      <alignment horizontal="center" vertical="top"/>
    </xf>
    <xf numFmtId="165" fontId="1" fillId="0" borderId="0" xfId="0" applyNumberFormat="1" applyFont="1" applyAlignment="1" applyProtection="1">
      <alignment horizontal="center" vertical="center"/>
      <protection hidden="1"/>
    </xf>
    <xf numFmtId="0" fontId="0" fillId="0" borderId="9" xfId="0" applyBorder="1" applyAlignment="1" applyProtection="1">
      <alignment horizontal="center" vertical="center" wrapText="1"/>
      <protection hidden="1"/>
    </xf>
    <xf numFmtId="165" fontId="1" fillId="0" borderId="11" xfId="0" applyNumberFormat="1" applyFont="1" applyBorder="1" applyAlignment="1" applyProtection="1">
      <alignment horizontal="center" vertical="center"/>
      <protection hidden="1"/>
    </xf>
    <xf numFmtId="164" fontId="6" fillId="2" borderId="12" xfId="0" applyNumberFormat="1" applyFont="1" applyFill="1" applyBorder="1" applyAlignment="1" applyProtection="1">
      <alignment horizontal="center" vertical="top"/>
      <protection locked="0"/>
    </xf>
    <xf numFmtId="165" fontId="0" fillId="2" borderId="12" xfId="0" applyNumberFormat="1" applyFill="1" applyBorder="1" applyAlignment="1" applyProtection="1">
      <alignment horizontal="center" vertical="center"/>
      <protection hidden="1"/>
    </xf>
    <xf numFmtId="165" fontId="9" fillId="2" borderId="11" xfId="0" applyNumberFormat="1" applyFont="1" applyFill="1" applyBorder="1" applyAlignment="1" applyProtection="1">
      <alignment horizontal="center" vertical="center" wrapText="1"/>
      <protection hidden="1"/>
    </xf>
    <xf numFmtId="0" fontId="0" fillId="2" borderId="12" xfId="0"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165" fontId="9" fillId="0" borderId="11" xfId="0" applyNumberFormat="1"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164" fontId="11" fillId="2" borderId="11" xfId="0" applyNumberFormat="1" applyFont="1" applyFill="1" applyBorder="1" applyAlignment="1">
      <alignment horizontal="center" vertical="top"/>
    </xf>
    <xf numFmtId="0" fontId="1" fillId="2" borderId="12" xfId="0" applyFont="1" applyFill="1" applyBorder="1" applyAlignment="1" applyProtection="1">
      <alignment horizontal="center" vertical="center" wrapText="1"/>
      <protection hidden="1"/>
    </xf>
    <xf numFmtId="1" fontId="0" fillId="0" borderId="12" xfId="0" applyNumberFormat="1" applyBorder="1" applyAlignment="1" applyProtection="1">
      <alignment horizontal="center" vertical="center"/>
      <protection hidden="1"/>
    </xf>
    <xf numFmtId="164" fontId="8" fillId="0" borderId="12" xfId="0" applyNumberFormat="1" applyFont="1" applyBorder="1" applyAlignment="1">
      <alignment horizontal="center" vertical="top"/>
    </xf>
    <xf numFmtId="164" fontId="11" fillId="0" borderId="0" xfId="0" applyNumberFormat="1" applyFont="1" applyAlignment="1">
      <alignment horizontal="center" vertical="top"/>
    </xf>
    <xf numFmtId="1" fontId="0" fillId="0" borderId="15" xfId="0" applyNumberFormat="1" applyBorder="1" applyAlignment="1" applyProtection="1">
      <alignment horizontal="center" vertical="center"/>
      <protection hidden="1"/>
    </xf>
    <xf numFmtId="0" fontId="0" fillId="0" borderId="12" xfId="1" applyNumberFormat="1" applyFont="1" applyFill="1" applyBorder="1" applyAlignment="1" applyProtection="1">
      <alignment horizontal="center" vertical="center"/>
      <protection hidden="1"/>
    </xf>
    <xf numFmtId="0" fontId="0" fillId="0" borderId="12" xfId="0" applyBorder="1" applyAlignment="1" applyProtection="1">
      <alignment horizontal="center" vertical="center"/>
      <protection hidden="1"/>
    </xf>
    <xf numFmtId="44" fontId="0" fillId="3" borderId="12" xfId="1" applyFont="1" applyFill="1" applyBorder="1" applyAlignment="1" applyProtection="1">
      <alignment horizontal="center" vertical="center"/>
      <protection hidden="1"/>
    </xf>
    <xf numFmtId="1" fontId="0" fillId="0" borderId="15" xfId="0" applyNumberForma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164" fontId="6" fillId="0" borderId="2" xfId="0" applyNumberFormat="1" applyFont="1" applyBorder="1" applyAlignment="1" applyProtection="1">
      <alignment horizontal="center" vertical="top"/>
      <protection locked="0"/>
    </xf>
    <xf numFmtId="0" fontId="2" fillId="0" borderId="2" xfId="0" applyFont="1" applyBorder="1"/>
    <xf numFmtId="164" fontId="7" fillId="0" borderId="3" xfId="0" applyNumberFormat="1" applyFont="1" applyBorder="1" applyAlignment="1">
      <alignment horizontal="center" vertical="top"/>
    </xf>
    <xf numFmtId="9" fontId="9" fillId="0" borderId="11" xfId="0" applyNumberFormat="1" applyFont="1" applyBorder="1" applyAlignment="1" applyProtection="1">
      <alignment horizontal="center" vertical="center" wrapText="1"/>
      <protection hidden="1"/>
    </xf>
    <xf numFmtId="44" fontId="0" fillId="0" borderId="12" xfId="0" applyNumberFormat="1" applyBorder="1" applyProtection="1">
      <protection hidden="1"/>
    </xf>
    <xf numFmtId="164" fontId="9" fillId="2" borderId="12" xfId="0" applyNumberFormat="1" applyFont="1" applyFill="1" applyBorder="1" applyAlignment="1" applyProtection="1">
      <alignment horizontal="center" vertical="center" wrapText="1"/>
      <protection locked="0"/>
    </xf>
    <xf numFmtId="164" fontId="9" fillId="2" borderId="9" xfId="0" applyNumberFormat="1" applyFont="1" applyFill="1" applyBorder="1" applyAlignment="1" applyProtection="1">
      <alignment horizontal="center" vertical="center" wrapText="1"/>
      <protection locked="0"/>
    </xf>
    <xf numFmtId="164" fontId="11" fillId="2" borderId="12" xfId="0" applyNumberFormat="1" applyFont="1" applyFill="1" applyBorder="1" applyAlignment="1">
      <alignment horizontal="center" vertical="top" wrapText="1"/>
    </xf>
    <xf numFmtId="44" fontId="0" fillId="3" borderId="12" xfId="1" applyFont="1" applyFill="1" applyBorder="1" applyAlignment="1" applyProtection="1">
      <alignment horizontal="left" vertical="center"/>
      <protection hidden="1"/>
    </xf>
    <xf numFmtId="0" fontId="3" fillId="2" borderId="15" xfId="0" applyFont="1" applyFill="1" applyBorder="1" applyAlignment="1">
      <alignment horizontal="left" vertical="top"/>
    </xf>
    <xf numFmtId="0" fontId="0" fillId="0" borderId="16" xfId="0" applyBorder="1" applyAlignment="1">
      <alignment horizontal="left" vertical="top"/>
    </xf>
    <xf numFmtId="0" fontId="0" fillId="0" borderId="14" xfId="0" applyBorder="1" applyAlignment="1">
      <alignment horizontal="left" vertical="top"/>
    </xf>
    <xf numFmtId="0" fontId="2" fillId="3" borderId="1" xfId="0" applyFont="1" applyFill="1" applyBorder="1" applyProtection="1">
      <protection locked="0"/>
    </xf>
    <xf numFmtId="0" fontId="2" fillId="3" borderId="3" xfId="0" applyFont="1" applyFill="1" applyBorder="1" applyProtection="1">
      <protection locked="0"/>
    </xf>
    <xf numFmtId="0" fontId="2" fillId="3" borderId="4" xfId="0" applyFont="1" applyFill="1" applyBorder="1" applyProtection="1">
      <protection locked="0"/>
    </xf>
    <xf numFmtId="0" fontId="2" fillId="3" borderId="5" xfId="0" applyFont="1" applyFill="1" applyBorder="1" applyProtection="1">
      <protection locked="0"/>
    </xf>
    <xf numFmtId="0" fontId="2" fillId="3" borderId="6" xfId="0" applyFont="1" applyFill="1" applyBorder="1" applyProtection="1">
      <protection locked="0"/>
    </xf>
    <xf numFmtId="0" fontId="2" fillId="3" borderId="8" xfId="0" applyFont="1" applyFill="1" applyBorder="1" applyProtection="1">
      <protection locked="0"/>
    </xf>
    <xf numFmtId="0" fontId="1" fillId="2" borderId="1" xfId="0" applyFont="1" applyFill="1" applyBorder="1" applyAlignment="1" applyProtection="1">
      <alignment horizontal="center" vertical="center" wrapText="1"/>
      <protection hidden="1"/>
    </xf>
    <xf numFmtId="0" fontId="0" fillId="0" borderId="6" xfId="0" applyBorder="1" applyAlignment="1" applyProtection="1">
      <alignment wrapText="1"/>
      <protection hidden="1"/>
    </xf>
    <xf numFmtId="0" fontId="1" fillId="2" borderId="3" xfId="0" applyFont="1" applyFill="1" applyBorder="1" applyAlignment="1" applyProtection="1">
      <alignment horizontal="center" vertical="center" wrapText="1"/>
      <protection hidden="1"/>
    </xf>
    <xf numFmtId="0" fontId="0" fillId="0" borderId="8" xfId="0" applyBorder="1" applyAlignment="1" applyProtection="1">
      <alignment wrapText="1"/>
      <protection hidden="1"/>
    </xf>
    <xf numFmtId="0" fontId="9" fillId="2" borderId="15" xfId="0" applyFont="1" applyFill="1" applyBorder="1" applyAlignment="1" applyProtection="1">
      <alignment horizontal="center" vertical="center" wrapText="1"/>
      <protection hidden="1"/>
    </xf>
    <xf numFmtId="0" fontId="10" fillId="0" borderId="14" xfId="0" applyFont="1" applyBorder="1" applyAlignment="1" applyProtection="1">
      <alignment wrapText="1"/>
      <protection hidden="1"/>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10" fillId="2" borderId="1" xfId="0" applyFont="1" applyFill="1" applyBorder="1" applyAlignment="1">
      <alignment vertical="top" wrapText="1"/>
    </xf>
    <xf numFmtId="0" fontId="10" fillId="2" borderId="2" xfId="0" applyFont="1" applyFill="1" applyBorder="1" applyAlignment="1">
      <alignment vertical="top" wrapText="1"/>
    </xf>
    <xf numFmtId="0" fontId="10" fillId="2" borderId="3" xfId="0" applyFont="1" applyFill="1" applyBorder="1" applyAlignment="1">
      <alignment vertical="top" wrapText="1"/>
    </xf>
    <xf numFmtId="0" fontId="10" fillId="2" borderId="4" xfId="0" applyFont="1" applyFill="1" applyBorder="1" applyAlignment="1">
      <alignment vertical="top" wrapText="1"/>
    </xf>
    <xf numFmtId="0" fontId="10" fillId="2" borderId="0" xfId="0" applyFont="1" applyFill="1" applyAlignment="1">
      <alignment vertical="top" wrapText="1"/>
    </xf>
    <xf numFmtId="0" fontId="10" fillId="2" borderId="5" xfId="0" applyFont="1" applyFill="1" applyBorder="1" applyAlignment="1">
      <alignment vertical="top" wrapText="1"/>
    </xf>
    <xf numFmtId="0" fontId="10" fillId="2" borderId="6" xfId="0" applyFont="1" applyFill="1" applyBorder="1" applyAlignment="1">
      <alignment vertical="top" wrapText="1"/>
    </xf>
    <xf numFmtId="0" fontId="10" fillId="2" borderId="7" xfId="0" applyFont="1" applyFill="1" applyBorder="1" applyAlignment="1">
      <alignment vertical="top" wrapText="1"/>
    </xf>
    <xf numFmtId="0" fontId="10" fillId="2" borderId="8" xfId="0" applyFont="1" applyFill="1" applyBorder="1" applyAlignment="1">
      <alignment vertical="top" wrapText="1"/>
    </xf>
    <xf numFmtId="0" fontId="2" fillId="3" borderId="9" xfId="0" applyFont="1" applyFill="1" applyBorder="1" applyProtection="1">
      <protection locked="0"/>
    </xf>
    <xf numFmtId="0" fontId="2" fillId="3" borderId="11" xfId="0" applyFont="1" applyFill="1" applyBorder="1" applyProtection="1">
      <protection locked="0"/>
    </xf>
    <xf numFmtId="164" fontId="11" fillId="2" borderId="1" xfId="0" applyNumberFormat="1" applyFont="1" applyFill="1" applyBorder="1" applyAlignment="1">
      <alignment horizontal="center" vertical="center"/>
    </xf>
    <xf numFmtId="164" fontId="11" fillId="2" borderId="6" xfId="0" applyNumberFormat="1" applyFont="1" applyFill="1" applyBorder="1" applyAlignment="1">
      <alignment horizontal="center" vertical="center"/>
    </xf>
    <xf numFmtId="165" fontId="1" fillId="2" borderId="15" xfId="0" applyNumberFormat="1" applyFont="1" applyFill="1" applyBorder="1" applyAlignment="1" applyProtection="1">
      <alignment horizontal="center" vertical="center"/>
      <protection hidden="1"/>
    </xf>
    <xf numFmtId="165" fontId="1" fillId="2" borderId="14" xfId="0" applyNumberFormat="1" applyFont="1" applyFill="1" applyBorder="1" applyAlignment="1" applyProtection="1">
      <alignment horizontal="center" vertical="center"/>
      <protection hidden="1"/>
    </xf>
    <xf numFmtId="165" fontId="9" fillId="2" borderId="9" xfId="0" applyNumberFormat="1" applyFont="1" applyFill="1" applyBorder="1" applyAlignment="1" applyProtection="1">
      <alignment horizontal="center" vertical="center" wrapText="1"/>
      <protection hidden="1"/>
    </xf>
    <xf numFmtId="165" fontId="9" fillId="2" borderId="11" xfId="0" applyNumberFormat="1"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0" fillId="0" borderId="14" xfId="0" applyBorder="1" applyAlignment="1" applyProtection="1">
      <alignment wrapText="1"/>
      <protection hidden="1"/>
    </xf>
    <xf numFmtId="0" fontId="9" fillId="2" borderId="14" xfId="0" applyFont="1" applyFill="1" applyBorder="1" applyAlignment="1" applyProtection="1">
      <alignment horizontal="center" vertical="center" wrapText="1"/>
      <protection hidden="1"/>
    </xf>
    <xf numFmtId="0" fontId="1" fillId="2" borderId="14" xfId="0" applyFont="1" applyFill="1" applyBorder="1" applyAlignment="1" applyProtection="1">
      <alignment horizontal="center" vertical="center" wrapText="1"/>
      <protection hidden="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87AB-CADA-4A15-8CC4-DA8B87C900A0}">
  <dimension ref="A1:O78"/>
  <sheetViews>
    <sheetView tabSelected="1" zoomScale="90" zoomScaleNormal="90" workbookViewId="0">
      <selection activeCell="C51" sqref="C51:D54"/>
    </sheetView>
  </sheetViews>
  <sheetFormatPr defaultRowHeight="15" x14ac:dyDescent="0.25"/>
  <cols>
    <col min="2" max="2" width="55.7109375" customWidth="1"/>
    <col min="3" max="3" width="31.5703125" customWidth="1"/>
    <col min="4" max="4" width="53.140625" customWidth="1"/>
    <col min="5" max="5" width="26.42578125" customWidth="1"/>
    <col min="6" max="6" width="30.85546875" customWidth="1"/>
    <col min="7" max="7" width="34.140625" customWidth="1"/>
    <col min="8" max="8" width="42.7109375" customWidth="1"/>
    <col min="9" max="9" width="48" customWidth="1"/>
    <col min="10" max="10" width="22.7109375" bestFit="1" customWidth="1"/>
    <col min="11" max="11" width="57.42578125" customWidth="1"/>
    <col min="12" max="12" width="31.85546875" customWidth="1"/>
  </cols>
  <sheetData>
    <row r="1" spans="2:11" s="1" customFormat="1" ht="16.5" thickBot="1" x14ac:dyDescent="0.3">
      <c r="B1" s="62" t="s">
        <v>0</v>
      </c>
      <c r="C1" s="63"/>
      <c r="D1" s="63"/>
      <c r="E1" s="63"/>
      <c r="F1" s="63"/>
      <c r="G1" s="64"/>
    </row>
    <row r="2" spans="2:11" s="1" customFormat="1" ht="13.9" customHeight="1" thickBot="1" x14ac:dyDescent="0.25">
      <c r="D2" s="2"/>
      <c r="E2" s="2"/>
    </row>
    <row r="3" spans="2:11" s="1" customFormat="1" ht="13.9" customHeight="1" x14ac:dyDescent="0.2">
      <c r="B3" s="65" t="s">
        <v>1</v>
      </c>
      <c r="C3" s="66"/>
      <c r="D3" s="66"/>
      <c r="E3" s="66"/>
      <c r="F3" s="66"/>
      <c r="G3" s="67"/>
      <c r="K3" s="2"/>
    </row>
    <row r="4" spans="2:11" s="1" customFormat="1" ht="13.9" customHeight="1" x14ac:dyDescent="0.2">
      <c r="B4" s="68"/>
      <c r="C4" s="69"/>
      <c r="D4" s="69"/>
      <c r="E4" s="69"/>
      <c r="F4" s="69"/>
      <c r="G4" s="70"/>
      <c r="K4" s="2"/>
    </row>
    <row r="5" spans="2:11" s="1" customFormat="1" ht="13.9" customHeight="1" x14ac:dyDescent="0.2">
      <c r="B5" s="68"/>
      <c r="C5" s="69"/>
      <c r="D5" s="69"/>
      <c r="E5" s="69"/>
      <c r="F5" s="69"/>
      <c r="G5" s="70"/>
      <c r="K5" s="2"/>
    </row>
    <row r="6" spans="2:11" s="1" customFormat="1" ht="13.9" customHeight="1" x14ac:dyDescent="0.2">
      <c r="B6" s="68"/>
      <c r="C6" s="69"/>
      <c r="D6" s="69"/>
      <c r="E6" s="69"/>
      <c r="F6" s="69"/>
      <c r="G6" s="70"/>
      <c r="K6" s="2"/>
    </row>
    <row r="7" spans="2:11" s="1" customFormat="1" ht="13.9" customHeight="1" x14ac:dyDescent="0.2">
      <c r="B7" s="68"/>
      <c r="C7" s="69"/>
      <c r="D7" s="69"/>
      <c r="E7" s="69"/>
      <c r="F7" s="69"/>
      <c r="G7" s="70"/>
      <c r="K7" s="2"/>
    </row>
    <row r="8" spans="2:11" s="1" customFormat="1" ht="13.9" customHeight="1" x14ac:dyDescent="0.2">
      <c r="B8" s="68"/>
      <c r="C8" s="69"/>
      <c r="D8" s="69"/>
      <c r="E8" s="69"/>
      <c r="F8" s="69"/>
      <c r="G8" s="70"/>
      <c r="K8" s="2"/>
    </row>
    <row r="9" spans="2:11" s="1" customFormat="1" ht="13.9" customHeight="1" x14ac:dyDescent="0.2">
      <c r="B9" s="68"/>
      <c r="C9" s="69"/>
      <c r="D9" s="69"/>
      <c r="E9" s="69"/>
      <c r="F9" s="69"/>
      <c r="G9" s="70"/>
      <c r="K9" s="2"/>
    </row>
    <row r="10" spans="2:11" s="1" customFormat="1" ht="13.9" customHeight="1" x14ac:dyDescent="0.2">
      <c r="B10" s="68"/>
      <c r="C10" s="69"/>
      <c r="D10" s="69"/>
      <c r="E10" s="69"/>
      <c r="F10" s="69"/>
      <c r="G10" s="70"/>
      <c r="K10" s="2"/>
    </row>
    <row r="11" spans="2:11" s="1" customFormat="1" ht="13.9" customHeight="1" x14ac:dyDescent="0.2">
      <c r="B11" s="68"/>
      <c r="C11" s="69"/>
      <c r="D11" s="69"/>
      <c r="E11" s="69"/>
      <c r="F11" s="69"/>
      <c r="G11" s="70"/>
      <c r="K11" s="2"/>
    </row>
    <row r="12" spans="2:11" s="1" customFormat="1" ht="13.9" customHeight="1" x14ac:dyDescent="0.2">
      <c r="B12" s="68"/>
      <c r="C12" s="69"/>
      <c r="D12" s="69"/>
      <c r="E12" s="69"/>
      <c r="F12" s="69"/>
      <c r="G12" s="70"/>
      <c r="K12" s="2"/>
    </row>
    <row r="13" spans="2:11" s="1" customFormat="1" ht="13.9" customHeight="1" x14ac:dyDescent="0.2">
      <c r="B13" s="68"/>
      <c r="C13" s="69"/>
      <c r="D13" s="69"/>
      <c r="E13" s="69"/>
      <c r="F13" s="69"/>
      <c r="G13" s="70"/>
      <c r="K13" s="2"/>
    </row>
    <row r="14" spans="2:11" s="1" customFormat="1" ht="13.9" customHeight="1" x14ac:dyDescent="0.2">
      <c r="B14" s="68"/>
      <c r="C14" s="69"/>
      <c r="D14" s="69"/>
      <c r="E14" s="69"/>
      <c r="F14" s="69"/>
      <c r="G14" s="70"/>
      <c r="K14" s="2"/>
    </row>
    <row r="15" spans="2:11" s="1" customFormat="1" ht="13.9" customHeight="1" x14ac:dyDescent="0.2">
      <c r="B15" s="68"/>
      <c r="C15" s="69"/>
      <c r="D15" s="69"/>
      <c r="E15" s="69"/>
      <c r="F15" s="69"/>
      <c r="G15" s="70"/>
      <c r="K15" s="2"/>
    </row>
    <row r="16" spans="2:11" s="1" customFormat="1" ht="13.9" customHeight="1" x14ac:dyDescent="0.2">
      <c r="B16" s="68"/>
      <c r="C16" s="69"/>
      <c r="D16" s="69"/>
      <c r="E16" s="69"/>
      <c r="F16" s="69"/>
      <c r="G16" s="70"/>
      <c r="K16" s="2"/>
    </row>
    <row r="17" spans="1:15" s="1" customFormat="1" ht="13.9" customHeight="1" x14ac:dyDescent="0.2">
      <c r="B17" s="68"/>
      <c r="C17" s="69"/>
      <c r="D17" s="69"/>
      <c r="E17" s="69"/>
      <c r="F17" s="69"/>
      <c r="G17" s="70"/>
      <c r="K17" s="2"/>
    </row>
    <row r="18" spans="1:15" s="1" customFormat="1" ht="13.9" customHeight="1" x14ac:dyDescent="0.2">
      <c r="B18" s="68"/>
      <c r="C18" s="69"/>
      <c r="D18" s="69"/>
      <c r="E18" s="69"/>
      <c r="F18" s="69"/>
      <c r="G18" s="70"/>
      <c r="K18" s="2"/>
    </row>
    <row r="19" spans="1:15" s="1" customFormat="1" ht="13.9" customHeight="1" x14ac:dyDescent="0.2">
      <c r="B19" s="68"/>
      <c r="C19" s="69"/>
      <c r="D19" s="69"/>
      <c r="E19" s="69"/>
      <c r="F19" s="69"/>
      <c r="G19" s="70"/>
      <c r="K19" s="2"/>
    </row>
    <row r="20" spans="1:15" s="1" customFormat="1" ht="13.9" customHeight="1" thickBot="1" x14ac:dyDescent="0.25">
      <c r="B20" s="71"/>
      <c r="C20" s="72"/>
      <c r="D20" s="72"/>
      <c r="E20" s="72"/>
      <c r="F20" s="72"/>
      <c r="G20" s="73"/>
    </row>
    <row r="21" spans="1:15" s="1" customFormat="1" ht="13.9" customHeight="1" thickBot="1" x14ac:dyDescent="0.25">
      <c r="D21" s="2"/>
      <c r="E21" s="2"/>
      <c r="N21" s="3"/>
    </row>
    <row r="22" spans="1:15" s="8" customFormat="1" ht="15" customHeight="1" x14ac:dyDescent="0.25">
      <c r="A22" s="7"/>
      <c r="B22" s="56" t="s">
        <v>2</v>
      </c>
      <c r="C22" s="82" t="s">
        <v>3</v>
      </c>
      <c r="D22" s="82" t="s">
        <v>47</v>
      </c>
      <c r="E22" s="82" t="s">
        <v>4</v>
      </c>
      <c r="F22" s="82" t="s">
        <v>5</v>
      </c>
      <c r="G22" s="58" t="s">
        <v>6</v>
      </c>
      <c r="H22" s="60" t="s">
        <v>7</v>
      </c>
      <c r="I22" s="60" t="s">
        <v>8</v>
      </c>
      <c r="J22" s="82" t="s">
        <v>9</v>
      </c>
      <c r="K22"/>
      <c r="L22"/>
      <c r="M22"/>
      <c r="N22"/>
      <c r="O22"/>
    </row>
    <row r="23" spans="1:15" s="8" customFormat="1" ht="32.450000000000003" customHeight="1" thickBot="1" x14ac:dyDescent="0.3">
      <c r="A23" s="7"/>
      <c r="B23" s="57"/>
      <c r="C23" s="85"/>
      <c r="D23" s="85"/>
      <c r="E23" s="85"/>
      <c r="F23" s="85"/>
      <c r="G23" s="59"/>
      <c r="H23" s="61"/>
      <c r="I23" s="84"/>
      <c r="J23" s="83"/>
    </row>
    <row r="24" spans="1:15" s="11" customFormat="1" ht="32.450000000000003" customHeight="1" thickBot="1" x14ac:dyDescent="0.3">
      <c r="A24" s="9"/>
      <c r="B24" s="34" t="s">
        <v>10</v>
      </c>
      <c r="C24" s="35">
        <v>0</v>
      </c>
      <c r="D24" s="33">
        <v>40</v>
      </c>
      <c r="E24" s="42">
        <f>(C24*H31)+C24</f>
        <v>0</v>
      </c>
      <c r="F24" s="42">
        <f>(C24*H32)+C24</f>
        <v>0</v>
      </c>
      <c r="G24" s="42">
        <f>(C24*H33)+C24</f>
        <v>0</v>
      </c>
      <c r="H24" s="42">
        <f>(C24*H34)+C24</f>
        <v>0</v>
      </c>
      <c r="I24" s="42">
        <f>(C24*H35)+C24</f>
        <v>0</v>
      </c>
      <c r="J24" s="10">
        <f>C24*D24</f>
        <v>0</v>
      </c>
    </row>
    <row r="25" spans="1:15" s="1" customFormat="1" ht="13.9" customHeight="1" thickBot="1" x14ac:dyDescent="0.3">
      <c r="B25" s="34" t="s">
        <v>11</v>
      </c>
      <c r="C25" s="35">
        <v>0</v>
      </c>
      <c r="D25" s="29">
        <v>264</v>
      </c>
      <c r="E25" s="42">
        <f>(C25*H31)+C25</f>
        <v>0</v>
      </c>
      <c r="F25" s="42">
        <f>(C25*H32)+C25</f>
        <v>0</v>
      </c>
      <c r="G25" s="42">
        <f>(C25*H33)+C25</f>
        <v>0</v>
      </c>
      <c r="H25" s="42">
        <f>(C25*H34)+C25</f>
        <v>0</v>
      </c>
      <c r="I25" s="42">
        <f>(C25*H35)+C25</f>
        <v>0</v>
      </c>
      <c r="J25" s="10">
        <f t="shared" ref="J25:J26" si="0">C25*D25</f>
        <v>0</v>
      </c>
    </row>
    <row r="26" spans="1:15" s="1" customFormat="1" ht="13.9" customHeight="1" thickBot="1" x14ac:dyDescent="0.3">
      <c r="B26" s="34" t="s">
        <v>12</v>
      </c>
      <c r="C26" s="35">
        <v>0</v>
      </c>
      <c r="D26" s="29">
        <v>776</v>
      </c>
      <c r="E26" s="42">
        <f>(C26*H31)+C26</f>
        <v>0</v>
      </c>
      <c r="F26" s="42">
        <f>(C26*H32)+C26</f>
        <v>0</v>
      </c>
      <c r="G26" s="42">
        <f>(C26*H33)+C26</f>
        <v>0</v>
      </c>
      <c r="H26" s="42">
        <f>(C26*H34)+C26</f>
        <v>0</v>
      </c>
      <c r="I26" s="42">
        <f>(C26*H35)+C26</f>
        <v>0</v>
      </c>
      <c r="J26" s="10">
        <f t="shared" si="0"/>
        <v>0</v>
      </c>
    </row>
    <row r="27" spans="1:15" s="1" customFormat="1" ht="16.5" customHeight="1" thickBot="1" x14ac:dyDescent="0.25">
      <c r="B27" s="37"/>
      <c r="C27" s="37"/>
      <c r="D27" s="37"/>
      <c r="E27" s="37"/>
      <c r="F27" s="38"/>
      <c r="G27" s="39"/>
      <c r="H27" s="40"/>
      <c r="I27" s="45" t="s">
        <v>13</v>
      </c>
      <c r="J27" s="20">
        <f>J24+J25+J26</f>
        <v>0</v>
      </c>
    </row>
    <row r="28" spans="1:15" ht="30.75" customHeight="1" thickBot="1" x14ac:dyDescent="0.3">
      <c r="B28" s="13"/>
      <c r="C28" s="14"/>
      <c r="D28" s="15"/>
      <c r="E28" s="16"/>
      <c r="F28" s="1"/>
    </row>
    <row r="29" spans="1:15" ht="30.75" thickBot="1" x14ac:dyDescent="0.3">
      <c r="B29" s="23" t="s">
        <v>14</v>
      </c>
      <c r="C29" s="44" t="s">
        <v>44</v>
      </c>
      <c r="D29" s="28" t="s">
        <v>46</v>
      </c>
      <c r="E29" s="21" t="s">
        <v>9</v>
      </c>
      <c r="F29" s="1"/>
      <c r="G29" s="80" t="s">
        <v>15</v>
      </c>
      <c r="H29" s="81"/>
    </row>
    <row r="30" spans="1:15" ht="15.75" thickBot="1" x14ac:dyDescent="0.3">
      <c r="B30" s="25" t="s">
        <v>16</v>
      </c>
      <c r="C30" s="35">
        <v>0</v>
      </c>
      <c r="D30" s="29">
        <f>150*12</f>
        <v>1800</v>
      </c>
      <c r="E30" s="24">
        <f>C30*D30</f>
        <v>0</v>
      </c>
      <c r="F30" s="1"/>
      <c r="G30" s="26" t="s">
        <v>17</v>
      </c>
      <c r="H30" s="21" t="s">
        <v>18</v>
      </c>
    </row>
    <row r="31" spans="1:15" ht="35.25" customHeight="1" thickBot="1" x14ac:dyDescent="0.3">
      <c r="B31" s="17" t="s">
        <v>19</v>
      </c>
      <c r="C31" s="35">
        <v>0</v>
      </c>
      <c r="D31" s="29">
        <f>60*12</f>
        <v>720</v>
      </c>
      <c r="E31" s="24">
        <f>C31*D31</f>
        <v>0</v>
      </c>
      <c r="F31" s="1"/>
      <c r="G31" s="36" t="s">
        <v>20</v>
      </c>
      <c r="H31" s="41">
        <v>0.35</v>
      </c>
    </row>
    <row r="32" spans="1:15" ht="15.75" thickBot="1" x14ac:dyDescent="0.3">
      <c r="B32" s="22"/>
      <c r="C32" s="19"/>
      <c r="D32" s="27" t="s">
        <v>21</v>
      </c>
      <c r="E32" s="12">
        <f>E30+E31</f>
        <v>0</v>
      </c>
      <c r="F32" s="1"/>
      <c r="G32" s="36" t="s">
        <v>22</v>
      </c>
      <c r="H32" s="41">
        <v>0.45</v>
      </c>
    </row>
    <row r="33" spans="2:8" ht="15.75" thickBot="1" x14ac:dyDescent="0.3">
      <c r="B33" s="13"/>
      <c r="C33" s="14"/>
      <c r="D33" s="15"/>
      <c r="E33" s="16"/>
      <c r="F33" s="1"/>
      <c r="G33" s="36" t="s">
        <v>23</v>
      </c>
      <c r="H33" s="41">
        <v>0.35</v>
      </c>
    </row>
    <row r="34" spans="2:8" ht="30.75" thickBot="1" x14ac:dyDescent="0.3">
      <c r="B34" s="23" t="s">
        <v>24</v>
      </c>
      <c r="C34" s="43" t="s">
        <v>25</v>
      </c>
      <c r="D34" s="28" t="s">
        <v>45</v>
      </c>
      <c r="E34" s="21" t="s">
        <v>9</v>
      </c>
      <c r="F34" s="1"/>
      <c r="G34" s="32" t="s">
        <v>26</v>
      </c>
      <c r="H34" s="41">
        <v>0.5</v>
      </c>
    </row>
    <row r="35" spans="2:8" ht="15.75" thickBot="1" x14ac:dyDescent="0.3">
      <c r="B35" s="25" t="s">
        <v>27</v>
      </c>
      <c r="C35" s="35">
        <v>0</v>
      </c>
      <c r="D35" s="29">
        <v>500</v>
      </c>
      <c r="E35" s="24">
        <f>D35*C35</f>
        <v>0</v>
      </c>
      <c r="F35" s="1"/>
      <c r="G35" s="29" t="s">
        <v>28</v>
      </c>
      <c r="H35" s="41">
        <v>1</v>
      </c>
    </row>
    <row r="36" spans="2:8" ht="15.75" thickBot="1" x14ac:dyDescent="0.3">
      <c r="B36" s="25" t="s">
        <v>29</v>
      </c>
      <c r="C36" s="35">
        <v>0</v>
      </c>
      <c r="D36" s="29">
        <v>365</v>
      </c>
      <c r="E36" s="24">
        <f>(D36*C36)</f>
        <v>0</v>
      </c>
      <c r="F36" s="1"/>
      <c r="G36" s="4"/>
    </row>
    <row r="37" spans="2:8" ht="15.75" thickBot="1" x14ac:dyDescent="0.3">
      <c r="B37" s="25" t="s">
        <v>30</v>
      </c>
      <c r="C37" s="35">
        <v>0</v>
      </c>
      <c r="D37" s="29">
        <v>365</v>
      </c>
      <c r="E37" s="24">
        <f>(D37*C37)</f>
        <v>0</v>
      </c>
      <c r="F37" s="1"/>
      <c r="G37" s="4"/>
    </row>
    <row r="38" spans="2:8" ht="15.75" thickBot="1" x14ac:dyDescent="0.3">
      <c r="B38" s="25" t="s">
        <v>31</v>
      </c>
      <c r="C38" s="35">
        <v>0</v>
      </c>
      <c r="D38" s="29">
        <v>365</v>
      </c>
      <c r="E38" s="24">
        <f>(D38*C38)</f>
        <v>0</v>
      </c>
      <c r="F38" s="1"/>
      <c r="G38" s="4"/>
    </row>
    <row r="39" spans="2:8" ht="15.75" thickBot="1" x14ac:dyDescent="0.3">
      <c r="B39" s="25" t="s">
        <v>32</v>
      </c>
      <c r="C39" s="35">
        <v>0</v>
      </c>
      <c r="D39" s="30" t="s">
        <v>33</v>
      </c>
      <c r="E39" s="24">
        <f>C39</f>
        <v>0</v>
      </c>
      <c r="F39" s="1"/>
      <c r="G39" s="4"/>
    </row>
    <row r="40" spans="2:8" ht="15.75" thickBot="1" x14ac:dyDescent="0.3">
      <c r="B40" s="25" t="s">
        <v>34</v>
      </c>
      <c r="C40" s="35">
        <v>0</v>
      </c>
      <c r="D40" s="30" t="s">
        <v>33</v>
      </c>
      <c r="E40" s="24">
        <f>C40</f>
        <v>0</v>
      </c>
      <c r="F40" s="1"/>
      <c r="G40" s="4"/>
    </row>
    <row r="41" spans="2:8" ht="15.75" thickBot="1" x14ac:dyDescent="0.3">
      <c r="B41" s="17" t="s">
        <v>35</v>
      </c>
      <c r="C41" s="46">
        <v>0</v>
      </c>
      <c r="D41" s="30" t="s">
        <v>33</v>
      </c>
      <c r="E41" s="18">
        <f>C41</f>
        <v>0</v>
      </c>
      <c r="F41" s="1"/>
      <c r="G41" s="4"/>
    </row>
    <row r="42" spans="2:8" ht="15.75" thickBot="1" x14ac:dyDescent="0.3">
      <c r="B42" s="22"/>
      <c r="C42" s="19"/>
      <c r="D42" s="27" t="s">
        <v>36</v>
      </c>
      <c r="E42" s="12">
        <f>E35+E36+E37+E38</f>
        <v>0</v>
      </c>
      <c r="F42" s="1"/>
      <c r="G42" s="4"/>
    </row>
    <row r="43" spans="2:8" ht="15.75" thickBot="1" x14ac:dyDescent="0.3">
      <c r="B43" s="13"/>
      <c r="C43" s="14"/>
      <c r="D43" s="31"/>
      <c r="E43" s="16"/>
      <c r="F43" s="1"/>
      <c r="G43" s="4"/>
    </row>
    <row r="44" spans="2:8" x14ac:dyDescent="0.25">
      <c r="B44" s="13"/>
      <c r="C44" s="14"/>
      <c r="D44" s="76" t="s">
        <v>37</v>
      </c>
      <c r="E44" s="78">
        <f>J27+E32+E42</f>
        <v>0</v>
      </c>
      <c r="F44" s="1"/>
      <c r="G44" s="4"/>
    </row>
    <row r="45" spans="2:8" ht="15.75" thickBot="1" x14ac:dyDescent="0.3">
      <c r="B45" s="13"/>
      <c r="C45" s="14"/>
      <c r="D45" s="77"/>
      <c r="E45" s="79"/>
      <c r="F45" s="1"/>
      <c r="G45" s="4"/>
    </row>
    <row r="46" spans="2:8" x14ac:dyDescent="0.25">
      <c r="B46" s="13"/>
      <c r="C46" s="14"/>
      <c r="D46" s="15"/>
      <c r="E46" s="16"/>
      <c r="F46" s="1"/>
      <c r="G46" s="4"/>
    </row>
    <row r="47" spans="2:8" ht="15.75" thickBot="1" x14ac:dyDescent="0.3">
      <c r="B47" s="1"/>
      <c r="C47" s="1"/>
      <c r="D47" s="1"/>
      <c r="E47" s="2"/>
      <c r="F47" s="1"/>
      <c r="G47" s="4"/>
    </row>
    <row r="48" spans="2:8" ht="15.75" thickBot="1" x14ac:dyDescent="0.3">
      <c r="B48" s="5" t="s">
        <v>38</v>
      </c>
      <c r="C48" s="74"/>
      <c r="D48" s="75"/>
      <c r="E48" s="6" t="s">
        <v>39</v>
      </c>
      <c r="F48" s="1"/>
    </row>
    <row r="49" spans="1:9" ht="15.75" thickBot="1" x14ac:dyDescent="0.3">
      <c r="B49" s="5" t="s">
        <v>40</v>
      </c>
      <c r="C49" s="74"/>
      <c r="D49" s="75"/>
      <c r="E49" s="6" t="s">
        <v>39</v>
      </c>
      <c r="F49" s="1"/>
    </row>
    <row r="50" spans="1:9" s="8" customFormat="1" ht="15.75" thickBot="1" x14ac:dyDescent="0.3">
      <c r="A50" s="7"/>
      <c r="B50" s="5" t="s">
        <v>41</v>
      </c>
      <c r="C50" s="74"/>
      <c r="D50" s="75"/>
      <c r="E50" s="6" t="s">
        <v>39</v>
      </c>
      <c r="F50" s="1"/>
      <c r="G50"/>
      <c r="H50"/>
      <c r="I50"/>
    </row>
    <row r="51" spans="1:9" x14ac:dyDescent="0.25">
      <c r="B51" s="47" t="s">
        <v>42</v>
      </c>
      <c r="C51" s="50"/>
      <c r="D51" s="51"/>
      <c r="E51" s="6"/>
      <c r="F51" s="1"/>
    </row>
    <row r="52" spans="1:9" x14ac:dyDescent="0.25">
      <c r="B52" s="48"/>
      <c r="C52" s="52"/>
      <c r="D52" s="53"/>
      <c r="E52" s="6"/>
    </row>
    <row r="53" spans="1:9" x14ac:dyDescent="0.25">
      <c r="B53" s="48"/>
      <c r="C53" s="52"/>
      <c r="D53" s="53"/>
      <c r="E53" s="6"/>
    </row>
    <row r="54" spans="1:9" ht="15.75" thickBot="1" x14ac:dyDescent="0.3">
      <c r="B54" s="49"/>
      <c r="C54" s="54"/>
      <c r="D54" s="55"/>
      <c r="E54" s="6"/>
    </row>
    <row r="55" spans="1:9" ht="15.75" thickBot="1" x14ac:dyDescent="0.3">
      <c r="B55" s="5" t="s">
        <v>43</v>
      </c>
      <c r="C55" s="74"/>
      <c r="D55" s="75"/>
      <c r="E55" s="6" t="s">
        <v>39</v>
      </c>
    </row>
    <row r="59" spans="1:9" s="1" customFormat="1" ht="13.9" customHeight="1" x14ac:dyDescent="0.25">
      <c r="B59"/>
      <c r="C59"/>
      <c r="D59"/>
      <c r="E59"/>
      <c r="G59"/>
      <c r="H59"/>
    </row>
    <row r="60" spans="1:9" s="1" customFormat="1" ht="13.9" customHeight="1" x14ac:dyDescent="0.25">
      <c r="B60"/>
      <c r="C60"/>
      <c r="D60"/>
      <c r="E60"/>
      <c r="G60"/>
      <c r="H60"/>
    </row>
    <row r="61" spans="1:9" s="1" customFormat="1" ht="13.9" customHeight="1" x14ac:dyDescent="0.25">
      <c r="B61"/>
      <c r="C61"/>
      <c r="D61"/>
      <c r="E61"/>
      <c r="G61"/>
      <c r="H61"/>
    </row>
    <row r="62" spans="1:9" s="1" customFormat="1" ht="13.9" customHeight="1" x14ac:dyDescent="0.25">
      <c r="B62"/>
      <c r="C62"/>
      <c r="D62"/>
      <c r="E62"/>
    </row>
    <row r="63" spans="1:9" s="1" customFormat="1" ht="13.9" customHeight="1" x14ac:dyDescent="0.2"/>
    <row r="64" spans="1:9" s="1" customFormat="1" ht="13.9" customHeight="1" x14ac:dyDescent="0.2"/>
    <row r="65" spans="2:8" s="1" customFormat="1" ht="13.9" customHeight="1" x14ac:dyDescent="0.2"/>
    <row r="66" spans="2:8" s="1" customFormat="1" ht="13.9" customHeight="1" x14ac:dyDescent="0.2"/>
    <row r="67" spans="2:8" s="1" customFormat="1" ht="13.9" customHeight="1" x14ac:dyDescent="0.2"/>
    <row r="68" spans="2:8" s="1" customFormat="1" ht="13.9" customHeight="1" x14ac:dyDescent="0.2"/>
    <row r="69" spans="2:8" s="1" customFormat="1" ht="13.9" customHeight="1" x14ac:dyDescent="0.2"/>
    <row r="70" spans="2:8" s="1" customFormat="1" ht="13.9" customHeight="1" x14ac:dyDescent="0.2"/>
    <row r="71" spans="2:8" s="1" customFormat="1" ht="13.9" customHeight="1" x14ac:dyDescent="0.2"/>
    <row r="72" spans="2:8" s="1" customFormat="1" ht="13.9" customHeight="1" x14ac:dyDescent="0.2"/>
    <row r="73" spans="2:8" s="1" customFormat="1" ht="12.75" customHeight="1" x14ac:dyDescent="0.2"/>
    <row r="74" spans="2:8" s="1" customFormat="1" ht="12.75" customHeight="1" x14ac:dyDescent="0.2"/>
    <row r="75" spans="2:8" x14ac:dyDescent="0.25">
      <c r="B75" s="1"/>
      <c r="C75" s="1"/>
      <c r="D75" s="1"/>
      <c r="E75" s="1"/>
      <c r="G75" s="1"/>
      <c r="H75" s="1"/>
    </row>
    <row r="76" spans="2:8" x14ac:dyDescent="0.25">
      <c r="B76" s="1"/>
      <c r="C76" s="1"/>
      <c r="D76" s="1"/>
      <c r="E76" s="1"/>
      <c r="G76" s="1"/>
      <c r="H76" s="1"/>
    </row>
    <row r="77" spans="2:8" x14ac:dyDescent="0.25">
      <c r="B77" s="1"/>
      <c r="C77" s="1"/>
      <c r="D77" s="2"/>
      <c r="E77" s="2"/>
      <c r="G77" s="1"/>
      <c r="H77" s="1"/>
    </row>
    <row r="78" spans="2:8" x14ac:dyDescent="0.25">
      <c r="B78" s="1"/>
      <c r="C78" s="1"/>
      <c r="D78" s="2"/>
      <c r="E78" s="2"/>
    </row>
  </sheetData>
  <sheetProtection algorithmName="SHA-512" hashValue="pGbRUNzV3pMP82MjtaqYpPbOzOFYoGisevI2trZgZ/+FIR4SlcsJ5W1WKU6n3YsSWLdRObskVN7FZsAWuZo85w==" saltValue="9hLW44PNDgBkCymsKgHg1A==" spinCount="100000" sheet="1" objects="1" scenarios="1"/>
  <protectedRanges>
    <protectedRange sqref="C24:C41" name="Bereik1"/>
    <protectedRange sqref="C48:D55" name="Bereik2"/>
  </protectedRanges>
  <mergeCells count="20">
    <mergeCell ref="C55:D55"/>
    <mergeCell ref="D44:D45"/>
    <mergeCell ref="E44:E45"/>
    <mergeCell ref="G29:H29"/>
    <mergeCell ref="J22:J23"/>
    <mergeCell ref="I22:I23"/>
    <mergeCell ref="D22:D23"/>
    <mergeCell ref="C22:C23"/>
    <mergeCell ref="E22:E23"/>
    <mergeCell ref="F22:F23"/>
    <mergeCell ref="B1:G1"/>
    <mergeCell ref="B3:G20"/>
    <mergeCell ref="C48:D48"/>
    <mergeCell ref="C49:D49"/>
    <mergeCell ref="C50:D50"/>
    <mergeCell ref="B51:B54"/>
    <mergeCell ref="C51:D54"/>
    <mergeCell ref="B22:B23"/>
    <mergeCell ref="G22:G23"/>
    <mergeCell ref="H22:H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2DDA2F27BADA4FA0D562381777D245" ma:contentTypeVersion="17" ma:contentTypeDescription="Een nieuw document maken." ma:contentTypeScope="" ma:versionID="497a34c47b059d662fba0567eafe1ce0">
  <xsd:schema xmlns:xsd="http://www.w3.org/2001/XMLSchema" xmlns:xs="http://www.w3.org/2001/XMLSchema" xmlns:p="http://schemas.microsoft.com/office/2006/metadata/properties" xmlns:ns2="a0cf0202-a5c5-484a-8f56-a5c31f00845a" xmlns:ns4="420e448e-77db-4f6e-8c47-704a6cafc22f" xmlns:ns5="d8fbd44e-a4fe-41f8-ad6d-1eca962a1b2f" targetNamespace="http://schemas.microsoft.com/office/2006/metadata/properties" ma:root="true" ma:fieldsID="71b7fcfd6347db71a8022b1957b3ba8e" ns2:_="" ns4:_="" ns5:_="">
    <xsd:import namespace="a0cf0202-a5c5-484a-8f56-a5c31f00845a"/>
    <xsd:import namespace="420e448e-77db-4f6e-8c47-704a6cafc22f"/>
    <xsd:import namespace="d8fbd44e-a4fe-41f8-ad6d-1eca962a1b2f"/>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LengthInSecond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3;#DIT|d14207bc-a8ea-442f-b42e-5f6285d118e9"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e448e-77db-4f6e-8c47-704a6cafc22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f42584d-569b-484f-bab9-08213284d285}" ma:internalName="TaxCatchAll" ma:showField="CatchAllData" ma:web="420e448e-77db-4f6e-8c47-704a6cafc2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fbd44e-a4fe-41f8-ad6d-1eca962a1b2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0cf0202-a5c5-484a-8f56-a5c31f00845a">
      <UserInfo>
        <DisplayName/>
        <AccountId xsi:nil="true"/>
        <AccountType/>
      </UserInfo>
    </SharedWithUsers>
    <TaxCatchAll xmlns="420e448e-77db-4f6e-8c47-704a6cafc22f">
      <Value>3</Value>
    </TaxCatchAll>
    <lcf76f155ced4ddcb4097134ff3c332f xmlns="d8fbd44e-a4fe-41f8-ad6d-1eca962a1b2f">
      <Terms xmlns="http://schemas.microsoft.com/office/infopath/2007/PartnerControls"/>
    </lcf76f155ced4ddcb4097134ff3c332f>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DIT</TermName>
          <TermId xmlns="http://schemas.microsoft.com/office/infopath/2007/PartnerControls">d14207bc-a8ea-442f-b42e-5f6285d118e9</TermId>
        </TermInfo>
      </Terms>
    </d6a0f0c0c0124d58878f9601e6ca6271>
  </documentManagement>
</p:properties>
</file>

<file path=customXml/itemProps1.xml><?xml version="1.0" encoding="utf-8"?>
<ds:datastoreItem xmlns:ds="http://schemas.openxmlformats.org/officeDocument/2006/customXml" ds:itemID="{9257A4AE-2355-4A30-BE99-6C052C315F77}">
  <ds:schemaRefs>
    <ds:schemaRef ds:uri="http://schemas.microsoft.com/sharepoint/v3/contenttype/forms"/>
  </ds:schemaRefs>
</ds:datastoreItem>
</file>

<file path=customXml/itemProps2.xml><?xml version="1.0" encoding="utf-8"?>
<ds:datastoreItem xmlns:ds="http://schemas.openxmlformats.org/officeDocument/2006/customXml" ds:itemID="{A7356EEC-7BFF-4F34-8927-E122277A1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f0202-a5c5-484a-8f56-a5c31f00845a"/>
    <ds:schemaRef ds:uri="420e448e-77db-4f6e-8c47-704a6cafc22f"/>
    <ds:schemaRef ds:uri="d8fbd44e-a4fe-41f8-ad6d-1eca962a1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1C44F-4A4F-4447-A77F-8F390F58AD7B}">
  <ds:schemaRefs>
    <ds:schemaRef ds:uri="d8fbd44e-a4fe-41f8-ad6d-1eca962a1b2f"/>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420e448e-77db-4f6e-8c47-704a6cafc22f"/>
    <ds:schemaRef ds:uri="a0cf0202-a5c5-484a-8f56-a5c31f00845a"/>
    <ds:schemaRef ds:uri="http://www.w3.org/XML/1998/namespace"/>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Verhuisdiensten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Dillen - van Straaten, Patricia</dc:creator>
  <cp:keywords/>
  <dc:description/>
  <cp:lastModifiedBy>Voigt, Marietje</cp:lastModifiedBy>
  <cp:revision/>
  <dcterms:created xsi:type="dcterms:W3CDTF">2024-06-25T13:33:49Z</dcterms:created>
  <dcterms:modified xsi:type="dcterms:W3CDTF">2025-02-10T09:08:15Z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0x010100CA2DDA2F27BADA4FA0D562381777D245</vt:lpwstr>
  </property>
  <property fmtid="{D5CDD505-2E9C-101B-9397-08002B2CF9AE}" pid="3" name="MediaServiceImageTags">
    <vt:lpwstr/>
  </property>
  <property fmtid="{D5CDD505-2E9C-101B-9397-08002B2CF9AE}" pid="4" name="Afdelingnaam">
    <vt:lpwstr>3;#DIT|d14207bc-a8ea-442f-b42e-5f6285d118e9</vt:lpwstr>
  </property>
  <property fmtid="{D5CDD505-2E9C-101B-9397-08002B2CF9AE}" pid="5" name="Order">
    <vt:r8>26409600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d6a0f0c0c0124d58878f9601e6ca6271">
    <vt:lpwstr>DIT|d14207bc-a8ea-442f-b42e-5f6285d118e9</vt:lpwstr>
  </property>
  <property fmtid="{D5CDD505-2E9C-101B-9397-08002B2CF9AE}" pid="11" name="_ExtendedDescription">
    <vt:lpwstr/>
  </property>
  <property fmtid="{D5CDD505-2E9C-101B-9397-08002B2CF9AE}" pid="12" name="TriggerFlowInfo">
    <vt:lpwstr/>
  </property>
  <property fmtid="{D5CDD505-2E9C-101B-9397-08002B2CF9AE}" pid="13" name="Afdeling">
    <vt:lpwstr>2;#JUR|c13dae60-aece-4cd4-a722-d80de7d0f43c</vt:lpwstr>
  </property>
</Properties>
</file>