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zuydhogeschool.sharepoint.com/sites/DienstFB-VFI/Shared Documents/Inkoop/Inkoop/Aanbestedingen en offertes/IT/CSS/04 Beschrijvend document/TENDERNED DOCUMENTEN/"/>
    </mc:Choice>
  </mc:AlternateContent>
  <xr:revisionPtr revIDLastSave="459" documentId="11_EDD13C8D61411EDFE9F3DCAD11B7006B271FDBE3" xr6:coauthVersionLast="47" xr6:coauthVersionMax="47" xr10:uidLastSave="{D19F2BFD-D761-4E7D-9223-6EE13B032BF4}"/>
  <bookViews>
    <workbookView xWindow="-28920" yWindow="-120" windowWidth="29040" windowHeight="158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1" l="1"/>
  <c r="G31" i="1" l="1"/>
  <c r="G30" i="1"/>
  <c r="G29" i="1"/>
  <c r="G68" i="1"/>
  <c r="G69" i="1"/>
  <c r="G70" i="1"/>
  <c r="G75" i="1" l="1"/>
  <c r="G78" i="1" s="1"/>
  <c r="G32" i="1"/>
  <c r="G33" i="1"/>
  <c r="G34" i="1"/>
  <c r="G35" i="1"/>
  <c r="G36" i="1"/>
  <c r="G37" i="1"/>
  <c r="G38" i="1"/>
  <c r="G39" i="1"/>
  <c r="G40" i="1"/>
  <c r="G41" i="1"/>
  <c r="G42" i="1"/>
  <c r="G43" i="1"/>
  <c r="G44" i="1"/>
  <c r="G45" i="1"/>
  <c r="G46" i="1"/>
  <c r="G47" i="1"/>
  <c r="G49" i="1" l="1"/>
  <c r="G82" i="1" s="1"/>
</calcChain>
</file>

<file path=xl/sharedStrings.xml><?xml version="1.0" encoding="utf-8"?>
<sst xmlns="http://schemas.openxmlformats.org/spreadsheetml/2006/main" count="125" uniqueCount="67">
  <si>
    <t>Tarieven</t>
  </si>
  <si>
    <t>BTW</t>
  </si>
  <si>
    <t>Projectleider</t>
  </si>
  <si>
    <t>Soort tarief</t>
  </si>
  <si>
    <t xml:space="preserve">Tarieven </t>
  </si>
  <si>
    <t>Prijs</t>
  </si>
  <si>
    <t>Ongoing diensten</t>
  </si>
  <si>
    <t>Het ter beschikking stellen van de functionaliteiten aan de (eind)gebruikers en de overige diensten conform SLA (bv. servicedesk). Tevens valt hieronder het onderhoud en support per jaar voor de SaaS-diensten.</t>
  </si>
  <si>
    <t>Vaste prijs per jaar</t>
  </si>
  <si>
    <t>Ter beschikking stelling SaaS functionaliteiten</t>
  </si>
  <si>
    <t>Overige diensten conform SLA</t>
  </si>
  <si>
    <t>Onderhoud en support op software</t>
  </si>
  <si>
    <t>Onderhoud en support op interfacing</t>
  </si>
  <si>
    <t>Onderhoud en support add on / maatwerk</t>
  </si>
  <si>
    <t>Uurtarief (all-in*)</t>
  </si>
  <si>
    <t>&lt;omschrijving&gt;</t>
  </si>
  <si>
    <t>Beschrijving</t>
  </si>
  <si>
    <t>Total Cost of Ownership (wordt inschrijver op beoordeeld)</t>
  </si>
  <si>
    <t>Activiteit &lt;omschrijving&gt;</t>
  </si>
  <si>
    <t xml:space="preserve">Jaarkosten </t>
  </si>
  <si>
    <t>Aantal uren</t>
  </si>
  <si>
    <t xml:space="preserve">Inhuur t.b,v, koppelingen, systeeminrichting, trainingen e.d. </t>
  </si>
  <si>
    <t>Toelichting</t>
  </si>
  <si>
    <t>Inhuur voor per jaar *</t>
  </si>
  <si>
    <t>Legenda</t>
  </si>
  <si>
    <t>Dient inschrijver in te vullen</t>
  </si>
  <si>
    <t>Wordt inschrijver op beoordeeld.</t>
  </si>
  <si>
    <t xml:space="preserve">Senior Consultant </t>
  </si>
  <si>
    <t>Medior Consultant</t>
  </si>
  <si>
    <t>Totaal jaarkosten</t>
  </si>
  <si>
    <t>TCO  gebaseerd op vier (4) vaste contractjaren</t>
  </si>
  <si>
    <t>Plafondbedrag is voor het betreffende onderdeel overschreden</t>
  </si>
  <si>
    <t xml:space="preserve">Bijlage 3 Prijzenblad Total Cost of Ownership (TCO) </t>
  </si>
  <si>
    <t xml:space="preserve">Customer Support System </t>
  </si>
  <si>
    <t>Referentie nr.: Zuyd.2024.14.CSS</t>
  </si>
  <si>
    <t>Onderwerp</t>
  </si>
  <si>
    <t>Aantal gebruikers</t>
  </si>
  <si>
    <t xml:space="preserve">Prijs per jaar </t>
  </si>
  <si>
    <t>Prijs per gebruiker per jaar</t>
  </si>
  <si>
    <t>Omschrijving</t>
  </si>
  <si>
    <t>Kosten per functioneel beheerder per jaar</t>
  </si>
  <si>
    <t>Kosten voor gebruikers die ook aanvragen kunnen goedkeuren via het Self Service Portal</t>
  </si>
  <si>
    <t>Kosten per reguliere gebruiker per jaar, die gebruik kunnen maken van het Self Service Portal voor het maken van meldingen en reserveringen.</t>
  </si>
  <si>
    <t>Totaal kosten (Maximale kosten implementatieactiviteiten éénmalig)</t>
  </si>
  <si>
    <t>Gebruik en onderhoud</t>
  </si>
  <si>
    <t>P.2</t>
  </si>
  <si>
    <t>P.1</t>
  </si>
  <si>
    <t>P.0</t>
  </si>
  <si>
    <t>P.3</t>
  </si>
  <si>
    <t xml:space="preserve">Rechten </t>
  </si>
  <si>
    <r>
      <t xml:space="preserve">Alle bedragen zijn </t>
    </r>
    <r>
      <rPr>
        <u/>
        <sz val="11"/>
        <rFont val="Avenir Next LT Pro"/>
        <family val="2"/>
      </rPr>
      <t>exclusief</t>
    </r>
    <r>
      <rPr>
        <sz val="11"/>
        <rFont val="Avenir Next LT Pro"/>
        <family val="2"/>
      </rPr>
      <t xml:space="preserve"> BTW.</t>
    </r>
  </si>
  <si>
    <r>
      <t>Kosten per behandelaar (</t>
    </r>
    <r>
      <rPr>
        <b/>
        <sz val="11"/>
        <rFont val="Avenir Next LT Pro"/>
        <family val="2"/>
      </rPr>
      <t>concurrent users)</t>
    </r>
    <r>
      <rPr>
        <sz val="11"/>
        <rFont val="Avenir Next LT Pro"/>
        <family val="2"/>
      </rPr>
      <t xml:space="preserve"> per jaar, die meldingen kunnen behandelen en inventaris en ruimtes kunnen beheren</t>
    </r>
  </si>
  <si>
    <r>
      <t>Medior Consultant</t>
    </r>
    <r>
      <rPr>
        <b/>
        <sz val="11"/>
        <color theme="0"/>
        <rFont val="Avenir Next LT Pro"/>
        <family val="2"/>
      </rPr>
      <t xml:space="preserve"> aantal uren</t>
    </r>
    <r>
      <rPr>
        <b/>
        <u/>
        <sz val="11"/>
        <color theme="0"/>
        <rFont val="Avenir Next LT Pro"/>
        <family val="2"/>
      </rPr>
      <t xml:space="preserve">
</t>
    </r>
  </si>
  <si>
    <r>
      <t>Senior Consultant</t>
    </r>
    <r>
      <rPr>
        <b/>
        <sz val="11"/>
        <color theme="0"/>
        <rFont val="Avenir Next LT Pro"/>
        <family val="2"/>
      </rPr>
      <t xml:space="preserve"> aantal uren</t>
    </r>
    <r>
      <rPr>
        <b/>
        <u/>
        <sz val="11"/>
        <color theme="0"/>
        <rFont val="Avenir Next LT Pro"/>
        <family val="2"/>
      </rPr>
      <t xml:space="preserve">
</t>
    </r>
  </si>
  <si>
    <t>Aan de genoemde aantallen kunnen geen rechten worden ontleend</t>
  </si>
  <si>
    <t>Vul onder P1 'Tarieven' de uurtarieven in die u berekent voor de werkzaamheden</t>
  </si>
  <si>
    <t>Implementatieplan</t>
  </si>
  <si>
    <r>
      <t xml:space="preserve">De implementatie omvat het gehele traject tot en met volledige uitrol van het CSS systeem, acceptatie vindt plaats door formele goedkeuring van Zuyd Hogeschool dit voor 3 november 2025, dit conform de gestelde eisen en vastgestelde planning. 
Geef de hoeveelheid uren aan die nodig zijn voor de implemantatie het prijzenblad berekent de prijs op basis van de aangegeven tarieven. 
</t>
    </r>
    <r>
      <rPr>
        <u/>
        <sz val="11"/>
        <rFont val="Avenir Next LT Pro"/>
        <family val="2"/>
      </rPr>
      <t>Let op</t>
    </r>
    <r>
      <rPr>
        <sz val="11"/>
        <rFont val="Avenir Next LT Pro"/>
        <family val="2"/>
      </rPr>
      <t xml:space="preserve">: voorkom het dubbel opgeven van kosten! </t>
    </r>
  </si>
  <si>
    <t>*  inclusief reiskosten, administratiekosten en alle overige kosten.</t>
  </si>
  <si>
    <t>* Jaarkosten worden pas in rekening gebracht na ingebruikname systeem  (acceptatie Zuyd)</t>
  </si>
  <si>
    <t>Inschrijver</t>
  </si>
  <si>
    <t>Rechtsgeldig vertegenwoordiger</t>
  </si>
  <si>
    <t>Adres</t>
  </si>
  <si>
    <t>Postcode</t>
  </si>
  <si>
    <t>Plaats</t>
  </si>
  <si>
    <t>Telefoon</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</si>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</sst>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
    <numFmt numFmtId="165" formatCode="_-&quot;€&quot;\ * #,##0.00_-;_-&quot;€&quot;\ * #,##0.00\-;_-&quot;€&quot;\ * &quot;-&quot;??_-;_-@_-"/>
  </numFmts>
  <fonts count="15" x14ac:knownFonts="1">
    <font>
      <sz val="11"/>
      <color theme="1"/>
      <name val="Calibri"/>
      <family val="2"/>
      <scheme val="minor"/>
    </font>
    <font>
      <sz val="11"/>
      <color theme="1"/>
      <name val="Calibri"/>
      <family val="2"/>
      <scheme val="minor"/>
    </font>
    <font>
      <sz val="10"/>
      <name val="Arial"/>
      <family val="2"/>
    </font>
    <font>
      <sz val="11"/>
      <name val="Avenir Next LT Pro"/>
      <family val="2"/>
    </font>
    <font>
      <sz val="11"/>
      <color theme="1"/>
      <name val="Avenir Next LT Pro"/>
      <family val="2"/>
    </font>
    <font>
      <b/>
      <sz val="11"/>
      <name val="Avenir Next LT Pro"/>
      <family val="2"/>
    </font>
    <font>
      <b/>
      <sz val="11"/>
      <color theme="1"/>
      <name val="Avenir Next LT Pro"/>
      <family val="2"/>
    </font>
    <font>
      <b/>
      <sz val="11"/>
      <color indexed="18"/>
      <name val="Avenir Next LT Pro"/>
      <family val="2"/>
    </font>
    <font>
      <b/>
      <sz val="11"/>
      <color indexed="9"/>
      <name val="Avenir Next LT Pro"/>
      <family val="2"/>
    </font>
    <font>
      <sz val="11"/>
      <color indexed="13"/>
      <name val="Avenir Next LT Pro"/>
      <family val="2"/>
    </font>
    <font>
      <b/>
      <sz val="11"/>
      <color theme="0"/>
      <name val="Avenir Next LT Pro"/>
      <family val="2"/>
    </font>
    <font>
      <b/>
      <i/>
      <sz val="11"/>
      <name val="Avenir Next LT Pro"/>
      <family val="2"/>
    </font>
    <font>
      <i/>
      <sz val="11"/>
      <name val="Avenir Next LT Pro"/>
      <family val="2"/>
    </font>
    <font>
      <u/>
      <sz val="11"/>
      <name val="Avenir Next LT Pro"/>
      <family val="2"/>
    </font>
    <font>
      <b/>
      <u/>
      <sz val="11"/>
      <color theme="0"/>
      <name val="Avenir Next LT Pro"/>
      <family val="2"/>
    </font>
  </fonts>
  <fills count="8">
    <fill>
      <patternFill patternType="none"/>
    </fill>
    <fill>
      <patternFill patternType="gray125"/>
    </fill>
    <fill>
      <patternFill patternType="solid">
        <fgColor indexed="9"/>
        <bgColor indexed="64"/>
      </patternFill>
    </fill>
    <fill>
      <patternFill patternType="solid">
        <fgColor theme="0" tint="-0.499984740745262"/>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theme="6" tint="0.39997558519241921"/>
        <bgColor indexed="64"/>
      </patternFill>
    </fill>
  </fills>
  <borders count="14">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165" fontId="2" fillId="0" borderId="0" applyFont="0" applyFill="0" applyBorder="0" applyAlignment="0" applyProtection="0"/>
  </cellStyleXfs>
  <cellXfs count="112">
    <xf numFmtId="0" fontId="0" fillId="0" borderId="0" xfId="0"/>
    <xf numFmtId="0" fontId="3" fillId="0" borderId="0" xfId="2" applyFont="1"/>
    <xf numFmtId="0" fontId="4" fillId="0" borderId="0" xfId="0" applyFont="1"/>
    <xf numFmtId="0" fontId="5" fillId="0" borderId="0" xfId="2" applyFont="1" applyAlignment="1">
      <alignment horizontal="right" vertical="top"/>
    </xf>
    <xf numFmtId="0" fontId="6" fillId="0" borderId="0" xfId="0" applyFont="1" applyAlignment="1">
      <alignment horizontal="left"/>
    </xf>
    <xf numFmtId="164" fontId="7" fillId="2" borderId="0" xfId="2" applyNumberFormat="1" applyFont="1" applyFill="1" applyAlignment="1">
      <alignment horizontal="left" vertical="top" wrapText="1"/>
    </xf>
    <xf numFmtId="0" fontId="6" fillId="0" borderId="0" xfId="0" applyFont="1"/>
    <xf numFmtId="0" fontId="3" fillId="0" borderId="0" xfId="2" applyFont="1" applyAlignment="1">
      <alignment horizontal="left" vertical="top"/>
    </xf>
    <xf numFmtId="0" fontId="3" fillId="0" borderId="0" xfId="2" applyFont="1" applyAlignment="1">
      <alignment vertical="top"/>
    </xf>
    <xf numFmtId="0" fontId="10" fillId="3" borderId="2" xfId="2" applyFont="1" applyFill="1" applyBorder="1" applyAlignment="1">
      <alignment horizontal="left" vertical="top"/>
    </xf>
    <xf numFmtId="0" fontId="3" fillId="0" borderId="0" xfId="2" applyFont="1" applyAlignment="1">
      <alignment vertical="center"/>
    </xf>
    <xf numFmtId="0" fontId="5" fillId="0" borderId="0" xfId="2" applyFont="1" applyAlignment="1">
      <alignment horizontal="right" vertical="center"/>
    </xf>
    <xf numFmtId="0" fontId="5" fillId="5" borderId="2" xfId="2" applyFont="1" applyFill="1" applyBorder="1" applyAlignment="1">
      <alignment horizontal="left" vertical="top"/>
    </xf>
    <xf numFmtId="0" fontId="11" fillId="0" borderId="0" xfId="2" applyFont="1" applyAlignment="1">
      <alignment horizontal="left" vertical="top"/>
    </xf>
    <xf numFmtId="0" fontId="3" fillId="0" borderId="0" xfId="2" applyFont="1" applyAlignment="1">
      <alignment horizontal="left"/>
    </xf>
    <xf numFmtId="0" fontId="11" fillId="0" borderId="0" xfId="2" applyFont="1" applyAlignment="1">
      <alignment horizontal="left"/>
    </xf>
    <xf numFmtId="0" fontId="12" fillId="0" borderId="0" xfId="2" applyFont="1" applyAlignment="1">
      <alignment horizontal="left"/>
    </xf>
    <xf numFmtId="0" fontId="8" fillId="4" borderId="0" xfId="2" applyFont="1" applyFill="1" applyAlignment="1">
      <alignment horizontal="right" vertical="top"/>
    </xf>
    <xf numFmtId="0" fontId="14" fillId="3" borderId="2" xfId="2" applyFont="1" applyFill="1" applyBorder="1" applyAlignment="1">
      <alignment horizontal="center" vertical="top"/>
    </xf>
    <xf numFmtId="0" fontId="10" fillId="3" borderId="3" xfId="2" applyFont="1" applyFill="1" applyBorder="1" applyAlignment="1">
      <alignment horizontal="center" vertical="top"/>
    </xf>
    <xf numFmtId="0" fontId="3" fillId="0" borderId="2" xfId="2" applyFont="1" applyBorder="1" applyAlignment="1">
      <alignment horizontal="left" vertical="center"/>
    </xf>
    <xf numFmtId="165" fontId="3" fillId="0" borderId="0" xfId="3" applyFont="1" applyFill="1" applyBorder="1" applyAlignment="1" applyProtection="1">
      <alignment horizontal="left" vertical="top"/>
    </xf>
    <xf numFmtId="0" fontId="10" fillId="3" borderId="2" xfId="2" applyFont="1" applyFill="1" applyBorder="1" applyAlignment="1">
      <alignment horizontal="center" vertical="top" wrapText="1"/>
    </xf>
    <xf numFmtId="165" fontId="3" fillId="4" borderId="2" xfId="3" applyFont="1" applyFill="1" applyBorder="1" applyAlignment="1" applyProtection="1">
      <alignment vertical="center"/>
    </xf>
    <xf numFmtId="0" fontId="5" fillId="0" borderId="0" xfId="2" applyFont="1" applyAlignment="1">
      <alignment vertical="center"/>
    </xf>
    <xf numFmtId="0" fontId="5" fillId="0" borderId="0" xfId="2" applyFont="1" applyAlignment="1">
      <alignment vertical="top"/>
    </xf>
    <xf numFmtId="0" fontId="3" fillId="0" borderId="0" xfId="2" applyFont="1" applyAlignment="1">
      <alignment vertical="top" wrapText="1"/>
    </xf>
    <xf numFmtId="0" fontId="10" fillId="3" borderId="10" xfId="2" applyFont="1" applyFill="1" applyBorder="1" applyAlignment="1">
      <alignment vertical="center"/>
    </xf>
    <xf numFmtId="0" fontId="10" fillId="3" borderId="4" xfId="2" applyFont="1" applyFill="1" applyBorder="1" applyAlignment="1">
      <alignment horizontal="center" vertical="center"/>
    </xf>
    <xf numFmtId="0" fontId="5" fillId="0" borderId="0" xfId="2" applyFont="1" applyFill="1" applyAlignment="1">
      <alignment horizontal="right" vertical="top"/>
    </xf>
    <xf numFmtId="0" fontId="3" fillId="0" borderId="0" xfId="2" applyFont="1" applyFill="1" applyBorder="1" applyAlignment="1" applyProtection="1">
      <alignment horizontal="left" vertical="top"/>
      <protection locked="0"/>
    </xf>
    <xf numFmtId="0" fontId="3" fillId="0" borderId="0" xfId="2" applyFont="1" applyFill="1" applyBorder="1" applyAlignment="1" applyProtection="1">
      <alignment vertical="top"/>
      <protection locked="0"/>
    </xf>
    <xf numFmtId="44" fontId="3" fillId="0" borderId="0" xfId="1" applyFont="1" applyFill="1" applyBorder="1" applyAlignment="1" applyProtection="1">
      <alignment vertical="top"/>
      <protection locked="0"/>
    </xf>
    <xf numFmtId="44" fontId="3" fillId="0" borderId="0" xfId="1" applyFont="1" applyFill="1" applyBorder="1" applyAlignment="1" applyProtection="1">
      <alignment vertical="top"/>
    </xf>
    <xf numFmtId="0" fontId="14" fillId="3" borderId="2" xfId="2" applyFont="1" applyFill="1" applyBorder="1" applyAlignment="1">
      <alignment vertical="top" wrapText="1"/>
    </xf>
    <xf numFmtId="0" fontId="3" fillId="4" borderId="2" xfId="2" applyFont="1" applyFill="1" applyBorder="1" applyAlignment="1">
      <alignment horizontal="center" vertical="center"/>
    </xf>
    <xf numFmtId="165" fontId="3" fillId="0" borderId="0" xfId="2" applyNumberFormat="1" applyFont="1" applyAlignment="1">
      <alignment vertical="top"/>
    </xf>
    <xf numFmtId="0" fontId="3" fillId="0" borderId="0" xfId="2" applyFont="1" applyFill="1"/>
    <xf numFmtId="0" fontId="8" fillId="0" borderId="0" xfId="2" applyFont="1" applyFill="1" applyAlignment="1">
      <alignment horizontal="right" vertical="top"/>
    </xf>
    <xf numFmtId="164" fontId="8" fillId="0" borderId="0" xfId="2" applyNumberFormat="1" applyFont="1" applyFill="1" applyAlignment="1">
      <alignment horizontal="left" vertical="top" wrapText="1"/>
    </xf>
    <xf numFmtId="0" fontId="9" fillId="0" borderId="0" xfId="2" applyFont="1" applyFill="1" applyAlignment="1">
      <alignment horizontal="center"/>
    </xf>
    <xf numFmtId="0" fontId="8" fillId="3" borderId="0" xfId="2" applyFont="1" applyFill="1" applyAlignment="1">
      <alignment horizontal="right" vertical="top"/>
    </xf>
    <xf numFmtId="164" fontId="8" fillId="3" borderId="0" xfId="2" applyNumberFormat="1" applyFont="1" applyFill="1" applyAlignment="1">
      <alignment horizontal="left" vertical="top" wrapText="1"/>
    </xf>
    <xf numFmtId="0" fontId="8" fillId="3" borderId="0" xfId="2" applyFont="1" applyFill="1" applyBorder="1" applyAlignment="1">
      <alignment horizontal="right" vertical="top"/>
    </xf>
    <xf numFmtId="164" fontId="8" fillId="3" borderId="0" xfId="2" applyNumberFormat="1" applyFont="1" applyFill="1" applyBorder="1" applyAlignment="1">
      <alignment horizontal="left" vertical="top" wrapText="1"/>
    </xf>
    <xf numFmtId="0" fontId="10" fillId="3" borderId="0" xfId="2" applyFont="1" applyFill="1" applyBorder="1" applyAlignment="1">
      <alignment vertical="top"/>
    </xf>
    <xf numFmtId="0" fontId="9" fillId="3" borderId="0" xfId="2" applyFont="1" applyFill="1" applyAlignment="1">
      <alignment horizontal="center"/>
    </xf>
    <xf numFmtId="0" fontId="3" fillId="3" borderId="0" xfId="2" applyFont="1" applyFill="1" applyAlignment="1">
      <alignment vertical="top"/>
    </xf>
    <xf numFmtId="0" fontId="11" fillId="0" borderId="0" xfId="2" applyFont="1" applyFill="1" applyAlignment="1">
      <alignment horizontal="left" vertical="top" wrapText="1"/>
    </xf>
    <xf numFmtId="0" fontId="3" fillId="0" borderId="0" xfId="2" applyFont="1" applyFill="1" applyAlignment="1">
      <alignment horizontal="left" vertical="top" wrapText="1"/>
    </xf>
    <xf numFmtId="0" fontId="14" fillId="3" borderId="2" xfId="2" applyFont="1" applyFill="1" applyBorder="1" applyAlignment="1">
      <alignment horizontal="center" vertical="center"/>
    </xf>
    <xf numFmtId="0" fontId="10" fillId="3" borderId="2" xfId="2" applyFont="1" applyFill="1" applyBorder="1" applyAlignment="1">
      <alignment horizontal="center" vertical="center" wrapText="1"/>
    </xf>
    <xf numFmtId="0" fontId="5" fillId="6" borderId="2" xfId="2" applyFont="1" applyFill="1" applyBorder="1" applyAlignment="1">
      <alignment horizontal="left" vertical="top"/>
    </xf>
    <xf numFmtId="165" fontId="5" fillId="6" borderId="1" xfId="2" applyNumberFormat="1" applyFont="1" applyFill="1" applyBorder="1" applyAlignment="1">
      <alignment vertical="center"/>
    </xf>
    <xf numFmtId="44" fontId="3" fillId="0" borderId="2" xfId="1" applyFont="1" applyFill="1" applyBorder="1" applyAlignment="1" applyProtection="1">
      <alignment horizontal="center" vertical="center"/>
      <protection locked="0"/>
    </xf>
    <xf numFmtId="0" fontId="12" fillId="0" borderId="0" xfId="2" applyFont="1" applyFill="1" applyAlignment="1">
      <alignment horizontal="left" vertical="top"/>
    </xf>
    <xf numFmtId="0" fontId="3" fillId="0" borderId="0" xfId="2" applyFont="1" applyFill="1" applyAlignment="1">
      <alignment horizontal="left" vertical="top"/>
    </xf>
    <xf numFmtId="0" fontId="3" fillId="0" borderId="0" xfId="2" applyFont="1" applyFill="1" applyAlignment="1">
      <alignment vertical="top"/>
    </xf>
    <xf numFmtId="0" fontId="5" fillId="6" borderId="1" xfId="2" applyFont="1" applyFill="1" applyBorder="1" applyAlignment="1">
      <alignment horizontal="right" vertical="top"/>
    </xf>
    <xf numFmtId="0" fontId="5" fillId="6" borderId="1" xfId="2" applyFont="1" applyFill="1" applyBorder="1" applyAlignment="1">
      <alignment horizontal="right" vertical="center"/>
    </xf>
    <xf numFmtId="165" fontId="3" fillId="7" borderId="2" xfId="3" applyFont="1" applyFill="1" applyBorder="1" applyAlignment="1" applyProtection="1">
      <alignment horizontal="left" vertical="center"/>
      <protection locked="0"/>
    </xf>
    <xf numFmtId="0" fontId="3" fillId="7" borderId="2" xfId="2" applyFont="1" applyFill="1" applyBorder="1" applyAlignment="1">
      <alignment horizontal="left" vertical="top"/>
    </xf>
    <xf numFmtId="0" fontId="3" fillId="7" borderId="2" xfId="2" applyFont="1" applyFill="1" applyBorder="1" applyAlignment="1" applyProtection="1">
      <alignment horizontal="center" vertical="center"/>
      <protection locked="0"/>
    </xf>
    <xf numFmtId="0" fontId="3" fillId="7" borderId="2" xfId="2" applyFont="1" applyFill="1" applyBorder="1" applyAlignment="1" applyProtection="1">
      <alignment vertical="top"/>
      <protection locked="0"/>
    </xf>
    <xf numFmtId="44" fontId="3" fillId="7" borderId="2" xfId="1" applyFont="1" applyFill="1" applyBorder="1" applyAlignment="1" applyProtection="1">
      <alignment vertical="top"/>
      <protection locked="0"/>
    </xf>
    <xf numFmtId="44" fontId="3" fillId="7" borderId="2" xfId="2" applyNumberFormat="1" applyFont="1" applyFill="1" applyBorder="1" applyAlignment="1" applyProtection="1">
      <alignment horizontal="center" vertical="center"/>
      <protection locked="0"/>
    </xf>
    <xf numFmtId="0" fontId="5" fillId="6" borderId="2" xfId="2" applyFont="1" applyFill="1" applyBorder="1" applyAlignment="1">
      <alignment horizontal="right" vertical="center"/>
    </xf>
    <xf numFmtId="44" fontId="5" fillId="6" borderId="2" xfId="3" applyNumberFormat="1" applyFont="1" applyFill="1" applyBorder="1" applyAlignment="1" applyProtection="1">
      <alignment vertical="center"/>
    </xf>
    <xf numFmtId="0" fontId="6" fillId="0" borderId="2" xfId="0" applyFont="1" applyBorder="1" applyAlignment="1">
      <alignment vertical="center"/>
    </xf>
    <xf numFmtId="0" fontId="6" fillId="0" borderId="2" xfId="0" applyFont="1" applyBorder="1" applyAlignment="1">
      <alignment vertical="center" wrapText="1"/>
    </xf>
    <xf numFmtId="0" fontId="3" fillId="0" borderId="0" xfId="2" applyFont="1" applyFill="1" applyBorder="1" applyAlignment="1" applyProtection="1">
      <alignment horizontal="left" vertical="top"/>
    </xf>
    <xf numFmtId="0" fontId="10" fillId="3" borderId="10" xfId="2" applyFont="1" applyFill="1" applyBorder="1" applyAlignment="1" applyProtection="1">
      <alignment vertical="center" wrapText="1"/>
    </xf>
    <xf numFmtId="0" fontId="10" fillId="3" borderId="4" xfId="2" applyFont="1" applyFill="1" applyBorder="1" applyAlignment="1" applyProtection="1">
      <alignment horizontal="center" vertical="center"/>
    </xf>
    <xf numFmtId="0" fontId="5" fillId="6" borderId="1" xfId="2" applyFont="1" applyFill="1" applyBorder="1" applyAlignment="1">
      <alignment horizontal="right" vertical="center" wrapText="1"/>
    </xf>
    <xf numFmtId="3" fontId="3" fillId="0" borderId="3" xfId="2" applyNumberFormat="1" applyFont="1" applyFill="1" applyBorder="1" applyAlignment="1" applyProtection="1">
      <alignment horizontal="center" vertical="center"/>
    </xf>
    <xf numFmtId="0" fontId="3" fillId="0" borderId="4" xfId="2" applyFont="1" applyFill="1" applyBorder="1" applyAlignment="1" applyProtection="1">
      <alignment horizontal="center" vertical="center"/>
    </xf>
    <xf numFmtId="0" fontId="3" fillId="0" borderId="3" xfId="2" applyFont="1" applyFill="1" applyBorder="1" applyAlignment="1" applyProtection="1">
      <alignment horizontal="center" vertical="center"/>
    </xf>
    <xf numFmtId="164" fontId="8" fillId="3" borderId="0" xfId="2" applyNumberFormat="1" applyFont="1" applyFill="1" applyAlignment="1">
      <alignment horizontal="left" vertical="top" wrapText="1"/>
    </xf>
    <xf numFmtId="0" fontId="3" fillId="0" borderId="0" xfId="2" applyFont="1" applyAlignment="1">
      <alignment horizontal="left" vertical="top" wrapText="1"/>
    </xf>
    <xf numFmtId="0" fontId="10" fillId="3" borderId="3" xfId="2" applyFont="1" applyFill="1" applyBorder="1" applyAlignment="1">
      <alignment horizontal="left" vertical="center" wrapText="1"/>
    </xf>
    <xf numFmtId="0" fontId="10" fillId="3" borderId="10" xfId="2" applyFont="1" applyFill="1" applyBorder="1" applyAlignment="1">
      <alignment horizontal="left" vertical="center" wrapText="1"/>
    </xf>
    <xf numFmtId="0" fontId="10" fillId="3" borderId="3" xfId="2" applyFont="1" applyFill="1" applyBorder="1" applyAlignment="1">
      <alignment horizontal="left" vertical="top"/>
    </xf>
    <xf numFmtId="0" fontId="10" fillId="3" borderId="4" xfId="2" applyFont="1" applyFill="1" applyBorder="1" applyAlignment="1">
      <alignment horizontal="left" vertical="top"/>
    </xf>
    <xf numFmtId="0" fontId="3" fillId="7" borderId="2" xfId="2" applyFont="1" applyFill="1" applyBorder="1" applyAlignment="1" applyProtection="1">
      <alignment horizontal="left" vertical="top"/>
      <protection locked="0"/>
    </xf>
    <xf numFmtId="0" fontId="3" fillId="4" borderId="2" xfId="2" applyFont="1" applyFill="1" applyBorder="1" applyAlignment="1">
      <alignment horizontal="left" vertical="center"/>
    </xf>
    <xf numFmtId="0" fontId="10" fillId="3" borderId="3" xfId="2" applyFont="1" applyFill="1" applyBorder="1" applyAlignment="1" applyProtection="1">
      <alignment horizontal="center" vertical="center" wrapText="1"/>
    </xf>
    <xf numFmtId="0" fontId="10" fillId="3" borderId="10" xfId="2" applyFont="1" applyFill="1" applyBorder="1" applyAlignment="1" applyProtection="1">
      <alignment horizontal="center" vertical="center" wrapText="1"/>
    </xf>
    <xf numFmtId="0" fontId="3" fillId="0" borderId="3" xfId="2" applyFont="1" applyFill="1" applyBorder="1" applyAlignment="1" applyProtection="1">
      <alignment horizontal="left" vertical="top" wrapText="1"/>
    </xf>
    <xf numFmtId="0" fontId="3" fillId="0" borderId="4" xfId="2" applyFont="1" applyFill="1" applyBorder="1" applyAlignment="1" applyProtection="1">
      <alignment horizontal="left" vertical="top" wrapText="1"/>
    </xf>
    <xf numFmtId="0" fontId="3" fillId="0" borderId="3" xfId="2" applyFont="1" applyFill="1" applyBorder="1" applyAlignment="1" applyProtection="1">
      <alignment horizontal="left" vertical="top"/>
    </xf>
    <xf numFmtId="0" fontId="3" fillId="0" borderId="4" xfId="2" applyFont="1" applyFill="1" applyBorder="1" applyAlignment="1" applyProtection="1">
      <alignment horizontal="left" vertical="top"/>
    </xf>
    <xf numFmtId="0" fontId="3" fillId="7" borderId="2" xfId="2" applyFont="1" applyFill="1" applyBorder="1" applyAlignment="1" applyProtection="1">
      <alignment horizontal="left" vertical="center"/>
      <protection locked="0"/>
    </xf>
    <xf numFmtId="0" fontId="3" fillId="0" borderId="0" xfId="2" applyFont="1" applyAlignment="1">
      <alignment horizontal="left" vertical="top"/>
    </xf>
    <xf numFmtId="164" fontId="8" fillId="3" borderId="0" xfId="2" applyNumberFormat="1" applyFont="1" applyFill="1" applyAlignment="1">
      <alignment vertical="top" wrapText="1"/>
    </xf>
    <xf numFmtId="0" fontId="3" fillId="0" borderId="0" xfId="2" applyFont="1" applyFill="1" applyAlignment="1">
      <alignment horizontal="left" vertical="top" wrapText="1"/>
    </xf>
    <xf numFmtId="0" fontId="3" fillId="0" borderId="2" xfId="2" applyFont="1" applyBorder="1" applyAlignment="1">
      <alignment horizontal="center" vertical="top"/>
    </xf>
    <xf numFmtId="0" fontId="10" fillId="3" borderId="2" xfId="2" applyFont="1" applyFill="1" applyBorder="1" applyAlignment="1">
      <alignment horizontal="center" vertical="top"/>
    </xf>
    <xf numFmtId="0" fontId="10" fillId="3" borderId="3"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12"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5" xfId="2" applyFont="1" applyFill="1" applyBorder="1" applyAlignment="1">
      <alignment horizontal="left" vertical="top"/>
    </xf>
    <xf numFmtId="0" fontId="10" fillId="3" borderId="7" xfId="2" applyFont="1" applyFill="1" applyBorder="1" applyAlignment="1">
      <alignment horizontal="left" vertical="top"/>
    </xf>
    <xf numFmtId="0" fontId="10" fillId="3" borderId="6" xfId="2" applyFont="1" applyFill="1" applyBorder="1" applyAlignment="1">
      <alignment horizontal="left" vertical="top"/>
    </xf>
    <xf numFmtId="0" fontId="10" fillId="3" borderId="11" xfId="2" applyFont="1" applyFill="1" applyBorder="1" applyAlignment="1">
      <alignment horizontal="left" vertical="top"/>
    </xf>
    <xf numFmtId="0" fontId="10" fillId="3" borderId="9" xfId="2" applyFont="1" applyFill="1" applyBorder="1" applyAlignment="1">
      <alignment horizontal="left" vertical="top"/>
    </xf>
    <xf numFmtId="0" fontId="10" fillId="3" borderId="8" xfId="2" applyFont="1" applyFill="1" applyBorder="1" applyAlignment="1">
      <alignment horizontal="left" vertical="top"/>
    </xf>
    <xf numFmtId="0" fontId="10" fillId="3" borderId="12" xfId="2" applyFont="1" applyFill="1" applyBorder="1" applyAlignment="1">
      <alignment horizontal="center" vertical="top"/>
    </xf>
    <xf numFmtId="0" fontId="10" fillId="3" borderId="13" xfId="2" applyFont="1" applyFill="1" applyBorder="1" applyAlignment="1">
      <alignment horizontal="center" vertical="top"/>
    </xf>
    <xf numFmtId="0" fontId="10" fillId="3" borderId="2" xfId="2" applyFont="1" applyFill="1" applyBorder="1" applyAlignment="1">
      <alignment horizontal="center" vertical="center"/>
    </xf>
    <xf numFmtId="44" fontId="4" fillId="7" borderId="2" xfId="0" applyNumberFormat="1" applyFont="1" applyFill="1" applyBorder="1" applyAlignment="1" applyProtection="1">
      <alignment vertical="center" wrapText="1"/>
      <protection locked="0"/>
    </xf>
    <xf numFmtId="0" fontId="4" fillId="7" borderId="2" xfId="0" applyFont="1" applyFill="1" applyBorder="1" applyAlignment="1" applyProtection="1">
      <alignment vertical="center"/>
      <protection locked="0"/>
    </xf>
  </cellXfs>
  <cellStyles count="4">
    <cellStyle name="Euro 2 2" xfId="3" xr:uid="{00000000-0005-0000-0000-000000000000}"/>
    <cellStyle name="Standaard" xfId="0" builtinId="0"/>
    <cellStyle name="Standaard 2 2" xfId="2" xr:uid="{00000000-0005-0000-0000-000002000000}"/>
    <cellStyle name="Valuta" xfId="1" builtinId="4"/>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3"/>
  <sheetViews>
    <sheetView showGridLines="0" tabSelected="1" zoomScaleNormal="100" workbookViewId="0">
      <selection activeCell="F19" sqref="F19"/>
    </sheetView>
  </sheetViews>
  <sheetFormatPr defaultColWidth="5" defaultRowHeight="13.8" x14ac:dyDescent="0.25"/>
  <cols>
    <col min="1" max="1" width="5" style="2" customWidth="1"/>
    <col min="2" max="3" width="23.44140625" style="7" customWidth="1"/>
    <col min="4" max="4" width="26" style="7" customWidth="1"/>
    <col min="5" max="5" width="17.6640625" style="8" customWidth="1"/>
    <col min="6" max="6" width="69.5546875" style="8" customWidth="1"/>
    <col min="7" max="7" width="18.33203125" style="8" customWidth="1"/>
    <col min="8" max="9" width="9.109375" style="8" customWidth="1"/>
    <col min="10" max="10" width="20.33203125" style="8" customWidth="1"/>
    <col min="11" max="254" width="9.109375" style="8" customWidth="1"/>
    <col min="255" max="255" width="2.44140625" style="8" customWidth="1"/>
    <col min="256" max="16384" width="5" style="8"/>
  </cols>
  <sheetData>
    <row r="1" spans="1:10" s="1" customFormat="1" ht="40.200000000000003" customHeight="1" x14ac:dyDescent="0.25">
      <c r="A1" s="3"/>
      <c r="B1" s="4" t="s">
        <v>32</v>
      </c>
      <c r="C1" s="4"/>
      <c r="D1" s="5"/>
    </row>
    <row r="2" spans="1:10" s="1" customFormat="1" x14ac:dyDescent="0.25">
      <c r="A2" s="3"/>
      <c r="B2" s="6" t="s">
        <v>33</v>
      </c>
      <c r="C2" s="4"/>
      <c r="D2" s="5"/>
      <c r="F2" s="37"/>
      <c r="G2" s="37"/>
    </row>
    <row r="3" spans="1:10" s="1" customFormat="1" x14ac:dyDescent="0.25">
      <c r="A3" s="3"/>
      <c r="B3" s="7" t="s">
        <v>34</v>
      </c>
      <c r="C3" s="7"/>
      <c r="D3" s="5"/>
    </row>
    <row r="4" spans="1:10" ht="12.75" customHeight="1" x14ac:dyDescent="0.25">
      <c r="A4" s="3"/>
      <c r="B4" s="8"/>
      <c r="C4" s="8"/>
      <c r="H4" s="1"/>
      <c r="I4" s="1"/>
      <c r="J4" s="1"/>
    </row>
    <row r="5" spans="1:10" x14ac:dyDescent="0.3">
      <c r="A5" s="43" t="s">
        <v>47</v>
      </c>
      <c r="B5" s="44" t="s">
        <v>22</v>
      </c>
      <c r="C5" s="45"/>
      <c r="D5" s="45"/>
      <c r="E5" s="45"/>
      <c r="F5" s="45"/>
      <c r="G5" s="45"/>
    </row>
    <row r="6" spans="1:10" x14ac:dyDescent="0.25">
      <c r="A6" s="38"/>
      <c r="B6" s="39"/>
      <c r="C6" s="39"/>
      <c r="D6" s="39"/>
      <c r="E6" s="40"/>
    </row>
    <row r="7" spans="1:10" ht="16.2" customHeight="1" x14ac:dyDescent="0.25">
      <c r="A7" s="3"/>
      <c r="B7" s="9" t="s">
        <v>24</v>
      </c>
      <c r="C7" s="96"/>
      <c r="D7" s="96"/>
      <c r="E7" s="96"/>
      <c r="H7" s="1"/>
      <c r="I7" s="1"/>
      <c r="J7" s="1"/>
    </row>
    <row r="8" spans="1:10" s="10" customFormat="1" ht="16.95" customHeight="1" x14ac:dyDescent="0.3">
      <c r="A8" s="11"/>
      <c r="B8" s="61"/>
      <c r="C8" s="95" t="s">
        <v>25</v>
      </c>
      <c r="D8" s="95"/>
      <c r="E8" s="95"/>
    </row>
    <row r="9" spans="1:10" s="10" customFormat="1" ht="16.95" customHeight="1" x14ac:dyDescent="0.3">
      <c r="A9" s="11"/>
      <c r="B9" s="52"/>
      <c r="C9" s="95" t="s">
        <v>26</v>
      </c>
      <c r="D9" s="95"/>
      <c r="E9" s="95"/>
    </row>
    <row r="10" spans="1:10" s="10" customFormat="1" ht="16.95" customHeight="1" x14ac:dyDescent="0.3">
      <c r="A10" s="11"/>
      <c r="B10" s="12"/>
      <c r="C10" s="95" t="s">
        <v>31</v>
      </c>
      <c r="D10" s="95"/>
      <c r="E10" s="95"/>
    </row>
    <row r="11" spans="1:10" ht="12.75" customHeight="1" x14ac:dyDescent="0.25">
      <c r="A11" s="3"/>
      <c r="H11" s="1"/>
      <c r="I11" s="1"/>
      <c r="J11" s="1"/>
    </row>
    <row r="12" spans="1:10" ht="12.75" customHeight="1" x14ac:dyDescent="0.25">
      <c r="A12" s="3"/>
      <c r="B12" s="13" t="s">
        <v>0</v>
      </c>
      <c r="C12" s="13"/>
      <c r="H12" s="1"/>
      <c r="I12" s="1"/>
      <c r="J12" s="1"/>
    </row>
    <row r="13" spans="1:10" ht="12.75" customHeight="1" x14ac:dyDescent="0.3">
      <c r="A13" s="3"/>
      <c r="B13" s="92" t="s">
        <v>55</v>
      </c>
      <c r="C13" s="92"/>
      <c r="D13" s="92"/>
      <c r="E13" s="92"/>
      <c r="F13" s="92"/>
    </row>
    <row r="14" spans="1:10" x14ac:dyDescent="0.3">
      <c r="A14" s="29"/>
      <c r="B14" s="48" t="s">
        <v>49</v>
      </c>
      <c r="C14" s="49"/>
      <c r="D14" s="49"/>
      <c r="E14" s="49"/>
      <c r="F14" s="49"/>
    </row>
    <row r="15" spans="1:10" x14ac:dyDescent="0.3">
      <c r="A15" s="29"/>
      <c r="B15" s="94" t="s">
        <v>54</v>
      </c>
      <c r="C15" s="94"/>
      <c r="D15" s="94"/>
      <c r="E15" s="94"/>
      <c r="F15" s="94"/>
    </row>
    <row r="16" spans="1:10" ht="12.75" customHeight="1" x14ac:dyDescent="0.3">
      <c r="A16" s="3"/>
      <c r="B16" s="15" t="s">
        <v>1</v>
      </c>
      <c r="C16" s="16"/>
      <c r="D16" s="14"/>
    </row>
    <row r="17" spans="1:7" ht="12.6" customHeight="1" x14ac:dyDescent="0.25">
      <c r="A17" s="3"/>
      <c r="B17" s="14" t="s">
        <v>50</v>
      </c>
      <c r="C17" s="14"/>
      <c r="D17" s="14"/>
    </row>
    <row r="18" spans="1:7" ht="11.25" customHeight="1" x14ac:dyDescent="0.3">
      <c r="A18" s="3"/>
    </row>
    <row r="19" spans="1:7" x14ac:dyDescent="0.25">
      <c r="A19" s="41" t="s">
        <v>46</v>
      </c>
      <c r="B19" s="42" t="s">
        <v>4</v>
      </c>
      <c r="C19" s="42"/>
      <c r="D19" s="42"/>
      <c r="E19" s="46"/>
      <c r="F19" s="46"/>
      <c r="G19" s="46"/>
    </row>
    <row r="20" spans="1:7" x14ac:dyDescent="0.25">
      <c r="A20" s="38"/>
      <c r="B20" s="39"/>
      <c r="C20" s="39"/>
      <c r="D20" s="39"/>
      <c r="E20" s="40"/>
    </row>
    <row r="21" spans="1:7" ht="18" customHeight="1" x14ac:dyDescent="0.3">
      <c r="A21" s="17"/>
      <c r="B21" s="18" t="s">
        <v>2</v>
      </c>
      <c r="C21" s="18" t="s">
        <v>28</v>
      </c>
      <c r="D21" s="18" t="s">
        <v>27</v>
      </c>
      <c r="E21" s="19" t="s">
        <v>3</v>
      </c>
    </row>
    <row r="22" spans="1:7" ht="22.95" customHeight="1" x14ac:dyDescent="0.3">
      <c r="A22" s="3"/>
      <c r="B22" s="60">
        <v>0</v>
      </c>
      <c r="C22" s="60">
        <v>0</v>
      </c>
      <c r="D22" s="60">
        <v>0</v>
      </c>
      <c r="E22" s="20" t="s">
        <v>14</v>
      </c>
    </row>
    <row r="23" spans="1:7" ht="12.75" customHeight="1" x14ac:dyDescent="0.3">
      <c r="A23" s="3"/>
      <c r="B23" s="21" t="s">
        <v>58</v>
      </c>
      <c r="C23" s="21"/>
      <c r="D23" s="21"/>
      <c r="E23" s="7"/>
    </row>
    <row r="24" spans="1:7" ht="12.75" customHeight="1" x14ac:dyDescent="0.3">
      <c r="A24" s="3"/>
      <c r="B24" s="21"/>
      <c r="C24" s="21"/>
      <c r="D24" s="21"/>
    </row>
    <row r="25" spans="1:7" x14ac:dyDescent="0.3">
      <c r="A25" s="41" t="s">
        <v>45</v>
      </c>
      <c r="B25" s="93" t="s">
        <v>56</v>
      </c>
      <c r="C25" s="93"/>
      <c r="D25" s="93"/>
      <c r="E25" s="93"/>
      <c r="F25" s="47"/>
      <c r="G25" s="47"/>
    </row>
    <row r="26" spans="1:7" ht="100.8" customHeight="1" x14ac:dyDescent="0.3">
      <c r="A26" s="3"/>
      <c r="B26" s="78" t="s">
        <v>57</v>
      </c>
      <c r="C26" s="78"/>
      <c r="D26" s="78"/>
      <c r="E26" s="78"/>
      <c r="F26" s="78"/>
    </row>
    <row r="27" spans="1:7" ht="21" customHeight="1" x14ac:dyDescent="0.3">
      <c r="A27" s="3"/>
      <c r="B27" s="18" t="s">
        <v>2</v>
      </c>
      <c r="C27" s="18" t="s">
        <v>28</v>
      </c>
      <c r="D27" s="50" t="s">
        <v>27</v>
      </c>
      <c r="E27" s="109" t="s">
        <v>35</v>
      </c>
      <c r="F27" s="109"/>
      <c r="G27" s="99" t="s">
        <v>5</v>
      </c>
    </row>
    <row r="28" spans="1:7" ht="22.95" customHeight="1" x14ac:dyDescent="0.3">
      <c r="A28" s="3"/>
      <c r="B28" s="22" t="s">
        <v>20</v>
      </c>
      <c r="C28" s="22" t="s">
        <v>20</v>
      </c>
      <c r="D28" s="51" t="s">
        <v>20</v>
      </c>
      <c r="E28" s="109"/>
      <c r="F28" s="109"/>
      <c r="G28" s="100"/>
    </row>
    <row r="29" spans="1:7" ht="12.75" customHeight="1" x14ac:dyDescent="0.3">
      <c r="A29" s="3"/>
      <c r="B29" s="62">
        <v>0</v>
      </c>
      <c r="C29" s="62">
        <v>0</v>
      </c>
      <c r="D29" s="62">
        <v>0</v>
      </c>
      <c r="E29" s="91" t="s">
        <v>18</v>
      </c>
      <c r="F29" s="91" t="s">
        <v>18</v>
      </c>
      <c r="G29" s="23">
        <f>(B29*$B$22)+(C29*$C$22)+(D29*$D$22)</f>
        <v>0</v>
      </c>
    </row>
    <row r="30" spans="1:7" ht="12.75" customHeight="1" x14ac:dyDescent="0.3">
      <c r="A30" s="3"/>
      <c r="B30" s="62">
        <v>0</v>
      </c>
      <c r="C30" s="62">
        <v>0</v>
      </c>
      <c r="D30" s="62">
        <v>0</v>
      </c>
      <c r="E30" s="91" t="s">
        <v>18</v>
      </c>
      <c r="F30" s="91" t="s">
        <v>18</v>
      </c>
      <c r="G30" s="23">
        <f>(B30*$B$22)+(C30*$C$22)+(D30*$D$22)</f>
        <v>0</v>
      </c>
    </row>
    <row r="31" spans="1:7" ht="12.75" customHeight="1" x14ac:dyDescent="0.3">
      <c r="A31" s="3"/>
      <c r="B31" s="62">
        <v>0</v>
      </c>
      <c r="C31" s="62">
        <v>0</v>
      </c>
      <c r="D31" s="62">
        <v>0</v>
      </c>
      <c r="E31" s="91" t="s">
        <v>18</v>
      </c>
      <c r="F31" s="91" t="s">
        <v>18</v>
      </c>
      <c r="G31" s="23">
        <f>(B31*$B$22)+(C31*$C$22)+(D31*$D$22)</f>
        <v>0</v>
      </c>
    </row>
    <row r="32" spans="1:7" ht="12.75" customHeight="1" x14ac:dyDescent="0.3">
      <c r="A32" s="3"/>
      <c r="B32" s="62">
        <v>0</v>
      </c>
      <c r="C32" s="62">
        <v>0</v>
      </c>
      <c r="D32" s="62">
        <v>0</v>
      </c>
      <c r="E32" s="91" t="s">
        <v>18</v>
      </c>
      <c r="F32" s="91" t="s">
        <v>18</v>
      </c>
      <c r="G32" s="23">
        <f t="shared" ref="G32:G47" si="0">(B32*$B$22)+(C32*$C$22)+(D32*$D$22)</f>
        <v>0</v>
      </c>
    </row>
    <row r="33" spans="1:7" ht="12.75" customHeight="1" x14ac:dyDescent="0.3">
      <c r="A33" s="3"/>
      <c r="B33" s="62">
        <v>0</v>
      </c>
      <c r="C33" s="62">
        <v>0</v>
      </c>
      <c r="D33" s="62">
        <v>0</v>
      </c>
      <c r="E33" s="91" t="s">
        <v>18</v>
      </c>
      <c r="F33" s="91" t="s">
        <v>18</v>
      </c>
      <c r="G33" s="23">
        <f t="shared" si="0"/>
        <v>0</v>
      </c>
    </row>
    <row r="34" spans="1:7" ht="12.75" customHeight="1" x14ac:dyDescent="0.3">
      <c r="A34" s="3"/>
      <c r="B34" s="62">
        <v>0</v>
      </c>
      <c r="C34" s="62">
        <v>0</v>
      </c>
      <c r="D34" s="62">
        <v>0</v>
      </c>
      <c r="E34" s="91" t="s">
        <v>18</v>
      </c>
      <c r="F34" s="91" t="s">
        <v>18</v>
      </c>
      <c r="G34" s="23">
        <f t="shared" si="0"/>
        <v>0</v>
      </c>
    </row>
    <row r="35" spans="1:7" ht="12.75" customHeight="1" x14ac:dyDescent="0.3">
      <c r="A35" s="3"/>
      <c r="B35" s="62">
        <v>0</v>
      </c>
      <c r="C35" s="62">
        <v>0</v>
      </c>
      <c r="D35" s="62">
        <v>0</v>
      </c>
      <c r="E35" s="91" t="s">
        <v>18</v>
      </c>
      <c r="F35" s="91" t="s">
        <v>18</v>
      </c>
      <c r="G35" s="23">
        <f t="shared" si="0"/>
        <v>0</v>
      </c>
    </row>
    <row r="36" spans="1:7" ht="12.75" customHeight="1" x14ac:dyDescent="0.3">
      <c r="A36" s="3"/>
      <c r="B36" s="62">
        <v>0</v>
      </c>
      <c r="C36" s="62">
        <v>0</v>
      </c>
      <c r="D36" s="62">
        <v>0</v>
      </c>
      <c r="E36" s="91" t="s">
        <v>18</v>
      </c>
      <c r="F36" s="91" t="s">
        <v>18</v>
      </c>
      <c r="G36" s="23">
        <f t="shared" si="0"/>
        <v>0</v>
      </c>
    </row>
    <row r="37" spans="1:7" ht="12.75" customHeight="1" x14ac:dyDescent="0.3">
      <c r="A37" s="3"/>
      <c r="B37" s="62">
        <v>0</v>
      </c>
      <c r="C37" s="62">
        <v>0</v>
      </c>
      <c r="D37" s="62">
        <v>0</v>
      </c>
      <c r="E37" s="91" t="s">
        <v>18</v>
      </c>
      <c r="F37" s="91" t="s">
        <v>18</v>
      </c>
      <c r="G37" s="23">
        <f t="shared" si="0"/>
        <v>0</v>
      </c>
    </row>
    <row r="38" spans="1:7" ht="12.75" customHeight="1" x14ac:dyDescent="0.3">
      <c r="A38" s="3"/>
      <c r="B38" s="62">
        <v>0</v>
      </c>
      <c r="C38" s="62">
        <v>0</v>
      </c>
      <c r="D38" s="62">
        <v>0</v>
      </c>
      <c r="E38" s="91" t="s">
        <v>18</v>
      </c>
      <c r="F38" s="91" t="s">
        <v>18</v>
      </c>
      <c r="G38" s="23">
        <f t="shared" si="0"/>
        <v>0</v>
      </c>
    </row>
    <row r="39" spans="1:7" ht="12.75" customHeight="1" x14ac:dyDescent="0.3">
      <c r="A39" s="3"/>
      <c r="B39" s="62">
        <v>0</v>
      </c>
      <c r="C39" s="62">
        <v>0</v>
      </c>
      <c r="D39" s="62">
        <v>0</v>
      </c>
      <c r="E39" s="91" t="s">
        <v>18</v>
      </c>
      <c r="F39" s="91" t="s">
        <v>18</v>
      </c>
      <c r="G39" s="23">
        <f t="shared" si="0"/>
        <v>0</v>
      </c>
    </row>
    <row r="40" spans="1:7" ht="12.75" customHeight="1" x14ac:dyDescent="0.3">
      <c r="A40" s="3"/>
      <c r="B40" s="62">
        <v>0</v>
      </c>
      <c r="C40" s="62">
        <v>0</v>
      </c>
      <c r="D40" s="62">
        <v>0</v>
      </c>
      <c r="E40" s="91" t="s">
        <v>18</v>
      </c>
      <c r="F40" s="91" t="s">
        <v>18</v>
      </c>
      <c r="G40" s="23">
        <f t="shared" si="0"/>
        <v>0</v>
      </c>
    </row>
    <row r="41" spans="1:7" ht="12.75" customHeight="1" x14ac:dyDescent="0.3">
      <c r="A41" s="3"/>
      <c r="B41" s="62">
        <v>0</v>
      </c>
      <c r="C41" s="62">
        <v>0</v>
      </c>
      <c r="D41" s="62">
        <v>0</v>
      </c>
      <c r="E41" s="91" t="s">
        <v>18</v>
      </c>
      <c r="F41" s="91" t="s">
        <v>18</v>
      </c>
      <c r="G41" s="23">
        <f t="shared" si="0"/>
        <v>0</v>
      </c>
    </row>
    <row r="42" spans="1:7" ht="12.75" customHeight="1" x14ac:dyDescent="0.3">
      <c r="A42" s="3"/>
      <c r="B42" s="62">
        <v>0</v>
      </c>
      <c r="C42" s="62">
        <v>0</v>
      </c>
      <c r="D42" s="62">
        <v>0</v>
      </c>
      <c r="E42" s="91" t="s">
        <v>18</v>
      </c>
      <c r="F42" s="91" t="s">
        <v>18</v>
      </c>
      <c r="G42" s="23">
        <f t="shared" si="0"/>
        <v>0</v>
      </c>
    </row>
    <row r="43" spans="1:7" ht="12.75" customHeight="1" x14ac:dyDescent="0.3">
      <c r="A43" s="3"/>
      <c r="B43" s="62">
        <v>0</v>
      </c>
      <c r="C43" s="62">
        <v>0</v>
      </c>
      <c r="D43" s="62">
        <v>0</v>
      </c>
      <c r="E43" s="91" t="s">
        <v>18</v>
      </c>
      <c r="F43" s="91" t="s">
        <v>18</v>
      </c>
      <c r="G43" s="23">
        <f t="shared" si="0"/>
        <v>0</v>
      </c>
    </row>
    <row r="44" spans="1:7" ht="12.75" customHeight="1" x14ac:dyDescent="0.3">
      <c r="A44" s="3"/>
      <c r="B44" s="62">
        <v>0</v>
      </c>
      <c r="C44" s="62">
        <v>0</v>
      </c>
      <c r="D44" s="62">
        <v>0</v>
      </c>
      <c r="E44" s="91" t="s">
        <v>18</v>
      </c>
      <c r="F44" s="91" t="s">
        <v>18</v>
      </c>
      <c r="G44" s="23">
        <f t="shared" si="0"/>
        <v>0</v>
      </c>
    </row>
    <row r="45" spans="1:7" ht="12.75" customHeight="1" x14ac:dyDescent="0.3">
      <c r="A45" s="3"/>
      <c r="B45" s="62">
        <v>0</v>
      </c>
      <c r="C45" s="62">
        <v>0</v>
      </c>
      <c r="D45" s="62">
        <v>0</v>
      </c>
      <c r="E45" s="91" t="s">
        <v>18</v>
      </c>
      <c r="F45" s="91" t="s">
        <v>18</v>
      </c>
      <c r="G45" s="23">
        <f t="shared" si="0"/>
        <v>0</v>
      </c>
    </row>
    <row r="46" spans="1:7" ht="12.75" customHeight="1" x14ac:dyDescent="0.3">
      <c r="A46" s="3"/>
      <c r="B46" s="62">
        <v>0</v>
      </c>
      <c r="C46" s="62">
        <v>0</v>
      </c>
      <c r="D46" s="62">
        <v>0</v>
      </c>
      <c r="E46" s="91" t="s">
        <v>18</v>
      </c>
      <c r="F46" s="91" t="s">
        <v>18</v>
      </c>
      <c r="G46" s="23">
        <f t="shared" si="0"/>
        <v>0</v>
      </c>
    </row>
    <row r="47" spans="1:7" ht="12.75" customHeight="1" x14ac:dyDescent="0.3">
      <c r="A47" s="3"/>
      <c r="B47" s="62">
        <v>0</v>
      </c>
      <c r="C47" s="62">
        <v>0</v>
      </c>
      <c r="D47" s="62">
        <v>0</v>
      </c>
      <c r="E47" s="91" t="s">
        <v>18</v>
      </c>
      <c r="F47" s="91" t="s">
        <v>18</v>
      </c>
      <c r="G47" s="23">
        <f t="shared" si="0"/>
        <v>0</v>
      </c>
    </row>
    <row r="48" spans="1:7" ht="12.75" customHeight="1" x14ac:dyDescent="0.3">
      <c r="A48" s="3"/>
    </row>
    <row r="49" spans="1:8" ht="28.8" customHeight="1" thickBot="1" x14ac:dyDescent="0.35">
      <c r="A49" s="3"/>
      <c r="B49" s="73" t="s">
        <v>43</v>
      </c>
      <c r="C49" s="73"/>
      <c r="D49" s="73"/>
      <c r="E49" s="73"/>
      <c r="F49" s="73"/>
      <c r="G49" s="53">
        <f>SUM(G29:G47)</f>
        <v>0</v>
      </c>
      <c r="H49" s="24"/>
    </row>
    <row r="50" spans="1:8" ht="12.75" customHeight="1" thickTop="1" x14ac:dyDescent="0.3">
      <c r="A50" s="3"/>
      <c r="E50" s="3"/>
      <c r="F50" s="25"/>
    </row>
    <row r="51" spans="1:8" ht="12.75" customHeight="1" x14ac:dyDescent="0.3">
      <c r="A51" s="3"/>
      <c r="E51" s="3"/>
    </row>
    <row r="52" spans="1:8" ht="12.75" customHeight="1" x14ac:dyDescent="0.3">
      <c r="A52" s="41" t="s">
        <v>48</v>
      </c>
      <c r="B52" s="77" t="s">
        <v>19</v>
      </c>
      <c r="C52" s="77"/>
      <c r="D52" s="77"/>
      <c r="E52" s="77"/>
      <c r="F52" s="77"/>
      <c r="G52" s="77"/>
    </row>
    <row r="53" spans="1:8" ht="38.25" customHeight="1" x14ac:dyDescent="0.3">
      <c r="A53" s="3"/>
      <c r="B53" s="78" t="s">
        <v>7</v>
      </c>
      <c r="C53" s="78"/>
      <c r="D53" s="78"/>
      <c r="E53" s="78"/>
      <c r="F53" s="78"/>
      <c r="G53" s="26"/>
    </row>
    <row r="54" spans="1:8" ht="22.2" customHeight="1" x14ac:dyDescent="0.3">
      <c r="A54" s="3"/>
      <c r="B54" s="79" t="s">
        <v>44</v>
      </c>
      <c r="C54" s="80"/>
      <c r="D54" s="80" t="s">
        <v>6</v>
      </c>
      <c r="E54" s="80"/>
      <c r="F54" s="27" t="s">
        <v>16</v>
      </c>
      <c r="G54" s="28" t="s">
        <v>8</v>
      </c>
    </row>
    <row r="55" spans="1:8" x14ac:dyDescent="0.3">
      <c r="A55" s="3"/>
      <c r="B55" s="84" t="s">
        <v>9</v>
      </c>
      <c r="C55" s="84"/>
      <c r="D55" s="84"/>
      <c r="E55" s="84"/>
      <c r="F55" s="63" t="s">
        <v>15</v>
      </c>
      <c r="G55" s="64">
        <v>0</v>
      </c>
    </row>
    <row r="56" spans="1:8" x14ac:dyDescent="0.3">
      <c r="A56" s="3"/>
      <c r="B56" s="84" t="s">
        <v>10</v>
      </c>
      <c r="C56" s="84"/>
      <c r="D56" s="84"/>
      <c r="E56" s="84"/>
      <c r="F56" s="63" t="s">
        <v>15</v>
      </c>
      <c r="G56" s="64">
        <v>0</v>
      </c>
    </row>
    <row r="57" spans="1:8" x14ac:dyDescent="0.3">
      <c r="A57" s="3"/>
      <c r="B57" s="84" t="s">
        <v>11</v>
      </c>
      <c r="C57" s="84"/>
      <c r="D57" s="84"/>
      <c r="E57" s="84"/>
      <c r="F57" s="63" t="s">
        <v>15</v>
      </c>
      <c r="G57" s="64">
        <v>0</v>
      </c>
    </row>
    <row r="58" spans="1:8" x14ac:dyDescent="0.3">
      <c r="A58" s="3"/>
      <c r="B58" s="84" t="s">
        <v>12</v>
      </c>
      <c r="C58" s="84"/>
      <c r="D58" s="84"/>
      <c r="E58" s="84"/>
      <c r="F58" s="63" t="s">
        <v>15</v>
      </c>
      <c r="G58" s="64">
        <v>0</v>
      </c>
    </row>
    <row r="59" spans="1:8" x14ac:dyDescent="0.3">
      <c r="A59" s="3"/>
      <c r="B59" s="84" t="s">
        <v>13</v>
      </c>
      <c r="C59" s="84"/>
      <c r="D59" s="84"/>
      <c r="E59" s="84"/>
      <c r="F59" s="63" t="s">
        <v>15</v>
      </c>
      <c r="G59" s="64">
        <v>0</v>
      </c>
    </row>
    <row r="60" spans="1:8" x14ac:dyDescent="0.3">
      <c r="A60" s="3"/>
      <c r="B60" s="83" t="s">
        <v>15</v>
      </c>
      <c r="C60" s="83"/>
      <c r="D60" s="83"/>
      <c r="E60" s="83"/>
      <c r="F60" s="63" t="s">
        <v>15</v>
      </c>
      <c r="G60" s="64">
        <v>0</v>
      </c>
    </row>
    <row r="61" spans="1:8" x14ac:dyDescent="0.3">
      <c r="A61" s="3"/>
      <c r="B61" s="83" t="s">
        <v>15</v>
      </c>
      <c r="C61" s="83"/>
      <c r="D61" s="83"/>
      <c r="E61" s="83"/>
      <c r="F61" s="63" t="s">
        <v>15</v>
      </c>
      <c r="G61" s="64">
        <v>0</v>
      </c>
    </row>
    <row r="62" spans="1:8" x14ac:dyDescent="0.3">
      <c r="A62" s="3"/>
      <c r="B62" s="83" t="s">
        <v>15</v>
      </c>
      <c r="C62" s="83"/>
      <c r="D62" s="83"/>
      <c r="E62" s="83"/>
      <c r="F62" s="63" t="s">
        <v>15</v>
      </c>
      <c r="G62" s="64">
        <v>0</v>
      </c>
    </row>
    <row r="63" spans="1:8" x14ac:dyDescent="0.3">
      <c r="A63" s="3"/>
      <c r="B63" s="83" t="s">
        <v>15</v>
      </c>
      <c r="C63" s="83"/>
      <c r="D63" s="83"/>
      <c r="E63" s="83"/>
      <c r="F63" s="63" t="s">
        <v>15</v>
      </c>
      <c r="G63" s="64">
        <v>0</v>
      </c>
    </row>
    <row r="64" spans="1:8" x14ac:dyDescent="0.3">
      <c r="A64" s="3"/>
      <c r="B64" s="83" t="s">
        <v>15</v>
      </c>
      <c r="C64" s="83"/>
      <c r="D64" s="83"/>
      <c r="E64" s="83"/>
      <c r="F64" s="63" t="s">
        <v>15</v>
      </c>
      <c r="G64" s="64">
        <v>0</v>
      </c>
    </row>
    <row r="65" spans="1:7" x14ac:dyDescent="0.3">
      <c r="A65" s="29"/>
      <c r="B65" s="70"/>
      <c r="C65" s="70"/>
      <c r="D65" s="70"/>
      <c r="E65" s="70"/>
      <c r="F65" s="31"/>
      <c r="G65" s="32"/>
    </row>
    <row r="66" spans="1:7" x14ac:dyDescent="0.3">
      <c r="A66" s="29"/>
      <c r="B66" s="85" t="s">
        <v>39</v>
      </c>
      <c r="C66" s="86"/>
      <c r="D66" s="71" t="s">
        <v>36</v>
      </c>
      <c r="E66" s="71"/>
      <c r="F66" s="27" t="s">
        <v>38</v>
      </c>
      <c r="G66" s="72" t="s">
        <v>37</v>
      </c>
    </row>
    <row r="67" spans="1:7" ht="57.6" customHeight="1" x14ac:dyDescent="0.3">
      <c r="A67" s="29"/>
      <c r="B67" s="87" t="s">
        <v>42</v>
      </c>
      <c r="C67" s="88"/>
      <c r="D67" s="74">
        <v>13250</v>
      </c>
      <c r="E67" s="75"/>
      <c r="F67" s="65">
        <v>0</v>
      </c>
      <c r="G67" s="54">
        <f>D67*F67</f>
        <v>0</v>
      </c>
    </row>
    <row r="68" spans="1:7" ht="22.2" customHeight="1" x14ac:dyDescent="0.3">
      <c r="A68" s="29"/>
      <c r="B68" s="89" t="s">
        <v>40</v>
      </c>
      <c r="C68" s="90"/>
      <c r="D68" s="76">
        <v>3</v>
      </c>
      <c r="E68" s="75"/>
      <c r="F68" s="65">
        <v>0</v>
      </c>
      <c r="G68" s="54">
        <f t="shared" ref="G68:G70" si="1">D68*F68</f>
        <v>0</v>
      </c>
    </row>
    <row r="69" spans="1:7" ht="52.2" customHeight="1" x14ac:dyDescent="0.3">
      <c r="A69" s="29"/>
      <c r="B69" s="87" t="s">
        <v>51</v>
      </c>
      <c r="C69" s="88"/>
      <c r="D69" s="76">
        <v>65</v>
      </c>
      <c r="E69" s="75"/>
      <c r="F69" s="65">
        <v>0</v>
      </c>
      <c r="G69" s="54">
        <f t="shared" si="1"/>
        <v>0</v>
      </c>
    </row>
    <row r="70" spans="1:7" ht="34.799999999999997" customHeight="1" x14ac:dyDescent="0.3">
      <c r="A70" s="29"/>
      <c r="B70" s="87" t="s">
        <v>41</v>
      </c>
      <c r="C70" s="88"/>
      <c r="D70" s="76">
        <v>200</v>
      </c>
      <c r="E70" s="75"/>
      <c r="F70" s="65">
        <v>0</v>
      </c>
      <c r="G70" s="54">
        <f t="shared" si="1"/>
        <v>0</v>
      </c>
    </row>
    <row r="71" spans="1:7" x14ac:dyDescent="0.3">
      <c r="A71" s="29"/>
      <c r="B71" s="30"/>
      <c r="C71" s="30"/>
      <c r="D71" s="30"/>
      <c r="E71" s="30"/>
      <c r="F71" s="31"/>
      <c r="G71" s="32"/>
    </row>
    <row r="72" spans="1:7" x14ac:dyDescent="0.3">
      <c r="A72" s="3"/>
      <c r="E72" s="7"/>
      <c r="G72" s="33"/>
    </row>
    <row r="73" spans="1:7" ht="14.4" customHeight="1" x14ac:dyDescent="0.3">
      <c r="A73" s="3"/>
      <c r="B73" s="81" t="s">
        <v>23</v>
      </c>
      <c r="C73" s="82"/>
      <c r="D73" s="101" t="s">
        <v>22</v>
      </c>
      <c r="E73" s="102"/>
      <c r="F73" s="103"/>
      <c r="G73" s="107" t="s">
        <v>5</v>
      </c>
    </row>
    <row r="74" spans="1:7" ht="31.95" customHeight="1" x14ac:dyDescent="0.3">
      <c r="A74" s="3"/>
      <c r="B74" s="34" t="s">
        <v>52</v>
      </c>
      <c r="C74" s="34" t="s">
        <v>53</v>
      </c>
      <c r="D74" s="104"/>
      <c r="E74" s="105"/>
      <c r="F74" s="106"/>
      <c r="G74" s="108"/>
    </row>
    <row r="75" spans="1:7" x14ac:dyDescent="0.3">
      <c r="A75" s="3"/>
      <c r="B75" s="35">
        <v>30</v>
      </c>
      <c r="C75" s="35">
        <v>50</v>
      </c>
      <c r="D75" s="84" t="s">
        <v>21</v>
      </c>
      <c r="E75" s="84"/>
      <c r="F75" s="84"/>
      <c r="G75" s="23">
        <f>(B75*C22)+(C75*D22)</f>
        <v>0</v>
      </c>
    </row>
    <row r="76" spans="1:7" ht="18.600000000000001" customHeight="1" x14ac:dyDescent="0.3">
      <c r="A76" s="3"/>
      <c r="B76" s="55" t="s">
        <v>59</v>
      </c>
      <c r="C76" s="55"/>
      <c r="D76" s="56"/>
      <c r="E76" s="57"/>
      <c r="G76" s="36"/>
    </row>
    <row r="77" spans="1:7" x14ac:dyDescent="0.3">
      <c r="A77" s="3"/>
      <c r="G77" s="36"/>
    </row>
    <row r="78" spans="1:7" ht="20.399999999999999" customHeight="1" thickBot="1" x14ac:dyDescent="0.35">
      <c r="A78" s="3"/>
      <c r="B78" s="58"/>
      <c r="C78" s="58"/>
      <c r="D78" s="58"/>
      <c r="E78" s="58"/>
      <c r="F78" s="59" t="s">
        <v>29</v>
      </c>
      <c r="G78" s="53">
        <f>G55+G56+G57+G58+G59+G60+G61+G62+G63+G64+G67+G68+G69+G70+G75</f>
        <v>0</v>
      </c>
    </row>
    <row r="79" spans="1:7" ht="20.399999999999999" customHeight="1" thickTop="1" x14ac:dyDescent="0.3">
      <c r="A79" s="3"/>
      <c r="B79" s="8"/>
      <c r="C79" s="8"/>
      <c r="D79" s="8"/>
    </row>
    <row r="80" spans="1:7" ht="12.75" customHeight="1" x14ac:dyDescent="0.3">
      <c r="A80" s="3"/>
      <c r="E80" s="3"/>
    </row>
    <row r="81" spans="1:7" ht="24" customHeight="1" x14ac:dyDescent="0.3">
      <c r="A81" s="3"/>
      <c r="F81" s="97" t="s">
        <v>17</v>
      </c>
      <c r="G81" s="98"/>
    </row>
    <row r="82" spans="1:7" ht="39.6" customHeight="1" x14ac:dyDescent="0.3">
      <c r="A82" s="3"/>
      <c r="F82" s="66" t="s">
        <v>30</v>
      </c>
      <c r="G82" s="67">
        <f>(G78*4)+G49</f>
        <v>0</v>
      </c>
    </row>
    <row r="87" spans="1:7" ht="14.4" x14ac:dyDescent="0.3">
      <c r="B87" s="68" t="s">
        <v>60</v>
      </c>
      <c r="C87" s="110"/>
      <c r="D87" s="110"/>
    </row>
    <row r="88" spans="1:7" ht="28.8" x14ac:dyDescent="0.3">
      <c r="B88" s="69" t="s">
        <v>61</v>
      </c>
      <c r="C88" s="110"/>
      <c r="D88" s="110"/>
    </row>
    <row r="89" spans="1:7" ht="14.4" x14ac:dyDescent="0.3">
      <c r="B89" s="68" t="s">
        <v>62</v>
      </c>
      <c r="C89" s="110"/>
      <c r="D89" s="110"/>
    </row>
    <row r="90" spans="1:7" ht="14.4" x14ac:dyDescent="0.3">
      <c r="B90" s="68" t="s">
        <v>63</v>
      </c>
      <c r="C90" s="110"/>
      <c r="D90" s="110"/>
    </row>
    <row r="91" spans="1:7" ht="14.4" x14ac:dyDescent="0.3">
      <c r="B91" s="68" t="s">
        <v>64</v>
      </c>
      <c r="C91" s="110"/>
      <c r="D91" s="110"/>
    </row>
    <row r="92" spans="1:7" ht="14.4" x14ac:dyDescent="0.3">
      <c r="B92" s="68" t="s">
        <v>65</v>
      </c>
      <c r="C92" s="110"/>
      <c r="D92" s="110"/>
    </row>
    <row r="93" spans="1:7" ht="28.8" x14ac:dyDescent="0.3">
      <c r="B93" s="69" t="s">
        <v>66</v>
      </c>
      <c r="C93" s="111"/>
      <c r="D93" s="111"/>
    </row>
  </sheetData>
  <sheetProtection algorithmName="SHA-512" hashValue="rtfwB3TeEwLh/tDacV8+lOccAJRkRxCsoeYaAaZy/VaQc7b8JgVuPwuGb3CezykTwVbfXB3Fd97n8jNFn2hh1Q==" saltValue="DXkUqrFh6UOZ+c91DTrAjg==" spinCount="100000" sheet="1" objects="1" scenarios="1"/>
  <protectedRanges>
    <protectedRange sqref="F67:F70" name="Bereik1"/>
  </protectedRanges>
  <mergeCells count="64">
    <mergeCell ref="C92:D92"/>
    <mergeCell ref="C93:D93"/>
    <mergeCell ref="C87:D87"/>
    <mergeCell ref="C88:D88"/>
    <mergeCell ref="C89:D89"/>
    <mergeCell ref="C90:D90"/>
    <mergeCell ref="C91:D91"/>
    <mergeCell ref="C10:E10"/>
    <mergeCell ref="C9:E9"/>
    <mergeCell ref="C8:E8"/>
    <mergeCell ref="C7:E7"/>
    <mergeCell ref="F81:G81"/>
    <mergeCell ref="G27:G28"/>
    <mergeCell ref="D75:F75"/>
    <mergeCell ref="D73:F74"/>
    <mergeCell ref="G73:G74"/>
    <mergeCell ref="E27:F28"/>
    <mergeCell ref="E43:F43"/>
    <mergeCell ref="E44:F44"/>
    <mergeCell ref="E45:F45"/>
    <mergeCell ref="E46:F46"/>
    <mergeCell ref="E47:F47"/>
    <mergeCell ref="E38:F38"/>
    <mergeCell ref="E39:F39"/>
    <mergeCell ref="E40:F40"/>
    <mergeCell ref="E41:F41"/>
    <mergeCell ref="E42:F42"/>
    <mergeCell ref="E33:F33"/>
    <mergeCell ref="E34:F34"/>
    <mergeCell ref="E35:F35"/>
    <mergeCell ref="E36:F36"/>
    <mergeCell ref="E37:F37"/>
    <mergeCell ref="E29:F29"/>
    <mergeCell ref="E30:F30"/>
    <mergeCell ref="E31:F31"/>
    <mergeCell ref="E32:F32"/>
    <mergeCell ref="B13:F13"/>
    <mergeCell ref="B25:E25"/>
    <mergeCell ref="B26:F26"/>
    <mergeCell ref="B15:F15"/>
    <mergeCell ref="B73:C73"/>
    <mergeCell ref="B62:E62"/>
    <mergeCell ref="B63:E63"/>
    <mergeCell ref="B64:E64"/>
    <mergeCell ref="B55:E55"/>
    <mergeCell ref="B56:E56"/>
    <mergeCell ref="B57:E57"/>
    <mergeCell ref="B58:E58"/>
    <mergeCell ref="B59:E59"/>
    <mergeCell ref="B66:C66"/>
    <mergeCell ref="B67:C67"/>
    <mergeCell ref="B68:C68"/>
    <mergeCell ref="B69:C69"/>
    <mergeCell ref="B70:C70"/>
    <mergeCell ref="B60:E60"/>
    <mergeCell ref="B61:E61"/>
    <mergeCell ref="B49:F49"/>
    <mergeCell ref="D67:E67"/>
    <mergeCell ref="D68:E68"/>
    <mergeCell ref="D69:E69"/>
    <mergeCell ref="D70:E70"/>
    <mergeCell ref="B52:G52"/>
    <mergeCell ref="B53:F53"/>
    <mergeCell ref="B54:E54"/>
  </mergeCells>
  <conditionalFormatting sqref="G49">
    <cfRule type="cellIs" dxfId="1" priority="2" operator="greaterThan">
      <formula>74000</formula>
    </cfRule>
  </conditionalFormatting>
  <conditionalFormatting sqref="G78">
    <cfRule type="cellIs" dxfId="0" priority="1" operator="greaterThanOrEqual">
      <formula>49500</formula>
    </cfRule>
  </conditionalFormatting>
  <pageMargins left="0.7" right="0.7" top="0.75" bottom="0.75" header="0.3" footer="0.3"/>
  <pageSetup paperSize="9" orientation="portrait" r:id="rId1"/>
  <ignoredErrors>
    <ignoredError sqref="G67:G70"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B92800B5799641A01325EB907ADC0C" ma:contentTypeVersion="6" ma:contentTypeDescription="Een nieuw document maken." ma:contentTypeScope="" ma:versionID="2147061ade4848cccc7ab294b0e39358">
  <xsd:schema xmlns:xsd="http://www.w3.org/2001/XMLSchema" xmlns:xs="http://www.w3.org/2001/XMLSchema" xmlns:p="http://schemas.microsoft.com/office/2006/metadata/properties" xmlns:ns2="fcc4841d-e154-4866-9299-e6c5b8e70154" xmlns:ns3="f958aae9-13fe-4c8b-a39e-edcbcf01f885" targetNamespace="http://schemas.microsoft.com/office/2006/metadata/properties" ma:root="true" ma:fieldsID="070f01839360ecbbb5bbb6ea49432ac4" ns2:_="" ns3:_="">
    <xsd:import namespace="fcc4841d-e154-4866-9299-e6c5b8e70154"/>
    <xsd:import namespace="f958aae9-13fe-4c8b-a39e-edcbcf01f88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4841d-e154-4866-9299-e6c5b8e701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58aae9-13fe-4c8b-a39e-edcbcf01f88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C34652-5D90-472E-BB03-E9CC0368B3F0}">
  <ds:schemaRefs>
    <ds:schemaRef ds:uri="http://schemas.microsoft.com/sharepoint/v3/contenttype/forms"/>
  </ds:schemaRefs>
</ds:datastoreItem>
</file>

<file path=customXml/itemProps2.xml><?xml version="1.0" encoding="utf-8"?>
<ds:datastoreItem xmlns:ds="http://schemas.openxmlformats.org/officeDocument/2006/customXml" ds:itemID="{A5E3A359-E53A-483A-8AB6-E249CDDBA12E}">
  <ds:schemaRefs>
    <ds:schemaRef ds:uri="http://schemas.openxmlformats.org/package/2006/metadata/core-properties"/>
    <ds:schemaRef ds:uri="http://purl.org/dc/elements/1.1/"/>
    <ds:schemaRef ds:uri="http://purl.org/dc/dcmitype/"/>
    <ds:schemaRef ds:uri="http://purl.org/dc/terms/"/>
    <ds:schemaRef ds:uri="http://schemas.microsoft.com/office/2006/metadata/properties"/>
    <ds:schemaRef ds:uri="http://schemas.microsoft.com/office/2006/documentManagement/types"/>
    <ds:schemaRef ds:uri="f958aae9-13fe-4c8b-a39e-edcbcf01f885"/>
    <ds:schemaRef ds:uri="http://www.w3.org/XML/1998/namespace"/>
    <ds:schemaRef ds:uri="http://schemas.microsoft.com/office/infopath/2007/PartnerControls"/>
    <ds:schemaRef ds:uri="fcc4841d-e154-4866-9299-e6c5b8e70154"/>
  </ds:schemaRefs>
</ds:datastoreItem>
</file>

<file path=customXml/itemProps3.xml><?xml version="1.0" encoding="utf-8"?>
<ds:datastoreItem xmlns:ds="http://schemas.openxmlformats.org/officeDocument/2006/customXml" ds:itemID="{744DEC56-0601-4E14-8F84-80DC4B8626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c4841d-e154-4866-9299-e6c5b8e70154"/>
    <ds:schemaRef ds:uri="f958aae9-13fe-4c8b-a39e-edcbcf01f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MUMC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 't Root Y.E.E. (Yvette)</dc:creator>
  <cp:lastModifiedBy>Dion Vanhommerig</cp:lastModifiedBy>
  <dcterms:created xsi:type="dcterms:W3CDTF">2019-06-18T11:52:20Z</dcterms:created>
  <dcterms:modified xsi:type="dcterms:W3CDTF">2024-12-10T09:57:38Z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0x01010052B92800B5799641A01325EB907ADC0C</vt:lpwstr>
  </property>
</Properties>
</file>