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Ommen\Brand\03) Concept aanbestedingsstukken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_FilterDatabase" localSheetId="0" hidden="1">Blad1!$A$6:$Q$79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1" l="1"/>
  <c r="G81" i="1"/>
  <c r="F81" i="1"/>
  <c r="H8" i="1" l="1"/>
  <c r="H79" i="1"/>
  <c r="H78" i="1"/>
  <c r="H77" i="1"/>
  <c r="H76" i="1"/>
  <c r="H75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<sst xmlns="http://schemas.openxmlformats.org/spreadsheetml/2006/main" count="972" uniqueCount="234">
  <si>
    <t>Verzekerd object</t>
  </si>
  <si>
    <t>Adres</t>
  </si>
  <si>
    <t>Waarde opstal</t>
  </si>
  <si>
    <t>Waarde inventaris</t>
  </si>
  <si>
    <t>Totale waarde</t>
  </si>
  <si>
    <t>Kunstwerk</t>
  </si>
  <si>
    <t>School VO</t>
  </si>
  <si>
    <t>School BO</t>
  </si>
  <si>
    <t>Sportaccommodatie</t>
  </si>
  <si>
    <t>Begraafplaats</t>
  </si>
  <si>
    <t>Gemeentelijk object</t>
  </si>
  <si>
    <t>Molen</t>
  </si>
  <si>
    <t>Kinderboerderij</t>
  </si>
  <si>
    <t>Monument/toren/carrillon</t>
  </si>
  <si>
    <t>Rubriek</t>
  </si>
  <si>
    <t>De Druppel</t>
  </si>
  <si>
    <t>Vechtdalcollege</t>
  </si>
  <si>
    <t>De Triangel (protestants-christelijk)</t>
  </si>
  <si>
    <t>Nieuwebrug (Openbaar)</t>
  </si>
  <si>
    <t>De Maat (Christelijke school voor Praktijkonderwijs)</t>
  </si>
  <si>
    <t>Gymzaal De Maat</t>
  </si>
  <si>
    <t>De Schakel (protestants-christelijk)</t>
  </si>
  <si>
    <t>Baarhuis (Beerzerveld)</t>
  </si>
  <si>
    <t>Het Kalf</t>
  </si>
  <si>
    <t>Gemeentehuis Ommen</t>
  </si>
  <si>
    <t>Hoogengraven (prot/chr) / Boslustschool</t>
  </si>
  <si>
    <t>Johan Seckelschool (christelijk / speciaal onderwijs)</t>
  </si>
  <si>
    <t>Gymzaal De Schammelte</t>
  </si>
  <si>
    <t>Tolhuis Den Oordt (streekmuseum)</t>
  </si>
  <si>
    <t>Molen Den Oordt</t>
  </si>
  <si>
    <t>Baarhuis (Joodse begraafplaats)</t>
  </si>
  <si>
    <t>Het Palet (Openbaar)</t>
  </si>
  <si>
    <t>Natuurinformatiecentrum Ommen (gebouwen excl.molen)</t>
  </si>
  <si>
    <t>Besthemer Molen</t>
  </si>
  <si>
    <t>Opslagdepot Besthmenertol Kantonniersgebouw</t>
  </si>
  <si>
    <t>Baarhuis (algemene begraafplaats)</t>
  </si>
  <si>
    <t>Bedrijfsgebouw</t>
  </si>
  <si>
    <t>Ezeltje met balancerend mensfiguur</t>
  </si>
  <si>
    <t>Gietijzeren hessenwagen</t>
  </si>
  <si>
    <t>Huize Het Laer (bijeenk.gebouw / keuken+meub).</t>
  </si>
  <si>
    <t>Huize Het Laer (dependance en kantoor)</t>
  </si>
  <si>
    <t>Onderkomen St. Kinderboerderij Ommen</t>
  </si>
  <si>
    <t>Schuur en bijenstal bij Kinderboerderij</t>
  </si>
  <si>
    <t>Woonhuis met garage</t>
  </si>
  <si>
    <t>Kleedgebouw openluchttheater</t>
  </si>
  <si>
    <t>Hooiberg</t>
  </si>
  <si>
    <t>Sportveld Paardenweide (kleedgelegenheid)</t>
  </si>
  <si>
    <t>Boslust (christelijk SO en VSO)</t>
  </si>
  <si>
    <t>Klokkenhuis incl. luidklokken in kerktoren</t>
  </si>
  <si>
    <t>Hirsch (beeld)</t>
  </si>
  <si>
    <t>Vogel met jong</t>
  </si>
  <si>
    <t>Vinkenbuurt (openbaar) + PSZ 't Vinkennest</t>
  </si>
  <si>
    <t>De Kardoen (protestants-christelijk)</t>
  </si>
  <si>
    <t>Ichthus (protestants-christelijk)</t>
  </si>
  <si>
    <t>Herberg 't Zwarte Paard / Bokje op Ei / Kring van 5 mensen</t>
  </si>
  <si>
    <t>Carillon oude gemeentehuis</t>
  </si>
  <si>
    <t>Molen De Lelie</t>
  </si>
  <si>
    <t>Sint Bernardus (rooms-katholiek)</t>
  </si>
  <si>
    <t>SO Boslustschool</t>
  </si>
  <si>
    <t>Gymzaal De Laarakkers</t>
  </si>
  <si>
    <t>Schaft- en werkruimte</t>
  </si>
  <si>
    <t>Ommerkanaal (christelijk)</t>
  </si>
  <si>
    <t>De Hoekstee (protestants-christelijk)</t>
  </si>
  <si>
    <t>Kindplein-West / Guido de Bres</t>
  </si>
  <si>
    <t>Kindplein-West (inventaris staat per school)</t>
  </si>
  <si>
    <t>Kindplein-West / De Dennekamp</t>
  </si>
  <si>
    <t>Kindplein-West / Het Koloriet</t>
  </si>
  <si>
    <t>Guido de Bres (gereformeerd-vrijgemaakt) SLOOPWAARDE</t>
  </si>
  <si>
    <t>Vm schoolgebouw</t>
  </si>
  <si>
    <t>DOEK (Drie Onder Een Kap -&gt; politie, brandweer, buitendnst)</t>
  </si>
  <si>
    <t>Sportpark Molenesch (kleedgelegenheid)</t>
  </si>
  <si>
    <t>Vm pand Aldi</t>
  </si>
  <si>
    <t>Sportzaal Slaghen</t>
  </si>
  <si>
    <t>Opslag gem.werken, sp.cpl. Westbroek en juryruimte Aco</t>
  </si>
  <si>
    <t>Vm opstal OVC'21</t>
  </si>
  <si>
    <t>Gymzaal Van Alewijkstraat</t>
  </si>
  <si>
    <t>Sociaal Cultureel Centrum Carroussel</t>
  </si>
  <si>
    <t>Sporthal Carroussel 1</t>
  </si>
  <si>
    <t>Sporthal Carroussel 2</t>
  </si>
  <si>
    <t>Zwembad Carroussel</t>
  </si>
  <si>
    <t>IKC Het Natuurrijk (v.m. Sint-Willibrordus)</t>
  </si>
  <si>
    <t>De Kardoen (protestants-christelijk) ZIE KORENBLOEMSTR. 2</t>
  </si>
  <si>
    <t>De Wulp</t>
  </si>
  <si>
    <t>Zwembad Olde Vechte</t>
  </si>
  <si>
    <t>Kantoor F.E. baron Mulertstichting</t>
  </si>
  <si>
    <t>Baarhuis (Laarmanshoek)</t>
  </si>
  <si>
    <t>Molen De Konijnenbelt</t>
  </si>
  <si>
    <t>Balkerweg</t>
  </si>
  <si>
    <t>Balkerweg 2</t>
  </si>
  <si>
    <t>Balkerweg 59</t>
  </si>
  <si>
    <t>Barkeweg 3</t>
  </si>
  <si>
    <t>Baron van Fridaghstraat 137</t>
  </si>
  <si>
    <t>Beerzerhaar 5 A</t>
  </si>
  <si>
    <t>Beerzerhaar ongenummerd</t>
  </si>
  <si>
    <t>Brinkweg</t>
  </si>
  <si>
    <t>Chevalleraustraat 2</t>
  </si>
  <si>
    <t>Coevorderweg 20</t>
  </si>
  <si>
    <t>de Schammelte 3</t>
  </si>
  <si>
    <t>de Schammelte 5</t>
  </si>
  <si>
    <t>den Oordt 7</t>
  </si>
  <si>
    <t>dr.A.C.van Raaltestraat 27</t>
  </si>
  <si>
    <t>Haarsweg 91</t>
  </si>
  <si>
    <t>Hammerweg 59 A</t>
  </si>
  <si>
    <t>Hammerweg 59 B</t>
  </si>
  <si>
    <t>Hardenbergerweg 21 A</t>
  </si>
  <si>
    <t>Haven oost 24</t>
  </si>
  <si>
    <t>Hessel Mulertstraat</t>
  </si>
  <si>
    <t>Hessenweg Oost</t>
  </si>
  <si>
    <t>het Laar 2</t>
  </si>
  <si>
    <t>het Laar 2 A</t>
  </si>
  <si>
    <t>het Laar 2 bij</t>
  </si>
  <si>
    <t>het Laar 3</t>
  </si>
  <si>
    <t>het Laar ongenummerd</t>
  </si>
  <si>
    <t>Jhr.Repelaerlaan 2</t>
  </si>
  <si>
    <t>Kerkplein 2</t>
  </si>
  <si>
    <t>Kerkweg</t>
  </si>
  <si>
    <t>Koloniedijk</t>
  </si>
  <si>
    <t>Koloniedijk 22 A</t>
  </si>
  <si>
    <t>Korenbloemstraat 2</t>
  </si>
  <si>
    <t>Korteveldsweg 4</t>
  </si>
  <si>
    <t>Markt</t>
  </si>
  <si>
    <t>Markt 1</t>
  </si>
  <si>
    <t>Molenpad 7</t>
  </si>
  <si>
    <t>Nering Bögelstraat 3</t>
  </si>
  <si>
    <t>Nering Bögelstraat 5</t>
  </si>
  <si>
    <t>Ommerbosweg 1B</t>
  </si>
  <si>
    <t>Ommerkanaal Oost 30</t>
  </si>
  <si>
    <t>Oordtstraat 2 B</t>
  </si>
  <si>
    <t>Patrijsstraat 4</t>
  </si>
  <si>
    <t>Patrijsstraat 4A</t>
  </si>
  <si>
    <t>Patrijsstraat 4C</t>
  </si>
  <si>
    <t>Sandbergstraat 14</t>
  </si>
  <si>
    <t>Sandbergstraat 2 A</t>
  </si>
  <si>
    <t>Schurinkstraat 42, 44, 44 A</t>
  </si>
  <si>
    <t>Siegersteeg 2 E</t>
  </si>
  <si>
    <t>Slagenweg 1</t>
  </si>
  <si>
    <t>Slagenweg 3</t>
  </si>
  <si>
    <t>Sportlaan 1-3</t>
  </si>
  <si>
    <t>Sportlaan 6</t>
  </si>
  <si>
    <t>van Alewijkstraat 30 A</t>
  </si>
  <si>
    <t>van Reeuwijkstraat 5</t>
  </si>
  <si>
    <t>Vilsterseweg 5</t>
  </si>
  <si>
    <t>Weegbreestraat 1</t>
  </si>
  <si>
    <t>Zeesserweg</t>
  </si>
  <si>
    <t>Zeesserweg 12 A</t>
  </si>
  <si>
    <t>Zeesserweg 5</t>
  </si>
  <si>
    <t>Zwolseweg 17D</t>
  </si>
  <si>
    <t>Zwolseweg 5</t>
  </si>
  <si>
    <t>zie afz.object</t>
  </si>
  <si>
    <t>zie hfd.object</t>
  </si>
  <si>
    <t>Leegstand</t>
  </si>
  <si>
    <t>Zo ja, sprake van leegstandsbeheer?</t>
  </si>
  <si>
    <t>Asbest</t>
  </si>
  <si>
    <t>Landelijk of gemeentelijk monument</t>
  </si>
  <si>
    <t>Zonnepanelen</t>
  </si>
  <si>
    <t>Preventieniveau</t>
  </si>
  <si>
    <t>BMI</t>
  </si>
  <si>
    <t>IMI</t>
  </si>
  <si>
    <t>Sprinkler</t>
  </si>
  <si>
    <t>nee</t>
  </si>
  <si>
    <t>onbekend</t>
  </si>
  <si>
    <t>ja</t>
  </si>
  <si>
    <t>Witharen</t>
  </si>
  <si>
    <t>Arriën</t>
  </si>
  <si>
    <t>Stegeren</t>
  </si>
  <si>
    <t>Lemele</t>
  </si>
  <si>
    <t>Vinkenbuurt</t>
  </si>
  <si>
    <t>Beerzerveld</t>
  </si>
  <si>
    <t>Vilsteren</t>
  </si>
  <si>
    <t>Ommen</t>
  </si>
  <si>
    <t>nvt</t>
  </si>
  <si>
    <t>ja (66 stuks)</t>
  </si>
  <si>
    <t>Plaats / buurt</t>
  </si>
  <si>
    <t xml:space="preserve">nee </t>
  </si>
  <si>
    <t>nee, gedeeltelijk 
verhuurd</t>
  </si>
  <si>
    <t>nieuwbouw niet, 
oudbouw mogelijk in fundering</t>
  </si>
  <si>
    <t>ja (55 stuks)</t>
  </si>
  <si>
    <t>niet bekend</t>
  </si>
  <si>
    <t>nr 1: ja / nr 3: nee</t>
  </si>
  <si>
    <t>Deels tijdelijke verblijfsfunctie miv Q4 2022 ivm opvang vluchtelingen.</t>
  </si>
  <si>
    <t>zie opm.</t>
  </si>
  <si>
    <t>Opmerking</t>
  </si>
  <si>
    <t>Object staat op nominatie voor sloop; om die reden beperkt ingevuld.</t>
  </si>
  <si>
    <t>I.v.m. vakantieperiode geen opgave van schoolbestuur ontvangen; 
t.a.v. dit pand worden geen bijzonderheden verwacht.</t>
  </si>
  <si>
    <t>deels (2e verd)</t>
  </si>
  <si>
    <t>ja (100 stuks)</t>
  </si>
  <si>
    <t>Pand is in 2023 door gemeente aangekocht; meer huurders worden gezocht.</t>
  </si>
  <si>
    <t>Door aanbesteding verzekeringen, wordt eigendom nog onderzocht (pacht).</t>
  </si>
  <si>
    <t>lege regel</t>
  </si>
  <si>
    <t>Postcode</t>
  </si>
  <si>
    <t>7731RZ</t>
  </si>
  <si>
    <t>7738PA</t>
  </si>
  <si>
    <t>7731PS</t>
  </si>
  <si>
    <t>7731DL</t>
  </si>
  <si>
    <t>7685PP</t>
  </si>
  <si>
    <t>7731EE</t>
  </si>
  <si>
    <t>7737PG</t>
  </si>
  <si>
    <t>7731BL</t>
  </si>
  <si>
    <t>7731CM</t>
  </si>
  <si>
    <t>7731GP</t>
  </si>
  <si>
    <t>7731HJ</t>
  </si>
  <si>
    <t>7731AJ</t>
  </si>
  <si>
    <t>7731HA</t>
  </si>
  <si>
    <t>7731GT</t>
  </si>
  <si>
    <t>7731AV</t>
  </si>
  <si>
    <t>7731AN</t>
  </si>
  <si>
    <t>7731 CS</t>
  </si>
  <si>
    <t>7739PB</t>
  </si>
  <si>
    <t>7731VW</t>
  </si>
  <si>
    <t>8148RE</t>
  </si>
  <si>
    <t>7731DB</t>
  </si>
  <si>
    <t>7731GX</t>
  </si>
  <si>
    <t>7731EL</t>
  </si>
  <si>
    <t>7731TE</t>
  </si>
  <si>
    <t>7731TT</t>
  </si>
  <si>
    <t>7685PB</t>
  </si>
  <si>
    <t>7731ZL</t>
  </si>
  <si>
    <t>7731DG</t>
  </si>
  <si>
    <t>7731GE</t>
  </si>
  <si>
    <t>7734PG</t>
  </si>
  <si>
    <t>7731TJ</t>
  </si>
  <si>
    <t>7731AB</t>
  </si>
  <si>
    <t>7732AB</t>
  </si>
  <si>
    <t>7685PH</t>
  </si>
  <si>
    <t>7731EH</t>
  </si>
  <si>
    <t>7734PD</t>
  </si>
  <si>
    <t>7731VX</t>
  </si>
  <si>
    <t>7731BG</t>
  </si>
  <si>
    <t>7731BC</t>
  </si>
  <si>
    <t>Bijlage C.2</t>
  </si>
  <si>
    <t>Gemeente Ommen</t>
  </si>
  <si>
    <t>Brandverzekering</t>
  </si>
  <si>
    <t>Objectenspecificatie per 01-01-2024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</si>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</sst>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4" fontId="0" fillId="0" borderId="0" xfId="0" applyNumberFormat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left" vertical="top" wrapText="1"/>
    </xf>
    <xf numFmtId="0" fontId="0" fillId="4" borderId="0" xfId="0" applyFill="1" applyAlignment="1">
      <alignment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quotePrefix="1" applyFill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pane xSplit="5" ySplit="6" topLeftCell="F7" activePane="bottomRight" state="frozen"/>
      <selection pane="topRight" activeCell="E1" sqref="E1"/>
      <selection pane="bottomLeft" activeCell="A5" sqref="A5"/>
      <selection pane="bottomRight" activeCell="H1" sqref="H1"/>
    </sheetView>
  </sheetViews>
  <sheetFormatPr defaultRowHeight="15" x14ac:dyDescent="0.25"/>
  <cols>
    <col min="1" max="1" width="25" customWidth="1"/>
    <col min="2" max="2" width="42.140625" customWidth="1"/>
    <col min="3" max="3" width="28.7109375" customWidth="1"/>
    <col min="4" max="4" width="16.7109375" customWidth="1"/>
    <col min="5" max="5" width="19.85546875" customWidth="1"/>
    <col min="6" max="6" width="27.28515625" customWidth="1"/>
    <col min="7" max="7" width="23" customWidth="1"/>
    <col min="8" max="8" width="26.7109375" customWidth="1"/>
    <col min="9" max="9" width="17.28515625" bestFit="1" customWidth="1"/>
    <col min="10" max="10" width="22" customWidth="1"/>
    <col min="11" max="11" width="29.42578125" bestFit="1" customWidth="1"/>
    <col min="12" max="12" width="23.5703125" customWidth="1"/>
    <col min="13" max="13" width="18.5703125" bestFit="1" customWidth="1"/>
    <col min="14" max="14" width="10.85546875" customWidth="1"/>
    <col min="17" max="17" width="70" bestFit="1" customWidth="1"/>
  </cols>
  <sheetData>
    <row r="1" spans="1:17" x14ac:dyDescent="0.25">
      <c r="A1" s="21" t="s">
        <v>229</v>
      </c>
      <c r="B1" s="21"/>
    </row>
    <row r="2" spans="1:17" x14ac:dyDescent="0.25">
      <c r="A2" s="21" t="s">
        <v>230</v>
      </c>
      <c r="B2" s="21"/>
    </row>
    <row r="3" spans="1:17" x14ac:dyDescent="0.25">
      <c r="A3" s="21" t="s">
        <v>231</v>
      </c>
      <c r="B3" s="21"/>
    </row>
    <row r="4" spans="1:17" x14ac:dyDescent="0.25">
      <c r="A4" s="21" t="s">
        <v>232</v>
      </c>
      <c r="B4" s="21"/>
    </row>
    <row r="5" spans="1:17" x14ac:dyDescent="0.25">
      <c r="N5" s="19" t="s">
        <v>155</v>
      </c>
      <c r="O5" s="20"/>
      <c r="P5" s="20"/>
    </row>
    <row r="6" spans="1:17" ht="31.5" customHeight="1" x14ac:dyDescent="0.25">
      <c r="A6" s="2" t="s">
        <v>14</v>
      </c>
      <c r="B6" s="2" t="s">
        <v>0</v>
      </c>
      <c r="C6" s="3" t="s">
        <v>1</v>
      </c>
      <c r="D6" s="3" t="s">
        <v>189</v>
      </c>
      <c r="E6" s="3" t="s">
        <v>172</v>
      </c>
      <c r="F6" s="3" t="s">
        <v>2</v>
      </c>
      <c r="G6" s="3" t="s">
        <v>3</v>
      </c>
      <c r="H6" s="3" t="s">
        <v>4</v>
      </c>
      <c r="I6" s="4" t="s">
        <v>150</v>
      </c>
      <c r="J6" s="4" t="s">
        <v>151</v>
      </c>
      <c r="K6" s="4" t="s">
        <v>152</v>
      </c>
      <c r="L6" s="4" t="s">
        <v>153</v>
      </c>
      <c r="M6" s="4" t="s">
        <v>154</v>
      </c>
      <c r="N6" s="4" t="s">
        <v>156</v>
      </c>
      <c r="O6" s="5" t="s">
        <v>157</v>
      </c>
      <c r="P6" s="5" t="s">
        <v>158</v>
      </c>
      <c r="Q6" s="9" t="s">
        <v>181</v>
      </c>
    </row>
    <row r="7" spans="1:17" ht="16.5" customHeight="1" x14ac:dyDescent="0.25">
      <c r="A7" s="10" t="s">
        <v>188</v>
      </c>
      <c r="B7" s="10" t="s">
        <v>188</v>
      </c>
      <c r="C7" s="10" t="s">
        <v>188</v>
      </c>
      <c r="D7" s="10"/>
      <c r="E7" s="10" t="s">
        <v>188</v>
      </c>
      <c r="F7" s="10" t="s">
        <v>188</v>
      </c>
      <c r="G7" s="10" t="s">
        <v>188</v>
      </c>
      <c r="H7" s="10" t="s">
        <v>188</v>
      </c>
      <c r="I7" s="10" t="s">
        <v>188</v>
      </c>
      <c r="J7" s="10" t="s">
        <v>188</v>
      </c>
      <c r="K7" s="10" t="s">
        <v>188</v>
      </c>
      <c r="L7" s="10" t="s">
        <v>188</v>
      </c>
      <c r="M7" s="10" t="s">
        <v>188</v>
      </c>
      <c r="N7" s="10" t="s">
        <v>188</v>
      </c>
      <c r="O7" s="10" t="s">
        <v>188</v>
      </c>
      <c r="P7" s="10" t="s">
        <v>188</v>
      </c>
      <c r="Q7" s="10" t="s">
        <v>188</v>
      </c>
    </row>
    <row r="8" spans="1:17" x14ac:dyDescent="0.25">
      <c r="A8" s="12" t="s">
        <v>5</v>
      </c>
      <c r="B8" s="12" t="s">
        <v>15</v>
      </c>
      <c r="C8" s="12" t="s">
        <v>87</v>
      </c>
      <c r="D8" s="12"/>
      <c r="E8" s="12" t="s">
        <v>162</v>
      </c>
      <c r="F8" s="13">
        <v>14462.809917355373</v>
      </c>
      <c r="G8" s="13">
        <v>0</v>
      </c>
      <c r="H8" s="13">
        <f>F8+G8</f>
        <v>14462.809917355373</v>
      </c>
      <c r="I8" s="6" t="s">
        <v>159</v>
      </c>
      <c r="J8" s="6" t="s">
        <v>170</v>
      </c>
      <c r="K8" s="6" t="s">
        <v>159</v>
      </c>
      <c r="L8" s="6" t="s">
        <v>159</v>
      </c>
      <c r="M8" s="6" t="s">
        <v>159</v>
      </c>
      <c r="N8" s="6" t="s">
        <v>159</v>
      </c>
      <c r="O8" s="6" t="s">
        <v>159</v>
      </c>
      <c r="P8" s="6" t="s">
        <v>159</v>
      </c>
      <c r="Q8" s="6"/>
    </row>
    <row r="9" spans="1:17" ht="30" x14ac:dyDescent="0.25">
      <c r="A9" s="12" t="s">
        <v>6</v>
      </c>
      <c r="B9" s="12" t="s">
        <v>16</v>
      </c>
      <c r="C9" s="12" t="s">
        <v>88</v>
      </c>
      <c r="D9" s="12" t="s">
        <v>190</v>
      </c>
      <c r="E9" s="12" t="s">
        <v>169</v>
      </c>
      <c r="F9" s="13">
        <v>25946200</v>
      </c>
      <c r="G9" s="13">
        <v>4609623</v>
      </c>
      <c r="H9" s="13">
        <f t="shared" ref="H9:H72" si="0">F9+G9</f>
        <v>30555823</v>
      </c>
      <c r="I9" s="6" t="s">
        <v>159</v>
      </c>
      <c r="J9" s="6" t="s">
        <v>170</v>
      </c>
      <c r="K9" s="7" t="s">
        <v>175</v>
      </c>
      <c r="L9" s="6" t="s">
        <v>159</v>
      </c>
      <c r="M9" s="6" t="s">
        <v>161</v>
      </c>
      <c r="N9" s="6" t="s">
        <v>161</v>
      </c>
      <c r="O9" s="6" t="s">
        <v>161</v>
      </c>
      <c r="P9" s="6" t="s">
        <v>159</v>
      </c>
      <c r="Q9" s="6"/>
    </row>
    <row r="10" spans="1:17" x14ac:dyDescent="0.25">
      <c r="A10" s="12" t="s">
        <v>7</v>
      </c>
      <c r="B10" s="12" t="s">
        <v>17</v>
      </c>
      <c r="C10" s="12" t="s">
        <v>89</v>
      </c>
      <c r="D10" s="12" t="s">
        <v>191</v>
      </c>
      <c r="E10" s="12" t="s">
        <v>162</v>
      </c>
      <c r="F10" s="13">
        <v>2557600</v>
      </c>
      <c r="G10" s="13">
        <v>341719</v>
      </c>
      <c r="H10" s="13">
        <f t="shared" si="0"/>
        <v>2899319</v>
      </c>
      <c r="I10" s="6" t="s">
        <v>159</v>
      </c>
      <c r="J10" s="6" t="s">
        <v>170</v>
      </c>
      <c r="K10" s="6" t="s">
        <v>160</v>
      </c>
      <c r="L10" s="6" t="s">
        <v>159</v>
      </c>
      <c r="M10" s="6" t="s">
        <v>161</v>
      </c>
      <c r="N10" s="6" t="s">
        <v>161</v>
      </c>
      <c r="O10" s="6" t="s">
        <v>161</v>
      </c>
      <c r="P10" s="6" t="s">
        <v>159</v>
      </c>
      <c r="Q10" s="6"/>
    </row>
    <row r="11" spans="1:17" x14ac:dyDescent="0.25">
      <c r="A11" s="12" t="s">
        <v>7</v>
      </c>
      <c r="B11" s="12" t="s">
        <v>18</v>
      </c>
      <c r="C11" s="12" t="s">
        <v>90</v>
      </c>
      <c r="D11" s="12" t="s">
        <v>192</v>
      </c>
      <c r="E11" s="12" t="s">
        <v>169</v>
      </c>
      <c r="F11" s="13">
        <v>1472700</v>
      </c>
      <c r="G11" s="13">
        <v>442374</v>
      </c>
      <c r="H11" s="13">
        <f t="shared" si="0"/>
        <v>1915074</v>
      </c>
      <c r="I11" s="6" t="s">
        <v>159</v>
      </c>
      <c r="J11" s="6" t="s">
        <v>170</v>
      </c>
      <c r="K11" s="6" t="s">
        <v>177</v>
      </c>
      <c r="L11" s="6" t="s">
        <v>159</v>
      </c>
      <c r="M11" s="6" t="s">
        <v>159</v>
      </c>
      <c r="N11" s="6" t="s">
        <v>161</v>
      </c>
      <c r="O11" s="6" t="s">
        <v>161</v>
      </c>
      <c r="P11" s="6" t="s">
        <v>159</v>
      </c>
      <c r="Q11" s="6"/>
    </row>
    <row r="12" spans="1:17" ht="27" customHeight="1" x14ac:dyDescent="0.25">
      <c r="A12" s="12" t="s">
        <v>6</v>
      </c>
      <c r="B12" s="14" t="s">
        <v>19</v>
      </c>
      <c r="C12" s="12" t="s">
        <v>91</v>
      </c>
      <c r="D12" s="12" t="s">
        <v>193</v>
      </c>
      <c r="E12" s="12" t="s">
        <v>169</v>
      </c>
      <c r="F12" s="13">
        <v>7957250</v>
      </c>
      <c r="G12" s="13">
        <v>1439442</v>
      </c>
      <c r="H12" s="13">
        <f t="shared" si="0"/>
        <v>9396692</v>
      </c>
      <c r="I12" s="6" t="s">
        <v>159</v>
      </c>
      <c r="J12" s="6" t="s">
        <v>170</v>
      </c>
      <c r="K12" s="6" t="s">
        <v>161</v>
      </c>
      <c r="L12" s="6" t="s">
        <v>159</v>
      </c>
      <c r="M12" s="6" t="s">
        <v>161</v>
      </c>
      <c r="N12" s="6" t="s">
        <v>161</v>
      </c>
      <c r="O12" s="6" t="s">
        <v>161</v>
      </c>
      <c r="P12" s="6" t="s">
        <v>159</v>
      </c>
      <c r="Q12" s="6"/>
    </row>
    <row r="13" spans="1:17" x14ac:dyDescent="0.25">
      <c r="A13" s="12" t="s">
        <v>8</v>
      </c>
      <c r="B13" s="12" t="s">
        <v>20</v>
      </c>
      <c r="C13" s="12" t="s">
        <v>91</v>
      </c>
      <c r="D13" s="12" t="s">
        <v>193</v>
      </c>
      <c r="E13" s="12" t="s">
        <v>169</v>
      </c>
      <c r="F13" s="13">
        <v>1350000</v>
      </c>
      <c r="G13" s="13">
        <v>172880</v>
      </c>
      <c r="H13" s="13">
        <f t="shared" si="0"/>
        <v>1522880</v>
      </c>
      <c r="I13" s="6" t="s">
        <v>159</v>
      </c>
      <c r="J13" s="6" t="s">
        <v>170</v>
      </c>
      <c r="K13" s="6" t="s">
        <v>159</v>
      </c>
      <c r="L13" s="6" t="s">
        <v>159</v>
      </c>
      <c r="M13" s="6" t="s">
        <v>161</v>
      </c>
      <c r="N13" s="6" t="s">
        <v>159</v>
      </c>
      <c r="O13" s="6" t="s">
        <v>161</v>
      </c>
      <c r="P13" s="6" t="s">
        <v>159</v>
      </c>
      <c r="Q13" s="6"/>
    </row>
    <row r="14" spans="1:17" x14ac:dyDescent="0.25">
      <c r="A14" s="12" t="s">
        <v>7</v>
      </c>
      <c r="B14" s="12" t="s">
        <v>21</v>
      </c>
      <c r="C14" s="12" t="s">
        <v>92</v>
      </c>
      <c r="D14" s="12" t="s">
        <v>194</v>
      </c>
      <c r="E14" s="12" t="s">
        <v>167</v>
      </c>
      <c r="F14" s="13">
        <v>2421600</v>
      </c>
      <c r="G14" s="13">
        <v>559102</v>
      </c>
      <c r="H14" s="13">
        <f t="shared" si="0"/>
        <v>2980702</v>
      </c>
      <c r="I14" s="6" t="s">
        <v>159</v>
      </c>
      <c r="J14" s="12"/>
      <c r="K14" s="6" t="s">
        <v>159</v>
      </c>
      <c r="L14" s="6" t="s">
        <v>159</v>
      </c>
      <c r="M14" s="6" t="s">
        <v>176</v>
      </c>
      <c r="N14" s="6" t="s">
        <v>161</v>
      </c>
      <c r="O14" s="6" t="s">
        <v>161</v>
      </c>
      <c r="P14" s="6" t="s">
        <v>159</v>
      </c>
      <c r="Q14" s="6"/>
    </row>
    <row r="15" spans="1:17" x14ac:dyDescent="0.25">
      <c r="A15" s="12" t="s">
        <v>9</v>
      </c>
      <c r="B15" s="12" t="s">
        <v>22</v>
      </c>
      <c r="C15" s="12" t="s">
        <v>93</v>
      </c>
      <c r="D15" s="12"/>
      <c r="E15" s="12" t="s">
        <v>167</v>
      </c>
      <c r="F15" s="13">
        <v>150750</v>
      </c>
      <c r="G15" s="13">
        <v>13775</v>
      </c>
      <c r="H15" s="13">
        <f t="shared" si="0"/>
        <v>164525</v>
      </c>
      <c r="I15" s="6" t="s">
        <v>159</v>
      </c>
      <c r="J15" s="6" t="s">
        <v>170</v>
      </c>
      <c r="K15" s="6" t="s">
        <v>159</v>
      </c>
      <c r="L15" s="6" t="s">
        <v>159</v>
      </c>
      <c r="M15" s="6" t="s">
        <v>159</v>
      </c>
      <c r="N15" s="6" t="s">
        <v>159</v>
      </c>
      <c r="O15" s="6" t="s">
        <v>159</v>
      </c>
      <c r="P15" s="6" t="s">
        <v>159</v>
      </c>
      <c r="Q15" s="6"/>
    </row>
    <row r="16" spans="1:17" x14ac:dyDescent="0.25">
      <c r="A16" s="12" t="s">
        <v>5</v>
      </c>
      <c r="B16" s="12" t="s">
        <v>23</v>
      </c>
      <c r="C16" s="12" t="s">
        <v>94</v>
      </c>
      <c r="D16" s="12"/>
      <c r="E16" s="12" t="s">
        <v>163</v>
      </c>
      <c r="F16" s="13">
        <v>37190.082644628099</v>
      </c>
      <c r="G16" s="13">
        <v>0</v>
      </c>
      <c r="H16" s="13">
        <f t="shared" si="0"/>
        <v>37190.082644628099</v>
      </c>
      <c r="I16" s="6" t="s">
        <v>159</v>
      </c>
      <c r="J16" s="6" t="s">
        <v>170</v>
      </c>
      <c r="K16" s="6" t="s">
        <v>159</v>
      </c>
      <c r="L16" s="6" t="s">
        <v>159</v>
      </c>
      <c r="M16" s="6" t="s">
        <v>159</v>
      </c>
      <c r="N16" s="6" t="s">
        <v>159</v>
      </c>
      <c r="O16" s="6" t="s">
        <v>159</v>
      </c>
      <c r="P16" s="6" t="s">
        <v>159</v>
      </c>
      <c r="Q16" s="6"/>
    </row>
    <row r="17" spans="1:17" x14ac:dyDescent="0.25">
      <c r="A17" s="12" t="s">
        <v>10</v>
      </c>
      <c r="B17" s="12" t="s">
        <v>24</v>
      </c>
      <c r="C17" s="12" t="s">
        <v>95</v>
      </c>
      <c r="D17" s="12" t="s">
        <v>195</v>
      </c>
      <c r="E17" s="12" t="s">
        <v>169</v>
      </c>
      <c r="F17" s="13">
        <v>19742330.578512397</v>
      </c>
      <c r="G17" s="13">
        <v>1497010.653305785</v>
      </c>
      <c r="H17" s="13">
        <f t="shared" si="0"/>
        <v>21239341.231818181</v>
      </c>
      <c r="I17" s="6" t="s">
        <v>159</v>
      </c>
      <c r="J17" s="6" t="s">
        <v>170</v>
      </c>
      <c r="K17" s="6" t="s">
        <v>159</v>
      </c>
      <c r="L17" s="6" t="s">
        <v>159</v>
      </c>
      <c r="M17" s="6" t="s">
        <v>161</v>
      </c>
      <c r="N17" s="6" t="s">
        <v>161</v>
      </c>
      <c r="O17" s="6" t="s">
        <v>161</v>
      </c>
      <c r="P17" s="6" t="s">
        <v>159</v>
      </c>
      <c r="Q17" s="8" t="s">
        <v>179</v>
      </c>
    </row>
    <row r="18" spans="1:17" x14ac:dyDescent="0.25">
      <c r="A18" s="12" t="s">
        <v>7</v>
      </c>
      <c r="B18" s="12" t="s">
        <v>25</v>
      </c>
      <c r="C18" s="12" t="s">
        <v>96</v>
      </c>
      <c r="D18" s="12" t="s">
        <v>196</v>
      </c>
      <c r="E18" s="12" t="s">
        <v>164</v>
      </c>
      <c r="F18" s="13">
        <v>2149000</v>
      </c>
      <c r="G18" s="13">
        <v>437942</v>
      </c>
      <c r="H18" s="13">
        <f t="shared" si="0"/>
        <v>2586942</v>
      </c>
      <c r="I18" s="6" t="s">
        <v>159</v>
      </c>
      <c r="J18" s="6" t="s">
        <v>170</v>
      </c>
      <c r="K18" s="6" t="s">
        <v>161</v>
      </c>
      <c r="L18" s="6" t="s">
        <v>160</v>
      </c>
      <c r="M18" s="6" t="s">
        <v>161</v>
      </c>
      <c r="N18" s="6" t="s">
        <v>161</v>
      </c>
      <c r="O18" s="6" t="s">
        <v>161</v>
      </c>
      <c r="P18" s="6" t="s">
        <v>159</v>
      </c>
      <c r="Q18" s="6"/>
    </row>
    <row r="19" spans="1:17" ht="27" customHeight="1" x14ac:dyDescent="0.25">
      <c r="A19" s="12" t="s">
        <v>7</v>
      </c>
      <c r="B19" s="14" t="s">
        <v>26</v>
      </c>
      <c r="C19" s="12" t="s">
        <v>97</v>
      </c>
      <c r="D19" s="12" t="s">
        <v>197</v>
      </c>
      <c r="E19" s="12" t="s">
        <v>169</v>
      </c>
      <c r="F19" s="13">
        <v>5245000</v>
      </c>
      <c r="G19" s="13">
        <v>991403</v>
      </c>
      <c r="H19" s="13">
        <f t="shared" si="0"/>
        <v>6236403</v>
      </c>
      <c r="I19" s="6" t="s">
        <v>159</v>
      </c>
      <c r="J19" s="6" t="s">
        <v>170</v>
      </c>
      <c r="K19" s="6" t="s">
        <v>161</v>
      </c>
      <c r="L19" s="6" t="s">
        <v>159</v>
      </c>
      <c r="M19" s="6" t="s">
        <v>161</v>
      </c>
      <c r="N19" s="6" t="s">
        <v>161</v>
      </c>
      <c r="O19" s="6" t="s">
        <v>161</v>
      </c>
      <c r="P19" s="6" t="s">
        <v>159</v>
      </c>
      <c r="Q19" s="6"/>
    </row>
    <row r="20" spans="1:17" x14ac:dyDescent="0.25">
      <c r="A20" s="12" t="s">
        <v>8</v>
      </c>
      <c r="B20" s="12" t="s">
        <v>27</v>
      </c>
      <c r="C20" s="12" t="s">
        <v>98</v>
      </c>
      <c r="D20" s="12" t="s">
        <v>197</v>
      </c>
      <c r="E20" s="12" t="s">
        <v>169</v>
      </c>
      <c r="F20" s="13">
        <v>1757400</v>
      </c>
      <c r="G20" s="13">
        <v>126500</v>
      </c>
      <c r="H20" s="13">
        <f t="shared" si="0"/>
        <v>1883900</v>
      </c>
      <c r="I20" s="6" t="s">
        <v>159</v>
      </c>
      <c r="J20" s="6" t="s">
        <v>170</v>
      </c>
      <c r="K20" s="6" t="s">
        <v>159</v>
      </c>
      <c r="L20" s="6" t="s">
        <v>159</v>
      </c>
      <c r="M20" s="6" t="s">
        <v>161</v>
      </c>
      <c r="N20" s="6" t="s">
        <v>159</v>
      </c>
      <c r="O20" s="6" t="s">
        <v>159</v>
      </c>
      <c r="P20" s="6" t="s">
        <v>159</v>
      </c>
      <c r="Q20" s="6"/>
    </row>
    <row r="21" spans="1:17" x14ac:dyDescent="0.25">
      <c r="A21" s="12" t="s">
        <v>10</v>
      </c>
      <c r="B21" s="12" t="s">
        <v>28</v>
      </c>
      <c r="C21" s="12" t="s">
        <v>99</v>
      </c>
      <c r="D21" s="12" t="s">
        <v>198</v>
      </c>
      <c r="E21" s="12" t="s">
        <v>169</v>
      </c>
      <c r="F21" s="13">
        <v>318500</v>
      </c>
      <c r="G21" s="13">
        <v>0</v>
      </c>
      <c r="H21" s="13">
        <f t="shared" si="0"/>
        <v>318500</v>
      </c>
      <c r="I21" s="6" t="s">
        <v>159</v>
      </c>
      <c r="J21" s="6" t="s">
        <v>170</v>
      </c>
      <c r="K21" s="6" t="s">
        <v>159</v>
      </c>
      <c r="L21" s="6" t="s">
        <v>159</v>
      </c>
      <c r="M21" s="6" t="s">
        <v>159</v>
      </c>
      <c r="N21" s="6" t="s">
        <v>159</v>
      </c>
      <c r="O21" s="6" t="s">
        <v>159</v>
      </c>
      <c r="P21" s="6" t="s">
        <v>159</v>
      </c>
      <c r="Q21" s="6"/>
    </row>
    <row r="22" spans="1:17" x14ac:dyDescent="0.25">
      <c r="A22" s="12" t="s">
        <v>11</v>
      </c>
      <c r="B22" s="12" t="s">
        <v>29</v>
      </c>
      <c r="C22" s="12" t="s">
        <v>99</v>
      </c>
      <c r="D22" s="12" t="s">
        <v>198</v>
      </c>
      <c r="E22" s="12" t="s">
        <v>169</v>
      </c>
      <c r="F22" s="13">
        <v>1840000</v>
      </c>
      <c r="G22" s="13">
        <v>0</v>
      </c>
      <c r="H22" s="13">
        <f t="shared" si="0"/>
        <v>1840000</v>
      </c>
      <c r="I22" s="6" t="s">
        <v>159</v>
      </c>
      <c r="J22" s="6" t="s">
        <v>170</v>
      </c>
      <c r="K22" s="6" t="s">
        <v>159</v>
      </c>
      <c r="L22" s="6" t="s">
        <v>161</v>
      </c>
      <c r="M22" s="6" t="s">
        <v>159</v>
      </c>
      <c r="N22" s="6" t="s">
        <v>159</v>
      </c>
      <c r="O22" s="6" t="s">
        <v>159</v>
      </c>
      <c r="P22" s="6" t="s">
        <v>159</v>
      </c>
      <c r="Q22" s="6"/>
    </row>
    <row r="23" spans="1:17" x14ac:dyDescent="0.25">
      <c r="A23" s="12" t="s">
        <v>9</v>
      </c>
      <c r="B23" s="12" t="s">
        <v>30</v>
      </c>
      <c r="C23" s="12" t="s">
        <v>100</v>
      </c>
      <c r="D23" s="12" t="s">
        <v>199</v>
      </c>
      <c r="E23" s="12" t="s">
        <v>169</v>
      </c>
      <c r="F23" s="13">
        <v>27000</v>
      </c>
      <c r="G23" s="13">
        <v>0</v>
      </c>
      <c r="H23" s="13">
        <f t="shared" si="0"/>
        <v>27000</v>
      </c>
      <c r="I23" s="6" t="s">
        <v>159</v>
      </c>
      <c r="J23" s="6" t="s">
        <v>170</v>
      </c>
      <c r="K23" s="6" t="s">
        <v>159</v>
      </c>
      <c r="L23" s="6" t="s">
        <v>161</v>
      </c>
      <c r="M23" s="6" t="s">
        <v>159</v>
      </c>
      <c r="N23" s="6" t="s">
        <v>159</v>
      </c>
      <c r="O23" s="6" t="s">
        <v>159</v>
      </c>
      <c r="P23" s="6" t="s">
        <v>159</v>
      </c>
      <c r="Q23" s="6"/>
    </row>
    <row r="24" spans="1:17" x14ac:dyDescent="0.25">
      <c r="A24" s="12" t="s">
        <v>7</v>
      </c>
      <c r="B24" s="12" t="s">
        <v>31</v>
      </c>
      <c r="C24" s="12" t="s">
        <v>101</v>
      </c>
      <c r="D24" s="12" t="s">
        <v>200</v>
      </c>
      <c r="E24" s="12" t="s">
        <v>169</v>
      </c>
      <c r="F24" s="13">
        <v>3759800</v>
      </c>
      <c r="G24" s="13">
        <v>781024</v>
      </c>
      <c r="H24" s="13">
        <f t="shared" si="0"/>
        <v>4540824</v>
      </c>
      <c r="I24" s="6" t="s">
        <v>159</v>
      </c>
      <c r="J24" s="6" t="s">
        <v>170</v>
      </c>
      <c r="K24" s="6" t="s">
        <v>177</v>
      </c>
      <c r="L24" s="6" t="s">
        <v>159</v>
      </c>
      <c r="M24" s="6" t="s">
        <v>159</v>
      </c>
      <c r="N24" s="6" t="s">
        <v>161</v>
      </c>
      <c r="O24" s="6" t="s">
        <v>161</v>
      </c>
      <c r="P24" s="6" t="s">
        <v>159</v>
      </c>
      <c r="Q24" s="6"/>
    </row>
    <row r="25" spans="1:17" ht="29.25" customHeight="1" x14ac:dyDescent="0.25">
      <c r="A25" s="12" t="s">
        <v>10</v>
      </c>
      <c r="B25" s="14" t="s">
        <v>32</v>
      </c>
      <c r="C25" s="12" t="s">
        <v>102</v>
      </c>
      <c r="D25" s="12" t="s">
        <v>201</v>
      </c>
      <c r="E25" s="12" t="s">
        <v>169</v>
      </c>
      <c r="F25" s="13">
        <v>392000</v>
      </c>
      <c r="G25" s="13">
        <v>0</v>
      </c>
      <c r="H25" s="13">
        <f t="shared" si="0"/>
        <v>392000</v>
      </c>
      <c r="I25" s="6" t="s">
        <v>159</v>
      </c>
      <c r="J25" s="6" t="s">
        <v>170</v>
      </c>
      <c r="K25" s="6" t="s">
        <v>159</v>
      </c>
      <c r="L25" s="6" t="s">
        <v>159</v>
      </c>
      <c r="M25" s="6" t="s">
        <v>159</v>
      </c>
      <c r="N25" s="6" t="s">
        <v>159</v>
      </c>
      <c r="O25" s="6" t="s">
        <v>159</v>
      </c>
      <c r="P25" s="6" t="s">
        <v>159</v>
      </c>
      <c r="Q25" s="6"/>
    </row>
    <row r="26" spans="1:17" x14ac:dyDescent="0.25">
      <c r="A26" s="12" t="s">
        <v>11</v>
      </c>
      <c r="B26" s="12" t="s">
        <v>33</v>
      </c>
      <c r="C26" s="12" t="s">
        <v>102</v>
      </c>
      <c r="D26" s="12" t="s">
        <v>201</v>
      </c>
      <c r="E26" s="12" t="s">
        <v>169</v>
      </c>
      <c r="F26" s="13">
        <v>1798000</v>
      </c>
      <c r="G26" s="13">
        <v>0</v>
      </c>
      <c r="H26" s="13">
        <f t="shared" si="0"/>
        <v>1798000</v>
      </c>
      <c r="I26" s="6" t="s">
        <v>159</v>
      </c>
      <c r="J26" s="6" t="s">
        <v>170</v>
      </c>
      <c r="K26" s="6" t="s">
        <v>159</v>
      </c>
      <c r="L26" s="6" t="s">
        <v>161</v>
      </c>
      <c r="M26" s="6" t="s">
        <v>159</v>
      </c>
      <c r="N26" s="6" t="s">
        <v>159</v>
      </c>
      <c r="O26" s="6" t="s">
        <v>159</v>
      </c>
      <c r="P26" s="6" t="s">
        <v>159</v>
      </c>
      <c r="Q26" s="6"/>
    </row>
    <row r="27" spans="1:17" ht="27.75" customHeight="1" x14ac:dyDescent="0.25">
      <c r="A27" s="12" t="s">
        <v>10</v>
      </c>
      <c r="B27" s="14" t="s">
        <v>34</v>
      </c>
      <c r="C27" s="12" t="s">
        <v>103</v>
      </c>
      <c r="D27" s="12" t="s">
        <v>201</v>
      </c>
      <c r="E27" s="12" t="s">
        <v>169</v>
      </c>
      <c r="F27" s="13">
        <v>912000</v>
      </c>
      <c r="G27" s="13">
        <v>0</v>
      </c>
      <c r="H27" s="13">
        <f t="shared" si="0"/>
        <v>912000</v>
      </c>
      <c r="I27" s="7" t="s">
        <v>174</v>
      </c>
      <c r="J27" s="6" t="s">
        <v>170</v>
      </c>
      <c r="K27" s="6" t="s">
        <v>159</v>
      </c>
      <c r="L27" s="6" t="s">
        <v>159</v>
      </c>
      <c r="M27" s="6" t="s">
        <v>159</v>
      </c>
      <c r="N27" s="6" t="s">
        <v>159</v>
      </c>
      <c r="O27" s="6" t="s">
        <v>159</v>
      </c>
      <c r="P27" s="6" t="s">
        <v>159</v>
      </c>
      <c r="Q27" s="6"/>
    </row>
    <row r="28" spans="1:17" x14ac:dyDescent="0.25">
      <c r="A28" s="12" t="s">
        <v>9</v>
      </c>
      <c r="B28" s="12" t="s">
        <v>35</v>
      </c>
      <c r="C28" s="12" t="s">
        <v>104</v>
      </c>
      <c r="D28" s="12" t="s">
        <v>202</v>
      </c>
      <c r="E28" s="12" t="s">
        <v>169</v>
      </c>
      <c r="F28" s="13">
        <v>145000</v>
      </c>
      <c r="G28" s="13">
        <v>17600</v>
      </c>
      <c r="H28" s="13">
        <f t="shared" si="0"/>
        <v>162600</v>
      </c>
      <c r="I28" s="6" t="s">
        <v>159</v>
      </c>
      <c r="J28" s="6" t="s">
        <v>170</v>
      </c>
      <c r="K28" s="6" t="s">
        <v>159</v>
      </c>
      <c r="L28" s="6" t="s">
        <v>161</v>
      </c>
      <c r="M28" s="6" t="s">
        <v>159</v>
      </c>
      <c r="N28" s="6" t="s">
        <v>159</v>
      </c>
      <c r="O28" s="6" t="s">
        <v>159</v>
      </c>
      <c r="P28" s="6" t="s">
        <v>159</v>
      </c>
      <c r="Q28" s="6"/>
    </row>
    <row r="29" spans="1:17" x14ac:dyDescent="0.25">
      <c r="A29" s="12" t="s">
        <v>10</v>
      </c>
      <c r="B29" s="12" t="s">
        <v>36</v>
      </c>
      <c r="C29" s="12" t="s">
        <v>105</v>
      </c>
      <c r="D29" s="12" t="s">
        <v>203</v>
      </c>
      <c r="E29" s="12" t="s">
        <v>169</v>
      </c>
      <c r="F29" s="13">
        <v>405000</v>
      </c>
      <c r="G29" s="13">
        <v>0</v>
      </c>
      <c r="H29" s="13">
        <f t="shared" si="0"/>
        <v>405000</v>
      </c>
      <c r="I29" s="6" t="s">
        <v>161</v>
      </c>
      <c r="J29" s="6" t="s">
        <v>159</v>
      </c>
      <c r="K29" s="6" t="s">
        <v>180</v>
      </c>
      <c r="L29" s="6" t="s">
        <v>180</v>
      </c>
      <c r="M29" s="6" t="s">
        <v>180</v>
      </c>
      <c r="N29" s="6" t="s">
        <v>180</v>
      </c>
      <c r="O29" s="6" t="s">
        <v>180</v>
      </c>
      <c r="P29" s="6" t="s">
        <v>180</v>
      </c>
      <c r="Q29" s="8" t="s">
        <v>182</v>
      </c>
    </row>
    <row r="30" spans="1:17" x14ac:dyDescent="0.25">
      <c r="A30" s="12" t="s">
        <v>5</v>
      </c>
      <c r="B30" s="12" t="s">
        <v>37</v>
      </c>
      <c r="C30" s="12" t="s">
        <v>106</v>
      </c>
      <c r="D30" s="12"/>
      <c r="E30" s="12" t="s">
        <v>169</v>
      </c>
      <c r="F30" s="13">
        <v>41322.314049586777</v>
      </c>
      <c r="G30" s="13">
        <v>0</v>
      </c>
      <c r="H30" s="13">
        <f t="shared" si="0"/>
        <v>41322.314049586777</v>
      </c>
      <c r="I30" s="6" t="s">
        <v>159</v>
      </c>
      <c r="J30" s="6" t="s">
        <v>170</v>
      </c>
      <c r="K30" s="6" t="s">
        <v>159</v>
      </c>
      <c r="L30" s="6" t="s">
        <v>159</v>
      </c>
      <c r="M30" s="6" t="s">
        <v>159</v>
      </c>
      <c r="N30" s="6" t="s">
        <v>159</v>
      </c>
      <c r="O30" s="6" t="s">
        <v>159</v>
      </c>
      <c r="P30" s="6" t="s">
        <v>159</v>
      </c>
      <c r="Q30" s="6"/>
    </row>
    <row r="31" spans="1:17" x14ac:dyDescent="0.25">
      <c r="A31" s="12" t="s">
        <v>5</v>
      </c>
      <c r="B31" s="12" t="s">
        <v>38</v>
      </c>
      <c r="C31" s="12" t="s">
        <v>107</v>
      </c>
      <c r="D31" s="12"/>
      <c r="E31" s="12" t="s">
        <v>169</v>
      </c>
      <c r="F31" s="13">
        <v>24793.388429752064</v>
      </c>
      <c r="G31" s="13">
        <v>0</v>
      </c>
      <c r="H31" s="13">
        <f t="shared" si="0"/>
        <v>24793.388429752064</v>
      </c>
      <c r="I31" s="6" t="s">
        <v>159</v>
      </c>
      <c r="J31" s="6" t="s">
        <v>170</v>
      </c>
      <c r="K31" s="6" t="s">
        <v>159</v>
      </c>
      <c r="L31" s="6" t="s">
        <v>159</v>
      </c>
      <c r="M31" s="6" t="s">
        <v>159</v>
      </c>
      <c r="N31" s="6" t="s">
        <v>159</v>
      </c>
      <c r="O31" s="6" t="s">
        <v>159</v>
      </c>
      <c r="P31" s="6" t="s">
        <v>159</v>
      </c>
      <c r="Q31" s="6"/>
    </row>
    <row r="32" spans="1:17" ht="30.75" customHeight="1" x14ac:dyDescent="0.25">
      <c r="A32" s="12" t="s">
        <v>10</v>
      </c>
      <c r="B32" s="14" t="s">
        <v>39</v>
      </c>
      <c r="C32" s="12" t="s">
        <v>108</v>
      </c>
      <c r="D32" s="12" t="s">
        <v>204</v>
      </c>
      <c r="E32" s="12" t="s">
        <v>169</v>
      </c>
      <c r="F32" s="13">
        <v>5024793.3884297516</v>
      </c>
      <c r="G32" s="13">
        <v>88955</v>
      </c>
      <c r="H32" s="13">
        <f t="shared" si="0"/>
        <v>5113748.3884297516</v>
      </c>
      <c r="I32" s="7" t="s">
        <v>174</v>
      </c>
      <c r="J32" s="6" t="s">
        <v>170</v>
      </c>
      <c r="K32" s="6" t="s">
        <v>159</v>
      </c>
      <c r="L32" s="6" t="s">
        <v>161</v>
      </c>
      <c r="M32" s="6" t="s">
        <v>159</v>
      </c>
      <c r="N32" s="6" t="s">
        <v>161</v>
      </c>
      <c r="O32" s="6" t="s">
        <v>161</v>
      </c>
      <c r="P32" s="6" t="s">
        <v>159</v>
      </c>
      <c r="Q32" s="6"/>
    </row>
    <row r="33" spans="1:17" x14ac:dyDescent="0.25">
      <c r="A33" s="12" t="s">
        <v>10</v>
      </c>
      <c r="B33" s="12" t="s">
        <v>40</v>
      </c>
      <c r="C33" s="12" t="s">
        <v>109</v>
      </c>
      <c r="D33" s="12" t="s">
        <v>204</v>
      </c>
      <c r="E33" s="12" t="s">
        <v>169</v>
      </c>
      <c r="F33" s="13">
        <v>304958.67768595042</v>
      </c>
      <c r="G33" s="13">
        <v>0</v>
      </c>
      <c r="H33" s="13">
        <f t="shared" si="0"/>
        <v>304958.67768595042</v>
      </c>
      <c r="I33" s="6" t="s">
        <v>161</v>
      </c>
      <c r="J33" s="6" t="s">
        <v>159</v>
      </c>
      <c r="K33" s="6" t="s">
        <v>159</v>
      </c>
      <c r="L33" s="6" t="s">
        <v>159</v>
      </c>
      <c r="M33" s="6" t="s">
        <v>159</v>
      </c>
      <c r="N33" s="6" t="s">
        <v>159</v>
      </c>
      <c r="O33" s="6" t="s">
        <v>159</v>
      </c>
      <c r="P33" s="6" t="s">
        <v>159</v>
      </c>
      <c r="Q33" s="6"/>
    </row>
    <row r="34" spans="1:17" x14ac:dyDescent="0.25">
      <c r="A34" s="12" t="s">
        <v>12</v>
      </c>
      <c r="B34" s="12" t="s">
        <v>41</v>
      </c>
      <c r="C34" s="12" t="s">
        <v>110</v>
      </c>
      <c r="D34" s="12" t="s">
        <v>204</v>
      </c>
      <c r="E34" s="12" t="s">
        <v>169</v>
      </c>
      <c r="F34" s="13">
        <v>322000</v>
      </c>
      <c r="G34" s="13">
        <v>0</v>
      </c>
      <c r="H34" s="13">
        <f t="shared" si="0"/>
        <v>322000</v>
      </c>
      <c r="I34" s="6" t="s">
        <v>159</v>
      </c>
      <c r="J34" s="6" t="s">
        <v>170</v>
      </c>
      <c r="K34" s="6" t="s">
        <v>159</v>
      </c>
      <c r="L34" s="6" t="s">
        <v>159</v>
      </c>
      <c r="M34" s="6" t="s">
        <v>161</v>
      </c>
      <c r="N34" s="6" t="s">
        <v>159</v>
      </c>
      <c r="O34" s="6" t="s">
        <v>159</v>
      </c>
      <c r="P34" s="6" t="s">
        <v>159</v>
      </c>
      <c r="Q34" s="6"/>
    </row>
    <row r="35" spans="1:17" x14ac:dyDescent="0.25">
      <c r="A35" s="12" t="s">
        <v>12</v>
      </c>
      <c r="B35" s="12" t="s">
        <v>42</v>
      </c>
      <c r="C35" s="12" t="s">
        <v>110</v>
      </c>
      <c r="D35" s="12" t="s">
        <v>204</v>
      </c>
      <c r="E35" s="12" t="s">
        <v>169</v>
      </c>
      <c r="F35" s="13">
        <v>52000</v>
      </c>
      <c r="G35" s="13">
        <v>0</v>
      </c>
      <c r="H35" s="13">
        <f t="shared" si="0"/>
        <v>52000</v>
      </c>
      <c r="I35" s="6" t="s">
        <v>159</v>
      </c>
      <c r="J35" s="6" t="s">
        <v>170</v>
      </c>
      <c r="K35" s="6" t="s">
        <v>159</v>
      </c>
      <c r="L35" s="6" t="s">
        <v>159</v>
      </c>
      <c r="M35" s="6" t="s">
        <v>159</v>
      </c>
      <c r="N35" s="6" t="s">
        <v>159</v>
      </c>
      <c r="O35" s="6" t="s">
        <v>159</v>
      </c>
      <c r="P35" s="6" t="s">
        <v>159</v>
      </c>
      <c r="Q35" s="6"/>
    </row>
    <row r="36" spans="1:17" x14ac:dyDescent="0.25">
      <c r="A36" s="12" t="s">
        <v>10</v>
      </c>
      <c r="B36" s="12" t="s">
        <v>43</v>
      </c>
      <c r="C36" s="12" t="s">
        <v>111</v>
      </c>
      <c r="D36" s="12" t="s">
        <v>204</v>
      </c>
      <c r="E36" s="12" t="s">
        <v>169</v>
      </c>
      <c r="F36" s="13">
        <v>515000</v>
      </c>
      <c r="G36" s="13">
        <v>0</v>
      </c>
      <c r="H36" s="13">
        <f t="shared" si="0"/>
        <v>515000</v>
      </c>
      <c r="I36" s="6" t="s">
        <v>159</v>
      </c>
      <c r="J36" s="6" t="s">
        <v>170</v>
      </c>
      <c r="K36" s="6" t="s">
        <v>159</v>
      </c>
      <c r="L36" s="6" t="s">
        <v>159</v>
      </c>
      <c r="M36" s="6" t="s">
        <v>159</v>
      </c>
      <c r="N36" s="6" t="s">
        <v>159</v>
      </c>
      <c r="O36" s="6" t="s">
        <v>159</v>
      </c>
      <c r="P36" s="6" t="s">
        <v>159</v>
      </c>
      <c r="Q36" s="6"/>
    </row>
    <row r="37" spans="1:17" x14ac:dyDescent="0.25">
      <c r="A37" s="12" t="s">
        <v>10</v>
      </c>
      <c r="B37" s="12" t="s">
        <v>44</v>
      </c>
      <c r="C37" s="12" t="s">
        <v>112</v>
      </c>
      <c r="D37" s="12"/>
      <c r="E37" s="12" t="s">
        <v>169</v>
      </c>
      <c r="F37" s="13">
        <v>90000</v>
      </c>
      <c r="G37" s="13">
        <v>0</v>
      </c>
      <c r="H37" s="13">
        <f t="shared" si="0"/>
        <v>90000</v>
      </c>
      <c r="I37" s="6" t="s">
        <v>159</v>
      </c>
      <c r="J37" s="6" t="s">
        <v>170</v>
      </c>
      <c r="K37" s="6" t="s">
        <v>159</v>
      </c>
      <c r="L37" s="6" t="s">
        <v>159</v>
      </c>
      <c r="M37" s="6" t="s">
        <v>159</v>
      </c>
      <c r="N37" s="6" t="s">
        <v>159</v>
      </c>
      <c r="O37" s="6" t="s">
        <v>159</v>
      </c>
      <c r="P37" s="6" t="s">
        <v>159</v>
      </c>
      <c r="Q37" s="6"/>
    </row>
    <row r="38" spans="1:17" x14ac:dyDescent="0.25">
      <c r="A38" s="12" t="s">
        <v>10</v>
      </c>
      <c r="B38" s="12" t="s">
        <v>45</v>
      </c>
      <c r="C38" s="12" t="s">
        <v>112</v>
      </c>
      <c r="D38" s="12"/>
      <c r="E38" s="12" t="s">
        <v>169</v>
      </c>
      <c r="F38" s="13">
        <v>76800</v>
      </c>
      <c r="G38" s="13">
        <v>0</v>
      </c>
      <c r="H38" s="13">
        <f t="shared" si="0"/>
        <v>76800</v>
      </c>
      <c r="I38" s="6" t="s">
        <v>159</v>
      </c>
      <c r="J38" s="6" t="s">
        <v>170</v>
      </c>
      <c r="K38" s="6" t="s">
        <v>159</v>
      </c>
      <c r="L38" s="6" t="s">
        <v>159</v>
      </c>
      <c r="M38" s="6" t="s">
        <v>159</v>
      </c>
      <c r="N38" s="6" t="s">
        <v>159</v>
      </c>
      <c r="O38" s="6" t="s">
        <v>159</v>
      </c>
      <c r="P38" s="6" t="s">
        <v>159</v>
      </c>
      <c r="Q38" s="6"/>
    </row>
    <row r="39" spans="1:17" x14ac:dyDescent="0.25">
      <c r="A39" s="12" t="s">
        <v>8</v>
      </c>
      <c r="B39" s="12" t="s">
        <v>46</v>
      </c>
      <c r="C39" s="12" t="s">
        <v>112</v>
      </c>
      <c r="D39" s="12"/>
      <c r="E39" s="12" t="s">
        <v>169</v>
      </c>
      <c r="F39" s="13">
        <v>106000</v>
      </c>
      <c r="G39" s="13">
        <v>0</v>
      </c>
      <c r="H39" s="13">
        <f t="shared" si="0"/>
        <v>106000</v>
      </c>
      <c r="I39" s="6" t="s">
        <v>173</v>
      </c>
      <c r="J39" s="6" t="s">
        <v>170</v>
      </c>
      <c r="K39" s="6" t="s">
        <v>159</v>
      </c>
      <c r="L39" s="6" t="s">
        <v>159</v>
      </c>
      <c r="M39" s="6" t="s">
        <v>159</v>
      </c>
      <c r="N39" s="6" t="s">
        <v>159</v>
      </c>
      <c r="O39" s="6" t="s">
        <v>159</v>
      </c>
      <c r="P39" s="6" t="s">
        <v>159</v>
      </c>
      <c r="Q39" s="6"/>
    </row>
    <row r="40" spans="1:17" x14ac:dyDescent="0.25">
      <c r="A40" s="12" t="s">
        <v>6</v>
      </c>
      <c r="B40" s="12" t="s">
        <v>47</v>
      </c>
      <c r="C40" s="12" t="s">
        <v>113</v>
      </c>
      <c r="D40" s="12" t="s">
        <v>205</v>
      </c>
      <c r="E40" s="12" t="s">
        <v>169</v>
      </c>
      <c r="F40" s="13">
        <v>10340000</v>
      </c>
      <c r="G40" s="13">
        <v>1295169</v>
      </c>
      <c r="H40" s="13">
        <f t="shared" si="0"/>
        <v>11635169</v>
      </c>
      <c r="I40" s="6" t="s">
        <v>159</v>
      </c>
      <c r="J40" s="6" t="s">
        <v>170</v>
      </c>
      <c r="K40" s="6" t="s">
        <v>159</v>
      </c>
      <c r="L40" s="6" t="s">
        <v>159</v>
      </c>
      <c r="M40" s="6" t="s">
        <v>161</v>
      </c>
      <c r="N40" s="6" t="s">
        <v>161</v>
      </c>
      <c r="O40" s="6" t="s">
        <v>161</v>
      </c>
      <c r="P40" s="6" t="s">
        <v>159</v>
      </c>
      <c r="Q40" s="6"/>
    </row>
    <row r="41" spans="1:17" x14ac:dyDescent="0.25">
      <c r="A41" s="12" t="s">
        <v>13</v>
      </c>
      <c r="B41" s="12" t="s">
        <v>48</v>
      </c>
      <c r="C41" s="12" t="s">
        <v>114</v>
      </c>
      <c r="D41" s="12" t="s">
        <v>206</v>
      </c>
      <c r="E41" s="12" t="s">
        <v>169</v>
      </c>
      <c r="F41" s="13">
        <v>602272.72727272729</v>
      </c>
      <c r="G41" s="13">
        <v>0</v>
      </c>
      <c r="H41" s="13">
        <f t="shared" si="0"/>
        <v>602272.72727272729</v>
      </c>
      <c r="I41" s="6" t="s">
        <v>159</v>
      </c>
      <c r="J41" s="6" t="s">
        <v>170</v>
      </c>
      <c r="K41" s="6" t="s">
        <v>159</v>
      </c>
      <c r="L41" s="6" t="s">
        <v>159</v>
      </c>
      <c r="M41" s="6" t="s">
        <v>159</v>
      </c>
      <c r="N41" s="6" t="s">
        <v>159</v>
      </c>
      <c r="O41" s="6" t="s">
        <v>159</v>
      </c>
      <c r="P41" s="6" t="s">
        <v>159</v>
      </c>
      <c r="Q41" s="6"/>
    </row>
    <row r="42" spans="1:17" x14ac:dyDescent="0.25">
      <c r="A42" s="12" t="s">
        <v>5</v>
      </c>
      <c r="B42" s="12" t="s">
        <v>49</v>
      </c>
      <c r="C42" s="12" t="s">
        <v>115</v>
      </c>
      <c r="D42" s="12"/>
      <c r="E42" s="12" t="s">
        <v>165</v>
      </c>
      <c r="F42" s="13">
        <v>38264.46280991735</v>
      </c>
      <c r="G42" s="13">
        <v>0</v>
      </c>
      <c r="H42" s="13">
        <f t="shared" si="0"/>
        <v>38264.46280991735</v>
      </c>
      <c r="I42" s="6" t="s">
        <v>159</v>
      </c>
      <c r="J42" s="6" t="s">
        <v>170</v>
      </c>
      <c r="K42" s="6" t="s">
        <v>159</v>
      </c>
      <c r="L42" s="6" t="s">
        <v>159</v>
      </c>
      <c r="M42" s="6" t="s">
        <v>159</v>
      </c>
      <c r="N42" s="6" t="s">
        <v>159</v>
      </c>
      <c r="O42" s="6" t="s">
        <v>159</v>
      </c>
      <c r="P42" s="6" t="s">
        <v>159</v>
      </c>
      <c r="Q42" s="6"/>
    </row>
    <row r="43" spans="1:17" x14ac:dyDescent="0.25">
      <c r="A43" s="12" t="s">
        <v>5</v>
      </c>
      <c r="B43" s="12" t="s">
        <v>50</v>
      </c>
      <c r="C43" s="12" t="s">
        <v>116</v>
      </c>
      <c r="D43" s="12"/>
      <c r="E43" s="12" t="s">
        <v>166</v>
      </c>
      <c r="F43" s="13">
        <v>16528.92561983471</v>
      </c>
      <c r="G43" s="13">
        <v>0</v>
      </c>
      <c r="H43" s="13">
        <f t="shared" si="0"/>
        <v>16528.92561983471</v>
      </c>
      <c r="I43" s="6" t="s">
        <v>159</v>
      </c>
      <c r="J43" s="6" t="s">
        <v>170</v>
      </c>
      <c r="K43" s="6" t="s">
        <v>159</v>
      </c>
      <c r="L43" s="6" t="s">
        <v>159</v>
      </c>
      <c r="M43" s="6" t="s">
        <v>159</v>
      </c>
      <c r="N43" s="6" t="s">
        <v>159</v>
      </c>
      <c r="O43" s="6" t="s">
        <v>159</v>
      </c>
      <c r="P43" s="6" t="s">
        <v>159</v>
      </c>
      <c r="Q43" s="6"/>
    </row>
    <row r="44" spans="1:17" x14ac:dyDescent="0.25">
      <c r="A44" s="12" t="s">
        <v>7</v>
      </c>
      <c r="B44" s="12" t="s">
        <v>51</v>
      </c>
      <c r="C44" s="12" t="s">
        <v>117</v>
      </c>
      <c r="D44" s="12" t="s">
        <v>207</v>
      </c>
      <c r="E44" s="12" t="s">
        <v>166</v>
      </c>
      <c r="F44" s="13">
        <v>500000</v>
      </c>
      <c r="G44" s="13">
        <v>0</v>
      </c>
      <c r="H44" s="13">
        <f t="shared" si="0"/>
        <v>500000</v>
      </c>
      <c r="I44" s="6" t="s">
        <v>161</v>
      </c>
      <c r="J44" s="6" t="s">
        <v>161</v>
      </c>
      <c r="K44" s="6" t="s">
        <v>159</v>
      </c>
      <c r="L44" s="6" t="s">
        <v>161</v>
      </c>
      <c r="M44" s="6" t="s">
        <v>159</v>
      </c>
      <c r="N44" s="6" t="s">
        <v>159</v>
      </c>
      <c r="O44" s="6" t="s">
        <v>159</v>
      </c>
      <c r="P44" s="6" t="s">
        <v>159</v>
      </c>
      <c r="Q44" s="8" t="s">
        <v>182</v>
      </c>
    </row>
    <row r="45" spans="1:17" x14ac:dyDescent="0.25">
      <c r="A45" s="12" t="s">
        <v>7</v>
      </c>
      <c r="B45" s="12" t="s">
        <v>52</v>
      </c>
      <c r="C45" s="12" t="s">
        <v>118</v>
      </c>
      <c r="D45" s="12" t="s">
        <v>208</v>
      </c>
      <c r="E45" s="12" t="s">
        <v>169</v>
      </c>
      <c r="F45" s="13">
        <v>3538950</v>
      </c>
      <c r="G45" s="13">
        <v>843842</v>
      </c>
      <c r="H45" s="13">
        <f t="shared" si="0"/>
        <v>4382792</v>
      </c>
      <c r="I45" s="6" t="s">
        <v>159</v>
      </c>
      <c r="J45" s="6" t="s">
        <v>170</v>
      </c>
      <c r="K45" s="6" t="s">
        <v>160</v>
      </c>
      <c r="L45" s="6" t="s">
        <v>159</v>
      </c>
      <c r="M45" s="6" t="s">
        <v>161</v>
      </c>
      <c r="N45" s="6" t="s">
        <v>161</v>
      </c>
      <c r="O45" s="6" t="s">
        <v>161</v>
      </c>
      <c r="P45" s="6" t="s">
        <v>159</v>
      </c>
      <c r="Q45" s="6"/>
    </row>
    <row r="46" spans="1:17" x14ac:dyDescent="0.25">
      <c r="A46" s="12" t="s">
        <v>7</v>
      </c>
      <c r="B46" s="12" t="s">
        <v>53</v>
      </c>
      <c r="C46" s="12" t="s">
        <v>119</v>
      </c>
      <c r="D46" s="12" t="s">
        <v>209</v>
      </c>
      <c r="E46" s="12" t="s">
        <v>165</v>
      </c>
      <c r="F46" s="13">
        <v>3676850</v>
      </c>
      <c r="G46" s="13">
        <v>587307</v>
      </c>
      <c r="H46" s="13">
        <f t="shared" si="0"/>
        <v>4264157</v>
      </c>
      <c r="I46" s="6" t="s">
        <v>159</v>
      </c>
      <c r="J46" s="6" t="s">
        <v>170</v>
      </c>
      <c r="K46" s="6" t="s">
        <v>160</v>
      </c>
      <c r="L46" s="6" t="s">
        <v>159</v>
      </c>
      <c r="M46" s="6" t="s">
        <v>161</v>
      </c>
      <c r="N46" s="6" t="s">
        <v>161</v>
      </c>
      <c r="O46" s="6" t="s">
        <v>161</v>
      </c>
      <c r="P46" s="6" t="s">
        <v>159</v>
      </c>
      <c r="Q46" s="6"/>
    </row>
    <row r="47" spans="1:17" ht="28.5" customHeight="1" x14ac:dyDescent="0.25">
      <c r="A47" s="12" t="s">
        <v>5</v>
      </c>
      <c r="B47" s="14" t="s">
        <v>54</v>
      </c>
      <c r="C47" s="12" t="s">
        <v>120</v>
      </c>
      <c r="D47" s="12"/>
      <c r="E47" s="12" t="s">
        <v>169</v>
      </c>
      <c r="F47" s="13">
        <v>152479.33884297521</v>
      </c>
      <c r="G47" s="13">
        <v>0</v>
      </c>
      <c r="H47" s="13">
        <f t="shared" si="0"/>
        <v>152479.33884297521</v>
      </c>
      <c r="I47" s="6" t="s">
        <v>159</v>
      </c>
      <c r="J47" s="6" t="s">
        <v>170</v>
      </c>
      <c r="K47" s="6" t="s">
        <v>159</v>
      </c>
      <c r="L47" s="6" t="s">
        <v>159</v>
      </c>
      <c r="M47" s="6" t="s">
        <v>159</v>
      </c>
      <c r="N47" s="6" t="s">
        <v>159</v>
      </c>
      <c r="O47" s="6" t="s">
        <v>159</v>
      </c>
      <c r="P47" s="6" t="s">
        <v>159</v>
      </c>
      <c r="Q47" s="6"/>
    </row>
    <row r="48" spans="1:17" x14ac:dyDescent="0.25">
      <c r="A48" s="12" t="s">
        <v>13</v>
      </c>
      <c r="B48" s="12" t="s">
        <v>55</v>
      </c>
      <c r="C48" s="12" t="s">
        <v>121</v>
      </c>
      <c r="D48" s="12" t="s">
        <v>210</v>
      </c>
      <c r="E48" s="12" t="s">
        <v>169</v>
      </c>
      <c r="F48" s="13">
        <v>175206.61157024791</v>
      </c>
      <c r="G48" s="13">
        <v>0</v>
      </c>
      <c r="H48" s="13">
        <f t="shared" si="0"/>
        <v>175206.61157024791</v>
      </c>
      <c r="I48" s="6" t="s">
        <v>159</v>
      </c>
      <c r="J48" s="6" t="s">
        <v>170</v>
      </c>
      <c r="K48" s="6" t="s">
        <v>159</v>
      </c>
      <c r="L48" s="6" t="s">
        <v>159</v>
      </c>
      <c r="M48" s="6" t="s">
        <v>159</v>
      </c>
      <c r="N48" s="6" t="s">
        <v>159</v>
      </c>
      <c r="O48" s="6" t="s">
        <v>159</v>
      </c>
      <c r="P48" s="6" t="s">
        <v>159</v>
      </c>
      <c r="Q48" s="6"/>
    </row>
    <row r="49" spans="1:17" x14ac:dyDescent="0.25">
      <c r="A49" s="12" t="s">
        <v>11</v>
      </c>
      <c r="B49" s="12" t="s">
        <v>56</v>
      </c>
      <c r="C49" s="12" t="s">
        <v>122</v>
      </c>
      <c r="D49" s="12" t="s">
        <v>211</v>
      </c>
      <c r="E49" s="12" t="s">
        <v>169</v>
      </c>
      <c r="F49" s="13">
        <v>2145000</v>
      </c>
      <c r="G49" s="13">
        <v>0</v>
      </c>
      <c r="H49" s="13">
        <f t="shared" si="0"/>
        <v>2145000</v>
      </c>
      <c r="I49" s="6" t="s">
        <v>159</v>
      </c>
      <c r="J49" s="6" t="s">
        <v>170</v>
      </c>
      <c r="K49" s="6" t="s">
        <v>159</v>
      </c>
      <c r="L49" s="6" t="s">
        <v>161</v>
      </c>
      <c r="M49" s="6" t="s">
        <v>159</v>
      </c>
      <c r="N49" s="6" t="s">
        <v>159</v>
      </c>
      <c r="O49" s="6" t="s">
        <v>159</v>
      </c>
      <c r="P49" s="6" t="s">
        <v>159</v>
      </c>
      <c r="Q49" s="6"/>
    </row>
    <row r="50" spans="1:17" ht="30" x14ac:dyDescent="0.25">
      <c r="A50" s="12" t="s">
        <v>7</v>
      </c>
      <c r="B50" s="12" t="s">
        <v>57</v>
      </c>
      <c r="C50" s="12" t="s">
        <v>123</v>
      </c>
      <c r="D50" s="12" t="s">
        <v>212</v>
      </c>
      <c r="E50" s="12" t="s">
        <v>169</v>
      </c>
      <c r="F50" s="13">
        <v>3267125</v>
      </c>
      <c r="G50" s="13">
        <v>688373</v>
      </c>
      <c r="H50" s="13">
        <f t="shared" si="0"/>
        <v>3955498</v>
      </c>
      <c r="I50" s="15" t="s">
        <v>180</v>
      </c>
      <c r="J50" s="15" t="s">
        <v>180</v>
      </c>
      <c r="K50" s="15" t="s">
        <v>180</v>
      </c>
      <c r="L50" s="15" t="s">
        <v>180</v>
      </c>
      <c r="M50" s="15" t="s">
        <v>180</v>
      </c>
      <c r="N50" s="15" t="s">
        <v>180</v>
      </c>
      <c r="O50" s="15" t="s">
        <v>180</v>
      </c>
      <c r="P50" s="15" t="s">
        <v>180</v>
      </c>
      <c r="Q50" s="11" t="s">
        <v>183</v>
      </c>
    </row>
    <row r="51" spans="1:17" x14ac:dyDescent="0.25">
      <c r="A51" s="12" t="s">
        <v>7</v>
      </c>
      <c r="B51" s="12" t="s">
        <v>58</v>
      </c>
      <c r="C51" s="12" t="s">
        <v>124</v>
      </c>
      <c r="D51" s="12" t="s">
        <v>212</v>
      </c>
      <c r="E51" s="12" t="s">
        <v>169</v>
      </c>
      <c r="F51" s="13">
        <v>2152000</v>
      </c>
      <c r="G51" s="13">
        <v>0</v>
      </c>
      <c r="H51" s="13">
        <f t="shared" si="0"/>
        <v>2152000</v>
      </c>
      <c r="I51" s="6" t="s">
        <v>159</v>
      </c>
      <c r="J51" s="12"/>
      <c r="K51" s="6" t="s">
        <v>160</v>
      </c>
      <c r="L51" s="6" t="s">
        <v>159</v>
      </c>
      <c r="M51" s="6" t="s">
        <v>159</v>
      </c>
      <c r="N51" s="6" t="s">
        <v>161</v>
      </c>
      <c r="O51" s="6" t="s">
        <v>161</v>
      </c>
      <c r="P51" s="6" t="s">
        <v>159</v>
      </c>
      <c r="Q51" s="6"/>
    </row>
    <row r="52" spans="1:17" x14ac:dyDescent="0.25">
      <c r="A52" s="12" t="s">
        <v>8</v>
      </c>
      <c r="B52" s="12" t="s">
        <v>59</v>
      </c>
      <c r="C52" s="12" t="s">
        <v>124</v>
      </c>
      <c r="D52" s="12" t="s">
        <v>212</v>
      </c>
      <c r="E52" s="12" t="s">
        <v>169</v>
      </c>
      <c r="F52" s="13">
        <v>1385000</v>
      </c>
      <c r="G52" s="13">
        <v>126500</v>
      </c>
      <c r="H52" s="13">
        <f t="shared" si="0"/>
        <v>1511500</v>
      </c>
      <c r="I52" s="6" t="s">
        <v>159</v>
      </c>
      <c r="J52" s="6" t="s">
        <v>170</v>
      </c>
      <c r="K52" s="6" t="s">
        <v>159</v>
      </c>
      <c r="L52" s="6" t="s">
        <v>159</v>
      </c>
      <c r="M52" s="6" t="s">
        <v>161</v>
      </c>
      <c r="N52" s="6" t="s">
        <v>159</v>
      </c>
      <c r="O52" s="6" t="s">
        <v>159</v>
      </c>
      <c r="P52" s="6" t="s">
        <v>159</v>
      </c>
      <c r="Q52" s="6"/>
    </row>
    <row r="53" spans="1:17" x14ac:dyDescent="0.25">
      <c r="A53" s="12" t="s">
        <v>10</v>
      </c>
      <c r="B53" s="12" t="s">
        <v>60</v>
      </c>
      <c r="C53" s="12" t="s">
        <v>125</v>
      </c>
      <c r="D53" s="12" t="s">
        <v>213</v>
      </c>
      <c r="E53" s="12" t="s">
        <v>169</v>
      </c>
      <c r="F53" s="13">
        <v>88500</v>
      </c>
      <c r="G53" s="13">
        <v>0</v>
      </c>
      <c r="H53" s="13">
        <f t="shared" si="0"/>
        <v>88500</v>
      </c>
      <c r="I53" s="6" t="s">
        <v>159</v>
      </c>
      <c r="J53" s="6" t="s">
        <v>170</v>
      </c>
      <c r="K53" s="6" t="s">
        <v>161</v>
      </c>
      <c r="L53" s="6" t="s">
        <v>159</v>
      </c>
      <c r="M53" s="6" t="s">
        <v>159</v>
      </c>
      <c r="N53" s="6" t="s">
        <v>159</v>
      </c>
      <c r="O53" s="6" t="s">
        <v>159</v>
      </c>
      <c r="P53" s="6" t="s">
        <v>159</v>
      </c>
      <c r="Q53" s="6"/>
    </row>
    <row r="54" spans="1:17" x14ac:dyDescent="0.25">
      <c r="A54" s="12" t="s">
        <v>7</v>
      </c>
      <c r="B54" s="12" t="s">
        <v>61</v>
      </c>
      <c r="C54" s="12" t="s">
        <v>126</v>
      </c>
      <c r="D54" s="12" t="s">
        <v>214</v>
      </c>
      <c r="E54" s="12" t="s">
        <v>169</v>
      </c>
      <c r="F54" s="13">
        <v>1962650</v>
      </c>
      <c r="G54" s="13">
        <v>405290</v>
      </c>
      <c r="H54" s="13">
        <f t="shared" si="0"/>
        <v>2367940</v>
      </c>
      <c r="I54" s="6" t="s">
        <v>159</v>
      </c>
      <c r="J54" s="6" t="s">
        <v>170</v>
      </c>
      <c r="K54" s="6" t="s">
        <v>159</v>
      </c>
      <c r="L54" s="6" t="s">
        <v>159</v>
      </c>
      <c r="M54" s="6" t="s">
        <v>161</v>
      </c>
      <c r="N54" s="6" t="s">
        <v>161</v>
      </c>
      <c r="O54" s="6" t="s">
        <v>161</v>
      </c>
      <c r="P54" s="6" t="s">
        <v>159</v>
      </c>
      <c r="Q54" s="6"/>
    </row>
    <row r="55" spans="1:17" x14ac:dyDescent="0.25">
      <c r="A55" s="12" t="s">
        <v>7</v>
      </c>
      <c r="B55" s="12" t="s">
        <v>62</v>
      </c>
      <c r="C55" s="12" t="s">
        <v>127</v>
      </c>
      <c r="D55" s="12" t="s">
        <v>215</v>
      </c>
      <c r="E55" s="12" t="s">
        <v>167</v>
      </c>
      <c r="F55" s="13">
        <v>2363000</v>
      </c>
      <c r="G55" s="13">
        <v>459462</v>
      </c>
      <c r="H55" s="13">
        <f t="shared" si="0"/>
        <v>2822462</v>
      </c>
      <c r="I55" s="6" t="s">
        <v>159</v>
      </c>
      <c r="J55" s="6" t="s">
        <v>170</v>
      </c>
      <c r="K55" s="6" t="s">
        <v>159</v>
      </c>
      <c r="L55" s="6" t="s">
        <v>159</v>
      </c>
      <c r="M55" s="6" t="s">
        <v>171</v>
      </c>
      <c r="N55" s="6" t="s">
        <v>161</v>
      </c>
      <c r="O55" s="6" t="s">
        <v>161</v>
      </c>
      <c r="P55" s="6" t="s">
        <v>159</v>
      </c>
      <c r="Q55" s="6"/>
    </row>
    <row r="56" spans="1:17" x14ac:dyDescent="0.25">
      <c r="A56" s="12" t="s">
        <v>7</v>
      </c>
      <c r="B56" s="12" t="s">
        <v>63</v>
      </c>
      <c r="C56" s="12" t="s">
        <v>128</v>
      </c>
      <c r="D56" s="12" t="s">
        <v>216</v>
      </c>
      <c r="E56" s="12" t="s">
        <v>169</v>
      </c>
      <c r="F56" s="13">
        <v>0</v>
      </c>
      <c r="G56" s="13">
        <v>559912</v>
      </c>
      <c r="H56" s="13">
        <f t="shared" si="0"/>
        <v>559912</v>
      </c>
      <c r="I56" s="6" t="s">
        <v>159</v>
      </c>
      <c r="J56" s="6" t="s">
        <v>170</v>
      </c>
      <c r="K56" s="6" t="s">
        <v>159</v>
      </c>
      <c r="L56" s="6" t="s">
        <v>159</v>
      </c>
      <c r="M56" s="6" t="s">
        <v>161</v>
      </c>
      <c r="N56" s="6" t="s">
        <v>161</v>
      </c>
      <c r="O56" s="6" t="s">
        <v>161</v>
      </c>
      <c r="P56" s="6" t="s">
        <v>159</v>
      </c>
      <c r="Q56" s="6"/>
    </row>
    <row r="57" spans="1:17" x14ac:dyDescent="0.25">
      <c r="A57" s="12" t="s">
        <v>7</v>
      </c>
      <c r="B57" s="12" t="s">
        <v>64</v>
      </c>
      <c r="C57" s="12" t="s">
        <v>128</v>
      </c>
      <c r="D57" s="12" t="s">
        <v>216</v>
      </c>
      <c r="E57" s="12" t="s">
        <v>169</v>
      </c>
      <c r="F57" s="13">
        <v>12800000</v>
      </c>
      <c r="G57" s="13" t="s">
        <v>148</v>
      </c>
      <c r="H57" s="13">
        <v>12800000</v>
      </c>
      <c r="I57" s="6" t="s">
        <v>159</v>
      </c>
      <c r="J57" s="6" t="s">
        <v>170</v>
      </c>
      <c r="K57" s="6" t="s">
        <v>159</v>
      </c>
      <c r="L57" s="6" t="s">
        <v>159</v>
      </c>
      <c r="M57" s="6" t="s">
        <v>161</v>
      </c>
      <c r="N57" s="6" t="s">
        <v>161</v>
      </c>
      <c r="O57" s="6" t="s">
        <v>161</v>
      </c>
      <c r="P57" s="6" t="s">
        <v>159</v>
      </c>
      <c r="Q57" s="6"/>
    </row>
    <row r="58" spans="1:17" x14ac:dyDescent="0.25">
      <c r="A58" s="12" t="s">
        <v>7</v>
      </c>
      <c r="B58" s="12" t="s">
        <v>65</v>
      </c>
      <c r="C58" s="12" t="s">
        <v>129</v>
      </c>
      <c r="D58" s="12" t="s">
        <v>216</v>
      </c>
      <c r="E58" s="12" t="s">
        <v>169</v>
      </c>
      <c r="F58" s="13">
        <v>0</v>
      </c>
      <c r="G58" s="13">
        <v>540853</v>
      </c>
      <c r="H58" s="13">
        <f t="shared" si="0"/>
        <v>540853</v>
      </c>
      <c r="I58" s="6" t="s">
        <v>159</v>
      </c>
      <c r="J58" s="6" t="s">
        <v>170</v>
      </c>
      <c r="K58" s="6" t="s">
        <v>159</v>
      </c>
      <c r="L58" s="6" t="s">
        <v>159</v>
      </c>
      <c r="M58" s="6" t="s">
        <v>161</v>
      </c>
      <c r="N58" s="6" t="s">
        <v>161</v>
      </c>
      <c r="O58" s="6" t="s">
        <v>161</v>
      </c>
      <c r="P58" s="6" t="s">
        <v>159</v>
      </c>
      <c r="Q58" s="6"/>
    </row>
    <row r="59" spans="1:17" x14ac:dyDescent="0.25">
      <c r="A59" s="12" t="s">
        <v>7</v>
      </c>
      <c r="B59" s="12" t="s">
        <v>66</v>
      </c>
      <c r="C59" s="12" t="s">
        <v>130</v>
      </c>
      <c r="D59" s="12" t="s">
        <v>216</v>
      </c>
      <c r="E59" s="12" t="s">
        <v>169</v>
      </c>
      <c r="F59" s="13">
        <v>0</v>
      </c>
      <c r="G59" s="13">
        <v>695053</v>
      </c>
      <c r="H59" s="13">
        <f t="shared" si="0"/>
        <v>695053</v>
      </c>
      <c r="I59" s="6" t="s">
        <v>159</v>
      </c>
      <c r="J59" s="6" t="s">
        <v>170</v>
      </c>
      <c r="K59" s="6" t="s">
        <v>159</v>
      </c>
      <c r="L59" s="6" t="s">
        <v>159</v>
      </c>
      <c r="M59" s="6" t="s">
        <v>161</v>
      </c>
      <c r="N59" s="6" t="s">
        <v>161</v>
      </c>
      <c r="O59" s="6" t="s">
        <v>161</v>
      </c>
      <c r="P59" s="6" t="s">
        <v>159</v>
      </c>
      <c r="Q59" s="6"/>
    </row>
    <row r="60" spans="1:17" ht="28.5" customHeight="1" x14ac:dyDescent="0.25">
      <c r="A60" s="12" t="s">
        <v>7</v>
      </c>
      <c r="B60" s="14" t="s">
        <v>67</v>
      </c>
      <c r="C60" s="12" t="s">
        <v>131</v>
      </c>
      <c r="D60" s="12" t="s">
        <v>217</v>
      </c>
      <c r="E60" s="12" t="s">
        <v>169</v>
      </c>
      <c r="F60" s="13">
        <v>630000</v>
      </c>
      <c r="G60" s="13">
        <v>0</v>
      </c>
      <c r="H60" s="13">
        <f t="shared" si="0"/>
        <v>630000</v>
      </c>
      <c r="I60" s="15" t="s">
        <v>180</v>
      </c>
      <c r="J60" s="15" t="s">
        <v>180</v>
      </c>
      <c r="K60" s="15" t="s">
        <v>180</v>
      </c>
      <c r="L60" s="15" t="s">
        <v>180</v>
      </c>
      <c r="M60" s="15" t="s">
        <v>180</v>
      </c>
      <c r="N60" s="15" t="s">
        <v>180</v>
      </c>
      <c r="O60" s="15" t="s">
        <v>180</v>
      </c>
      <c r="P60" s="15" t="s">
        <v>180</v>
      </c>
      <c r="Q60" s="8" t="s">
        <v>182</v>
      </c>
    </row>
    <row r="61" spans="1:17" x14ac:dyDescent="0.25">
      <c r="A61" s="12" t="s">
        <v>10</v>
      </c>
      <c r="B61" s="12" t="s">
        <v>68</v>
      </c>
      <c r="C61" s="12" t="s">
        <v>132</v>
      </c>
      <c r="D61" s="12" t="s">
        <v>217</v>
      </c>
      <c r="E61" s="12" t="s">
        <v>169</v>
      </c>
      <c r="F61" s="13">
        <v>2877778</v>
      </c>
      <c r="G61" s="13">
        <v>81320</v>
      </c>
      <c r="H61" s="13">
        <f t="shared" si="0"/>
        <v>2959098</v>
      </c>
      <c r="I61" s="6" t="s">
        <v>159</v>
      </c>
      <c r="J61" s="6" t="s">
        <v>170</v>
      </c>
      <c r="K61" s="6" t="s">
        <v>159</v>
      </c>
      <c r="L61" s="6" t="s">
        <v>159</v>
      </c>
      <c r="M61" s="6" t="s">
        <v>159</v>
      </c>
      <c r="N61" s="6" t="s">
        <v>161</v>
      </c>
      <c r="O61" s="6" t="s">
        <v>161</v>
      </c>
      <c r="P61" s="6" t="s">
        <v>159</v>
      </c>
      <c r="Q61" s="6"/>
    </row>
    <row r="62" spans="1:17" ht="27.75" customHeight="1" x14ac:dyDescent="0.25">
      <c r="A62" s="12" t="s">
        <v>10</v>
      </c>
      <c r="B62" s="14" t="s">
        <v>69</v>
      </c>
      <c r="C62" s="12" t="s">
        <v>133</v>
      </c>
      <c r="D62" s="12" t="s">
        <v>218</v>
      </c>
      <c r="E62" s="12" t="s">
        <v>169</v>
      </c>
      <c r="F62" s="13">
        <v>9662304.2768595051</v>
      </c>
      <c r="G62" s="13">
        <v>528272.2210743801</v>
      </c>
      <c r="H62" s="13">
        <f t="shared" si="0"/>
        <v>10190576.497933885</v>
      </c>
      <c r="I62" s="6" t="s">
        <v>159</v>
      </c>
      <c r="J62" s="6" t="s">
        <v>170</v>
      </c>
      <c r="K62" s="6" t="s">
        <v>159</v>
      </c>
      <c r="L62" s="6" t="s">
        <v>159</v>
      </c>
      <c r="M62" s="6" t="s">
        <v>159</v>
      </c>
      <c r="N62" s="6" t="s">
        <v>159</v>
      </c>
      <c r="O62" s="6" t="s">
        <v>159</v>
      </c>
      <c r="P62" s="6" t="s">
        <v>159</v>
      </c>
      <c r="Q62" s="6"/>
    </row>
    <row r="63" spans="1:17" x14ac:dyDescent="0.25">
      <c r="A63" s="12" t="s">
        <v>8</v>
      </c>
      <c r="B63" s="12" t="s">
        <v>70</v>
      </c>
      <c r="C63" s="12" t="s">
        <v>134</v>
      </c>
      <c r="D63" s="12" t="s">
        <v>219</v>
      </c>
      <c r="E63" s="12" t="s">
        <v>168</v>
      </c>
      <c r="F63" s="13">
        <v>399000</v>
      </c>
      <c r="G63" s="13">
        <v>0</v>
      </c>
      <c r="H63" s="13">
        <f t="shared" si="0"/>
        <v>399000</v>
      </c>
      <c r="I63" s="6" t="s">
        <v>159</v>
      </c>
      <c r="J63" s="6" t="s">
        <v>170</v>
      </c>
      <c r="K63" s="6" t="s">
        <v>159</v>
      </c>
      <c r="L63" s="6" t="s">
        <v>159</v>
      </c>
      <c r="M63" s="6" t="s">
        <v>159</v>
      </c>
      <c r="N63" s="6" t="s">
        <v>159</v>
      </c>
      <c r="O63" s="6" t="s">
        <v>159</v>
      </c>
      <c r="P63" s="6" t="s">
        <v>159</v>
      </c>
      <c r="Q63" s="8" t="s">
        <v>187</v>
      </c>
    </row>
    <row r="64" spans="1:17" x14ac:dyDescent="0.25">
      <c r="A64" s="12" t="s">
        <v>10</v>
      </c>
      <c r="B64" s="12" t="s">
        <v>71</v>
      </c>
      <c r="C64" s="12" t="s">
        <v>135</v>
      </c>
      <c r="D64" s="12" t="s">
        <v>220</v>
      </c>
      <c r="E64" s="12" t="s">
        <v>169</v>
      </c>
      <c r="F64" s="13">
        <v>387000</v>
      </c>
      <c r="G64" s="13"/>
      <c r="H64" s="13">
        <f t="shared" si="0"/>
        <v>387000</v>
      </c>
      <c r="I64" s="6" t="s">
        <v>161</v>
      </c>
      <c r="J64" s="6" t="s">
        <v>159</v>
      </c>
      <c r="K64" s="6" t="s">
        <v>159</v>
      </c>
      <c r="L64" s="6" t="s">
        <v>159</v>
      </c>
      <c r="M64" s="6" t="s">
        <v>159</v>
      </c>
      <c r="N64" s="6" t="s">
        <v>159</v>
      </c>
      <c r="O64" s="6" t="s">
        <v>159</v>
      </c>
      <c r="P64" s="6" t="s">
        <v>159</v>
      </c>
      <c r="Q64" s="8" t="s">
        <v>182</v>
      </c>
    </row>
    <row r="65" spans="1:17" x14ac:dyDescent="0.25">
      <c r="A65" s="12" t="s">
        <v>8</v>
      </c>
      <c r="B65" s="12" t="s">
        <v>72</v>
      </c>
      <c r="C65" s="12" t="s">
        <v>136</v>
      </c>
      <c r="D65" s="12" t="s">
        <v>220</v>
      </c>
      <c r="E65" s="12" t="s">
        <v>169</v>
      </c>
      <c r="F65" s="13">
        <v>2590500</v>
      </c>
      <c r="G65" s="13">
        <v>210100</v>
      </c>
      <c r="H65" s="13">
        <f t="shared" si="0"/>
        <v>2800600</v>
      </c>
      <c r="I65" s="6" t="s">
        <v>159</v>
      </c>
      <c r="J65" s="6" t="s">
        <v>170</v>
      </c>
      <c r="K65" s="6" t="s">
        <v>159</v>
      </c>
      <c r="L65" s="6" t="s">
        <v>159</v>
      </c>
      <c r="M65" s="6" t="s">
        <v>161</v>
      </c>
      <c r="N65" s="6" t="s">
        <v>161</v>
      </c>
      <c r="O65" s="6" t="s">
        <v>161</v>
      </c>
      <c r="P65" s="6" t="s">
        <v>159</v>
      </c>
      <c r="Q65" s="6"/>
    </row>
    <row r="66" spans="1:17" ht="28.5" customHeight="1" x14ac:dyDescent="0.25">
      <c r="A66" s="12" t="s">
        <v>10</v>
      </c>
      <c r="B66" s="14" t="s">
        <v>73</v>
      </c>
      <c r="C66" s="12" t="s">
        <v>137</v>
      </c>
      <c r="D66" s="12" t="s">
        <v>221</v>
      </c>
      <c r="E66" s="12" t="s">
        <v>169</v>
      </c>
      <c r="F66" s="13">
        <v>1811000</v>
      </c>
      <c r="G66" s="13">
        <v>0</v>
      </c>
      <c r="H66" s="13">
        <f t="shared" si="0"/>
        <v>1811000</v>
      </c>
      <c r="I66" s="6" t="s">
        <v>159</v>
      </c>
      <c r="J66" s="6" t="s">
        <v>170</v>
      </c>
      <c r="K66" s="6" t="s">
        <v>159</v>
      </c>
      <c r="L66" s="6" t="s">
        <v>159</v>
      </c>
      <c r="M66" s="6" t="s">
        <v>178</v>
      </c>
      <c r="N66" s="6" t="s">
        <v>161</v>
      </c>
      <c r="O66" s="6" t="s">
        <v>161</v>
      </c>
      <c r="P66" s="6" t="s">
        <v>159</v>
      </c>
      <c r="Q66" s="7"/>
    </row>
    <row r="67" spans="1:17" x14ac:dyDescent="0.25">
      <c r="A67" s="12" t="s">
        <v>8</v>
      </c>
      <c r="B67" s="12" t="s">
        <v>74</v>
      </c>
      <c r="C67" s="12" t="s">
        <v>138</v>
      </c>
      <c r="D67" s="12" t="s">
        <v>222</v>
      </c>
      <c r="E67" s="12" t="s">
        <v>169</v>
      </c>
      <c r="F67" s="13">
        <v>1730000</v>
      </c>
      <c r="G67" s="13"/>
      <c r="H67" s="13">
        <f t="shared" si="0"/>
        <v>1730000</v>
      </c>
      <c r="I67" s="15" t="s">
        <v>184</v>
      </c>
      <c r="J67" s="18" t="s">
        <v>159</v>
      </c>
      <c r="K67" s="15" t="s">
        <v>159</v>
      </c>
      <c r="L67" s="15" t="s">
        <v>159</v>
      </c>
      <c r="M67" s="15" t="s">
        <v>185</v>
      </c>
      <c r="N67" s="15" t="s">
        <v>161</v>
      </c>
      <c r="O67" s="15" t="s">
        <v>161</v>
      </c>
      <c r="P67" s="15" t="s">
        <v>159</v>
      </c>
      <c r="Q67" s="17" t="s">
        <v>186</v>
      </c>
    </row>
    <row r="68" spans="1:17" x14ac:dyDescent="0.25">
      <c r="A68" s="12" t="s">
        <v>8</v>
      </c>
      <c r="B68" s="12" t="s">
        <v>75</v>
      </c>
      <c r="C68" s="12" t="s">
        <v>139</v>
      </c>
      <c r="D68" s="12" t="s">
        <v>223</v>
      </c>
      <c r="E68" s="12" t="s">
        <v>167</v>
      </c>
      <c r="F68" s="13">
        <v>1452250</v>
      </c>
      <c r="G68" s="13">
        <v>126500</v>
      </c>
      <c r="H68" s="13">
        <f t="shared" si="0"/>
        <v>1578750</v>
      </c>
      <c r="I68" s="6" t="s">
        <v>159</v>
      </c>
      <c r="J68" s="6" t="s">
        <v>170</v>
      </c>
      <c r="K68" s="6" t="s">
        <v>161</v>
      </c>
      <c r="L68" s="6" t="s">
        <v>159</v>
      </c>
      <c r="M68" s="6" t="s">
        <v>161</v>
      </c>
      <c r="N68" s="6" t="s">
        <v>159</v>
      </c>
      <c r="O68" s="6" t="s">
        <v>159</v>
      </c>
      <c r="P68" s="6" t="s">
        <v>159</v>
      </c>
      <c r="Q68" s="6"/>
    </row>
    <row r="69" spans="1:17" x14ac:dyDescent="0.25">
      <c r="A69" s="12" t="s">
        <v>10</v>
      </c>
      <c r="B69" s="12" t="s">
        <v>76</v>
      </c>
      <c r="C69" s="12" t="s">
        <v>140</v>
      </c>
      <c r="D69" s="12" t="s">
        <v>224</v>
      </c>
      <c r="E69" s="12" t="s">
        <v>169</v>
      </c>
      <c r="F69" s="13">
        <v>6504727.2727272725</v>
      </c>
      <c r="G69" s="13">
        <v>312818.24793388427</v>
      </c>
      <c r="H69" s="13">
        <f t="shared" si="0"/>
        <v>6817545.5206611566</v>
      </c>
      <c r="I69" s="6" t="s">
        <v>159</v>
      </c>
      <c r="J69" s="6" t="s">
        <v>170</v>
      </c>
      <c r="K69" s="6" t="s">
        <v>159</v>
      </c>
      <c r="L69" s="6" t="s">
        <v>159</v>
      </c>
      <c r="M69" s="6" t="s">
        <v>161</v>
      </c>
      <c r="N69" s="6" t="s">
        <v>159</v>
      </c>
      <c r="O69" s="6" t="s">
        <v>159</v>
      </c>
      <c r="P69" s="6" t="s">
        <v>159</v>
      </c>
      <c r="Q69" s="6"/>
    </row>
    <row r="70" spans="1:17" x14ac:dyDescent="0.25">
      <c r="A70" s="12" t="s">
        <v>8</v>
      </c>
      <c r="B70" s="12" t="s">
        <v>77</v>
      </c>
      <c r="C70" s="12" t="s">
        <v>140</v>
      </c>
      <c r="D70" s="12" t="s">
        <v>224</v>
      </c>
      <c r="E70" s="12" t="s">
        <v>169</v>
      </c>
      <c r="F70" s="13">
        <v>4648000</v>
      </c>
      <c r="G70" s="13">
        <v>175950</v>
      </c>
      <c r="H70" s="13">
        <f t="shared" si="0"/>
        <v>4823950</v>
      </c>
      <c r="I70" s="6" t="s">
        <v>159</v>
      </c>
      <c r="J70" s="6" t="s">
        <v>170</v>
      </c>
      <c r="K70" s="6" t="s">
        <v>159</v>
      </c>
      <c r="L70" s="6" t="s">
        <v>159</v>
      </c>
      <c r="M70" s="6" t="s">
        <v>161</v>
      </c>
      <c r="N70" s="6" t="s">
        <v>159</v>
      </c>
      <c r="O70" s="6" t="s">
        <v>159</v>
      </c>
      <c r="P70" s="6" t="s">
        <v>159</v>
      </c>
      <c r="Q70" s="6"/>
    </row>
    <row r="71" spans="1:17" x14ac:dyDescent="0.25">
      <c r="A71" s="12" t="s">
        <v>8</v>
      </c>
      <c r="B71" s="12" t="s">
        <v>78</v>
      </c>
      <c r="C71" s="12" t="s">
        <v>140</v>
      </c>
      <c r="D71" s="12" t="s">
        <v>224</v>
      </c>
      <c r="E71" s="12" t="s">
        <v>169</v>
      </c>
      <c r="F71" s="13">
        <v>3877000</v>
      </c>
      <c r="G71" s="13">
        <v>205350</v>
      </c>
      <c r="H71" s="13">
        <f t="shared" si="0"/>
        <v>4082350</v>
      </c>
      <c r="I71" s="6" t="s">
        <v>159</v>
      </c>
      <c r="J71" s="6" t="s">
        <v>170</v>
      </c>
      <c r="K71" s="6" t="s">
        <v>159</v>
      </c>
      <c r="L71" s="6" t="s">
        <v>159</v>
      </c>
      <c r="M71" s="6" t="s">
        <v>161</v>
      </c>
      <c r="N71" s="6" t="s">
        <v>159</v>
      </c>
      <c r="O71" s="6" t="s">
        <v>159</v>
      </c>
      <c r="P71" s="6" t="s">
        <v>159</v>
      </c>
      <c r="Q71" s="6"/>
    </row>
    <row r="72" spans="1:17" x14ac:dyDescent="0.25">
      <c r="A72" s="12" t="s">
        <v>8</v>
      </c>
      <c r="B72" s="12" t="s">
        <v>79</v>
      </c>
      <c r="C72" s="12" t="s">
        <v>140</v>
      </c>
      <c r="D72" s="12" t="s">
        <v>224</v>
      </c>
      <c r="E72" s="12" t="s">
        <v>169</v>
      </c>
      <c r="F72" s="13">
        <v>13360000</v>
      </c>
      <c r="G72" s="13">
        <v>270856</v>
      </c>
      <c r="H72" s="13">
        <f t="shared" si="0"/>
        <v>13630856</v>
      </c>
      <c r="I72" s="6" t="s">
        <v>159</v>
      </c>
      <c r="J72" s="6" t="s">
        <v>170</v>
      </c>
      <c r="K72" s="6" t="s">
        <v>159</v>
      </c>
      <c r="L72" s="6" t="s">
        <v>159</v>
      </c>
      <c r="M72" s="6" t="s">
        <v>161</v>
      </c>
      <c r="N72" s="6" t="s">
        <v>159</v>
      </c>
      <c r="O72" s="6" t="s">
        <v>159</v>
      </c>
      <c r="P72" s="6" t="s">
        <v>159</v>
      </c>
      <c r="Q72" s="6"/>
    </row>
    <row r="73" spans="1:17" ht="30" x14ac:dyDescent="0.25">
      <c r="A73" s="12" t="s">
        <v>7</v>
      </c>
      <c r="B73" s="12" t="s">
        <v>80</v>
      </c>
      <c r="C73" s="12" t="s">
        <v>141</v>
      </c>
      <c r="D73" s="12" t="s">
        <v>225</v>
      </c>
      <c r="E73" s="12" t="s">
        <v>168</v>
      </c>
      <c r="F73" s="13">
        <v>1964550</v>
      </c>
      <c r="G73" s="13">
        <v>0</v>
      </c>
      <c r="H73" s="13">
        <f t="shared" ref="H73:H79" si="1">F73+G73</f>
        <v>1964550</v>
      </c>
      <c r="I73" s="15" t="s">
        <v>180</v>
      </c>
      <c r="J73" s="15" t="s">
        <v>180</v>
      </c>
      <c r="K73" s="15" t="s">
        <v>180</v>
      </c>
      <c r="L73" s="15" t="s">
        <v>180</v>
      </c>
      <c r="M73" s="15" t="s">
        <v>180</v>
      </c>
      <c r="N73" s="15" t="s">
        <v>180</v>
      </c>
      <c r="O73" s="15" t="s">
        <v>180</v>
      </c>
      <c r="P73" s="15" t="s">
        <v>180</v>
      </c>
      <c r="Q73" s="16" t="s">
        <v>183</v>
      </c>
    </row>
    <row r="74" spans="1:17" ht="30.75" customHeight="1" x14ac:dyDescent="0.25">
      <c r="A74" s="12" t="s">
        <v>7</v>
      </c>
      <c r="B74" s="14" t="s">
        <v>81</v>
      </c>
      <c r="C74" s="12" t="s">
        <v>142</v>
      </c>
      <c r="D74" s="12" t="s">
        <v>226</v>
      </c>
      <c r="E74" s="12" t="s">
        <v>169</v>
      </c>
      <c r="F74" s="13">
        <v>1298225</v>
      </c>
      <c r="G74" s="13" t="s">
        <v>149</v>
      </c>
      <c r="H74" s="13">
        <v>1298225</v>
      </c>
      <c r="I74" s="6" t="s">
        <v>159</v>
      </c>
      <c r="J74" s="6" t="s">
        <v>170</v>
      </c>
      <c r="K74" s="6" t="s">
        <v>159</v>
      </c>
      <c r="L74" s="6" t="s">
        <v>159</v>
      </c>
      <c r="M74" s="6" t="s">
        <v>161</v>
      </c>
      <c r="N74" s="6" t="s">
        <v>161</v>
      </c>
      <c r="O74" s="6" t="s">
        <v>161</v>
      </c>
      <c r="P74" s="6" t="s">
        <v>159</v>
      </c>
      <c r="Q74" s="6"/>
    </row>
    <row r="75" spans="1:17" x14ac:dyDescent="0.25">
      <c r="A75" s="12" t="s">
        <v>5</v>
      </c>
      <c r="B75" s="12" t="s">
        <v>82</v>
      </c>
      <c r="C75" s="12" t="s">
        <v>143</v>
      </c>
      <c r="D75" s="12"/>
      <c r="E75" s="12" t="s">
        <v>169</v>
      </c>
      <c r="F75" s="13">
        <v>119834.71074380165</v>
      </c>
      <c r="G75" s="13">
        <v>0</v>
      </c>
      <c r="H75" s="13">
        <f t="shared" si="1"/>
        <v>119834.71074380165</v>
      </c>
      <c r="I75" s="6" t="s">
        <v>159</v>
      </c>
      <c r="J75" s="6" t="s">
        <v>170</v>
      </c>
      <c r="K75" s="6" t="s">
        <v>159</v>
      </c>
      <c r="L75" s="6" t="s">
        <v>159</v>
      </c>
      <c r="M75" s="6" t="s">
        <v>159</v>
      </c>
      <c r="N75" s="6" t="s">
        <v>159</v>
      </c>
      <c r="O75" s="6" t="s">
        <v>159</v>
      </c>
      <c r="P75" s="6" t="s">
        <v>159</v>
      </c>
      <c r="Q75" s="6"/>
    </row>
    <row r="76" spans="1:17" x14ac:dyDescent="0.25">
      <c r="A76" s="12" t="s">
        <v>8</v>
      </c>
      <c r="B76" s="12" t="s">
        <v>83</v>
      </c>
      <c r="C76" s="12" t="s">
        <v>144</v>
      </c>
      <c r="D76" s="12" t="s">
        <v>227</v>
      </c>
      <c r="E76" s="12" t="s">
        <v>169</v>
      </c>
      <c r="F76" s="13">
        <v>2916415</v>
      </c>
      <c r="G76" s="13">
        <v>26985</v>
      </c>
      <c r="H76" s="13">
        <f t="shared" si="1"/>
        <v>2943400</v>
      </c>
      <c r="I76" s="6" t="s">
        <v>159</v>
      </c>
      <c r="J76" s="6" t="s">
        <v>170</v>
      </c>
      <c r="K76" s="6" t="s">
        <v>159</v>
      </c>
      <c r="L76" s="6" t="s">
        <v>159</v>
      </c>
      <c r="M76" s="6" t="s">
        <v>161</v>
      </c>
      <c r="N76" s="6" t="s">
        <v>159</v>
      </c>
      <c r="O76" s="6" t="s">
        <v>159</v>
      </c>
      <c r="P76" s="6" t="s">
        <v>159</v>
      </c>
      <c r="Q76" s="6"/>
    </row>
    <row r="77" spans="1:17" x14ac:dyDescent="0.25">
      <c r="A77" s="12" t="s">
        <v>10</v>
      </c>
      <c r="B77" s="12" t="s">
        <v>84</v>
      </c>
      <c r="C77" s="12" t="s">
        <v>145</v>
      </c>
      <c r="D77" s="12" t="s">
        <v>227</v>
      </c>
      <c r="E77" s="12" t="s">
        <v>169</v>
      </c>
      <c r="F77" s="13">
        <v>674000</v>
      </c>
      <c r="G77" s="13">
        <v>0</v>
      </c>
      <c r="H77" s="13">
        <f t="shared" si="1"/>
        <v>674000</v>
      </c>
      <c r="I77" s="6" t="s">
        <v>161</v>
      </c>
      <c r="J77" s="6" t="s">
        <v>159</v>
      </c>
      <c r="K77" s="6" t="s">
        <v>159</v>
      </c>
      <c r="L77" s="6" t="s">
        <v>161</v>
      </c>
      <c r="M77" s="6" t="s">
        <v>159</v>
      </c>
      <c r="N77" s="6" t="s">
        <v>159</v>
      </c>
      <c r="O77" s="6" t="s">
        <v>159</v>
      </c>
      <c r="P77" s="6" t="s">
        <v>159</v>
      </c>
      <c r="Q77" s="6"/>
    </row>
    <row r="78" spans="1:17" x14ac:dyDescent="0.25">
      <c r="A78" s="12" t="s">
        <v>9</v>
      </c>
      <c r="B78" s="12" t="s">
        <v>85</v>
      </c>
      <c r="C78" s="12" t="s">
        <v>146</v>
      </c>
      <c r="D78" s="12" t="s">
        <v>228</v>
      </c>
      <c r="E78" s="12" t="s">
        <v>169</v>
      </c>
      <c r="F78" s="13">
        <v>125400</v>
      </c>
      <c r="G78" s="13">
        <v>48265</v>
      </c>
      <c r="H78" s="13">
        <f t="shared" si="1"/>
        <v>173665</v>
      </c>
      <c r="I78" s="6" t="s">
        <v>159</v>
      </c>
      <c r="J78" s="6" t="s">
        <v>170</v>
      </c>
      <c r="K78" s="6" t="s">
        <v>159</v>
      </c>
      <c r="L78" s="6" t="s">
        <v>159</v>
      </c>
      <c r="M78" s="6" t="s">
        <v>159</v>
      </c>
      <c r="N78" s="6" t="s">
        <v>159</v>
      </c>
      <c r="O78" s="6" t="s">
        <v>159</v>
      </c>
      <c r="P78" s="6" t="s">
        <v>159</v>
      </c>
      <c r="Q78" s="6"/>
    </row>
    <row r="79" spans="1:17" x14ac:dyDescent="0.25">
      <c r="A79" s="12" t="s">
        <v>11</v>
      </c>
      <c r="B79" s="12" t="s">
        <v>86</v>
      </c>
      <c r="C79" s="12" t="s">
        <v>147</v>
      </c>
      <c r="D79" s="12" t="s">
        <v>228</v>
      </c>
      <c r="E79" s="12" t="s">
        <v>169</v>
      </c>
      <c r="F79" s="13">
        <v>1505000</v>
      </c>
      <c r="G79" s="13">
        <v>0</v>
      </c>
      <c r="H79" s="13">
        <f t="shared" si="1"/>
        <v>1505000</v>
      </c>
      <c r="I79" s="6" t="s">
        <v>159</v>
      </c>
      <c r="J79" s="6" t="s">
        <v>170</v>
      </c>
      <c r="K79" s="6" t="s">
        <v>159</v>
      </c>
      <c r="L79" s="6" t="s">
        <v>159</v>
      </c>
      <c r="M79" s="6" t="s">
        <v>159</v>
      </c>
      <c r="N79" s="6" t="s">
        <v>159</v>
      </c>
      <c r="O79" s="6" t="s">
        <v>159</v>
      </c>
      <c r="P79" s="6" t="s">
        <v>159</v>
      </c>
      <c r="Q79" s="6"/>
    </row>
    <row r="80" spans="1:17" x14ac:dyDescent="0.25">
      <c r="H80" s="1"/>
    </row>
    <row r="81" spans="5:8" x14ac:dyDescent="0.25">
      <c r="E81" s="22" t="s">
        <v>233</v>
      </c>
      <c r="F81" s="23">
        <f>SUM(F8:F80)</f>
        <v>190693262.56611571</v>
      </c>
      <c r="G81" s="23">
        <f>SUM(G8:G79)</f>
        <v>19707527.122314047</v>
      </c>
      <c r="H81" s="23">
        <f>F81+G81</f>
        <v>210400789.68842974</v>
      </c>
    </row>
  </sheetData>
  <autoFilter ref="A6:Q79"/>
  <mergeCells count="1">
    <mergeCell ref="N5:P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Sjoeke van den Akker</dc:creator>
  <cp:lastModifiedBy>Sjoeke van den Akker</cp:lastModifiedBy>
  <dcterms:created xsi:type="dcterms:W3CDTF">2024-04-12T13:02:57Z</dcterms:created>
  <dcterms:modified xsi:type="dcterms:W3CDTF">2024-09-04T11:24:40Z</dcterms:modified>
</cp:coreProperties>
</file>