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lveen.sharepoint.com/sites/SVPRJAanbest/Gedeelde documenten/WMO - Hulpmiddelen 2025/Aanbesteding 2024/3. Invulbijlagen/"/>
    </mc:Choice>
  </mc:AlternateContent>
  <xr:revisionPtr revIDLastSave="3" documentId="8_{523DBB73-42EB-436C-92C5-06C9B3C79E02}" xr6:coauthVersionLast="47" xr6:coauthVersionMax="47" xr10:uidLastSave="{1ACD77C0-B5F1-45E7-B94B-1386ACAC3B9D}"/>
  <bookViews>
    <workbookView xWindow="-108" yWindow="-108" windowWidth="23256" windowHeight="12576" xr2:uid="{9CE35541-1898-469E-BDCB-3807BC9F6A49}"/>
  </bookViews>
  <sheets>
    <sheet name="Invulbijlage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" l="1"/>
  <c r="G54" i="2"/>
  <c r="G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5" i="2"/>
  <c r="G56" i="2"/>
  <c r="G8" i="2"/>
  <c r="G10" i="2"/>
  <c r="G11" i="2"/>
  <c r="G12" i="2"/>
  <c r="G13" i="2"/>
  <c r="G14" i="2"/>
  <c r="G15" i="2"/>
  <c r="G16" i="2"/>
  <c r="G17" i="2"/>
  <c r="G18" i="2"/>
  <c r="G61" i="2" l="1"/>
</calcChain>
</file>

<file path=xl/sharedStrings.xml><?xml version="1.0" encoding="utf-8"?>
<sst xmlns="http://schemas.openxmlformats.org/spreadsheetml/2006/main" count="135" uniqueCount="123">
  <si>
    <t>Productcode</t>
  </si>
  <si>
    <t>Productomschrijving</t>
  </si>
  <si>
    <t>Opmerkingen</t>
  </si>
  <si>
    <t>11H01</t>
  </si>
  <si>
    <t>Handbewogen rolstoel kortdurend gebruik</t>
  </si>
  <si>
    <t>11H02</t>
  </si>
  <si>
    <t>Handbewogen rolstoel voor (semi-)permanent/langdurig gebruik (volwassenen)</t>
  </si>
  <si>
    <t>11H04</t>
  </si>
  <si>
    <t>Vast frame rolstoel voor actief gebruik (volwassenen/kinderen)</t>
  </si>
  <si>
    <t>11H06</t>
  </si>
  <si>
    <t>Handbewogen rolstoel met kantelfunctie  voor permanent/langdurig gebruik (volwassenen/kinderen)</t>
  </si>
  <si>
    <t>11H11</t>
  </si>
  <si>
    <t>Elektrische rolstoel voor (semi-)permanent gebruik, nadruk op binnenshuis</t>
  </si>
  <si>
    <t>11H12</t>
  </si>
  <si>
    <t xml:space="preserve">Elektrische rolstoel voor (semi-)permanent gebruik, nadruk op buitenshuis </t>
  </si>
  <si>
    <t>11H21</t>
  </si>
  <si>
    <t>Hulpaandrijving voor de begeleider/duwer</t>
  </si>
  <si>
    <t>11H22</t>
  </si>
  <si>
    <t xml:space="preserve">Hulpaandrijving voor de gebruiker </t>
  </si>
  <si>
    <t>11H31</t>
  </si>
  <si>
    <t>Kinderbuggy</t>
  </si>
  <si>
    <t>11H32</t>
  </si>
  <si>
    <t>Duwwandelwagen voor (semi-)permanent/langdurig gebruik (kinderen)</t>
  </si>
  <si>
    <t>11H41</t>
  </si>
  <si>
    <t xml:space="preserve">Kinderrolstoel elektrisch </t>
  </si>
  <si>
    <t>11H98</t>
  </si>
  <si>
    <t>Overige Rolstoelvoorzieningen, BTW laag</t>
  </si>
  <si>
    <t>Offerte</t>
  </si>
  <si>
    <t>11H99</t>
  </si>
  <si>
    <t>Overige Rolstoelvoorzieningen, BTW hoog</t>
  </si>
  <si>
    <t>12B01</t>
  </si>
  <si>
    <t>Scootmobiel voor gebruik in de directe woonomgeving - buitenstalling</t>
  </si>
  <si>
    <t>12B03</t>
  </si>
  <si>
    <t>Scootmobiel voor gebruik over langere afstanden - buitenstalling</t>
  </si>
  <si>
    <t>12B05</t>
  </si>
  <si>
    <t>Scootmobiel met extra veercomfort - buitenstalling</t>
  </si>
  <si>
    <t>12B13</t>
  </si>
  <si>
    <t>Driewielfiets voor volwassenen - buitenstalling</t>
  </si>
  <si>
    <t>12B14</t>
  </si>
  <si>
    <t>Driewielfiets voor kinderen in drie framematen - buitenstalling</t>
  </si>
  <si>
    <t>12B30</t>
  </si>
  <si>
    <t>Tandem/Duofiets (achter of naast elkaar), 3 wiel, BTW laag - buitenstalling</t>
  </si>
  <si>
    <t>12B34</t>
  </si>
  <si>
    <t>Tandemfiets (achter elkaar), 2 wiel, BTW hoog - buitenstalling</t>
  </si>
  <si>
    <t>12B40</t>
  </si>
  <si>
    <t>Rolstoelfiets - buitenstalling</t>
  </si>
  <si>
    <t>12H01</t>
  </si>
  <si>
    <t xml:space="preserve">Scootmobiel voor gebruik in de directe woonomgeving  </t>
  </si>
  <si>
    <t>12H03</t>
  </si>
  <si>
    <t>Scootmobiel voor gebruik over langere afstanden</t>
  </si>
  <si>
    <t>12H05</t>
  </si>
  <si>
    <t>Scootmobiel met extra veercomfort</t>
  </si>
  <si>
    <t>12H13</t>
  </si>
  <si>
    <t xml:space="preserve">Driewielfiets voor volwassenen </t>
  </si>
  <si>
    <t>12H17</t>
  </si>
  <si>
    <t xml:space="preserve">Driewielfiets voor kinderen in drie framematen </t>
  </si>
  <si>
    <t>12H20</t>
  </si>
  <si>
    <t xml:space="preserve">Handbike </t>
  </si>
  <si>
    <t>12H30</t>
  </si>
  <si>
    <t>Tandem/Duofiets (achter of naast elkaar), 3 wiel, BTW laag</t>
  </si>
  <si>
    <t>12H33</t>
  </si>
  <si>
    <t>Tandemfiets (achter elkaar), 2 wiel, BTW hoog</t>
  </si>
  <si>
    <t>12H40</t>
  </si>
  <si>
    <t xml:space="preserve">Rolstoelfiets </t>
  </si>
  <si>
    <t>12H46</t>
  </si>
  <si>
    <t>Rolstoelbakfiets</t>
  </si>
  <si>
    <t>12H50</t>
  </si>
  <si>
    <t xml:space="preserve">Autostoel  </t>
  </si>
  <si>
    <t>12H98</t>
  </si>
  <si>
    <t>Overige Vervoersvoorzieningen, BTW laag</t>
  </si>
  <si>
    <t>12H99</t>
  </si>
  <si>
    <t>Overige Vervoersvoorzieningen, BTW hoog</t>
  </si>
  <si>
    <t>13H01</t>
  </si>
  <si>
    <t>Verrijdbare tillift t.b.v. actieve tilhandelingen</t>
  </si>
  <si>
    <t>13H02</t>
  </si>
  <si>
    <t xml:space="preserve">Verrijdbare tillift t.b.v. passieve tilhandelingen </t>
  </si>
  <si>
    <t>13H12</t>
  </si>
  <si>
    <t>Douche-/toiletstoel verrijdbaar voor volwassenen</t>
  </si>
  <si>
    <t>13H13</t>
  </si>
  <si>
    <t>Douche-/toiletstoel verrijdbaar en in hoogte verstelbaar en/of kantelbaar</t>
  </si>
  <si>
    <t>13H16</t>
  </si>
  <si>
    <t xml:space="preserve">Badlift </t>
  </si>
  <si>
    <t>13H17</t>
  </si>
  <si>
    <t>Douchebrancard / Douchestretcher</t>
  </si>
  <si>
    <t>13H46</t>
  </si>
  <si>
    <t>Douche-/toiletstoel verrijdbaar voor kinderen</t>
  </si>
  <si>
    <t>13H47</t>
  </si>
  <si>
    <t>Kinderbadzitje</t>
  </si>
  <si>
    <t>13H98</t>
  </si>
  <si>
    <t>Overige Woonvoorzieningen, BTW laag</t>
  </si>
  <si>
    <t>13H99</t>
  </si>
  <si>
    <t>Overige Woonvoorzieningen, BTW hoog</t>
  </si>
  <si>
    <t>13L03</t>
  </si>
  <si>
    <t>Overige transferhulpmiddelen</t>
  </si>
  <si>
    <t>13L09</t>
  </si>
  <si>
    <t>Douchestoel op poten</t>
  </si>
  <si>
    <t>13L11</t>
  </si>
  <si>
    <t>Douche-/toiletstoel op poten</t>
  </si>
  <si>
    <t>13L15</t>
  </si>
  <si>
    <t>Toiletstoel op poten</t>
  </si>
  <si>
    <t>13L18</t>
  </si>
  <si>
    <t>Badplank</t>
  </si>
  <si>
    <t>?</t>
  </si>
  <si>
    <t>Scootmobiel met overkapping</t>
  </si>
  <si>
    <t>Deelscootmobiel</t>
  </si>
  <si>
    <t>Naam Inschrijver:</t>
  </si>
  <si>
    <t xml:space="preserve">Naam tekenbevoegde functionaris: </t>
  </si>
  <si>
    <t>Functie:</t>
  </si>
  <si>
    <t>Datum ondertekening:</t>
  </si>
  <si>
    <t xml:space="preserve">Handtekening: </t>
  </si>
  <si>
    <t>Invulwijzer</t>
  </si>
  <si>
    <t>Huurprijs per maand, 
afgerond op twee cijfers 
achter de komma</t>
  </si>
  <si>
    <t>Onderhoudsprijs per maand, 
afgerond op twee cijfers 
achter de komma</t>
  </si>
  <si>
    <t>Vaste koopprijs 
(levering zonder onderhoud)</t>
  </si>
  <si>
    <t>Totaal aantal 
onderhoud</t>
  </si>
  <si>
    <t>Totaal aantal 
huur</t>
  </si>
  <si>
    <t>* De aantallen zoals benoemd in kolom C en D zijn gebaseerd op de gegevens van 2024.
* De opgegeven aantallen zijn een indicatie, hier kunt u geen rechten aan ontlenen. 
* De huurprijs van voorzieningen zonder productcode, worden niet meegenomen in de totaal verwachte jaarprijs.</t>
  </si>
  <si>
    <t>Totaal</t>
  </si>
  <si>
    <t>Verwachte 
jaarprijs</t>
  </si>
  <si>
    <t>prijs per client</t>
  </si>
  <si>
    <t>Speciale tweewielfiets voor volwassenen</t>
  </si>
  <si>
    <t>Elektrische loopfiets voor volwassenen</t>
  </si>
  <si>
    <r>
      <t xml:space="preserve">* Alle eisen zoals benoemd in de aanbestedingsdocumenten zijn van toepassing. 
* Alle prijzen zijn </t>
    </r>
    <r>
      <rPr>
        <sz val="10"/>
        <color rgb="FFFF0000"/>
        <rFont val="Calibri"/>
        <family val="2"/>
        <scheme val="minor"/>
      </rPr>
      <t>exclusief</t>
    </r>
    <r>
      <rPr>
        <sz val="10"/>
        <rFont val="Calibri"/>
        <family val="2"/>
        <scheme val="minor"/>
      </rPr>
      <t xml:space="preserve"> BTW.
* U vult enkel de WITTE velden.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</si>
</sst>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Verdana"/>
      <family val="2"/>
    </font>
    <font>
      <sz val="10"/>
      <color theme="0" tint="-0.14999847407452621"/>
      <name val="Verdana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3" borderId="0" xfId="0" applyFont="1" applyFill="1" applyBorder="1" applyAlignment="1">
      <alignment horizontal="center" vertical="top"/>
    </xf>
    <xf numFmtId="44" fontId="3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top" wrapText="1"/>
    </xf>
    <xf numFmtId="44" fontId="3" fillId="0" borderId="1" xfId="1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right" vertical="top"/>
    </xf>
    <xf numFmtId="44" fontId="3" fillId="3" borderId="0" xfId="1" applyFont="1" applyFill="1" applyBorder="1" applyAlignment="1">
      <alignment vertical="top"/>
    </xf>
    <xf numFmtId="0" fontId="3" fillId="3" borderId="0" xfId="0" applyFont="1" applyFill="1" applyBorder="1" applyAlignment="1">
      <alignment horizontal="right" vertical="top" wrapText="1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right" vertical="top"/>
    </xf>
    <xf numFmtId="3" fontId="3" fillId="3" borderId="0" xfId="0" applyNumberFormat="1" applyFont="1" applyFill="1" applyAlignment="1">
      <alignment horizontal="center" vertical="top"/>
    </xf>
    <xf numFmtId="0" fontId="3" fillId="3" borderId="0" xfId="0" applyFont="1" applyFill="1" applyAlignment="1">
      <alignment vertical="top" wrapText="1"/>
    </xf>
    <xf numFmtId="164" fontId="3" fillId="3" borderId="0" xfId="0" applyNumberFormat="1" applyFont="1" applyFill="1" applyAlignment="1">
      <alignment vertical="top"/>
    </xf>
    <xf numFmtId="44" fontId="3" fillId="3" borderId="0" xfId="0" applyNumberFormat="1" applyFont="1" applyFill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44" fontId="3" fillId="0" borderId="0" xfId="1" applyNumberFormat="1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 wrapText="1"/>
    </xf>
    <xf numFmtId="44" fontId="6" fillId="4" borderId="1" xfId="1" applyFont="1" applyFill="1" applyBorder="1" applyAlignment="1">
      <alignment vertical="top" wrapText="1"/>
    </xf>
    <xf numFmtId="164" fontId="6" fillId="4" borderId="1" xfId="0" applyNumberFormat="1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4" fontId="6" fillId="4" borderId="3" xfId="0" applyNumberFormat="1" applyFont="1" applyFill="1" applyBorder="1" applyAlignment="1">
      <alignment vertical="top" wrapText="1"/>
    </xf>
    <xf numFmtId="164" fontId="5" fillId="5" borderId="1" xfId="0" applyNumberFormat="1" applyFont="1" applyFill="1" applyBorder="1" applyAlignment="1" applyProtection="1">
      <alignment vertical="top" wrapText="1"/>
      <protection locked="0"/>
    </xf>
    <xf numFmtId="164" fontId="5" fillId="5" borderId="1" xfId="2" applyNumberFormat="1" applyFont="1" applyFill="1" applyBorder="1" applyAlignment="1" applyProtection="1">
      <alignment vertical="top" wrapText="1"/>
      <protection locked="0"/>
    </xf>
    <xf numFmtId="164" fontId="5" fillId="5" borderId="3" xfId="0" applyNumberFormat="1" applyFont="1" applyFill="1" applyBorder="1" applyAlignment="1" applyProtection="1">
      <alignment vertical="top" wrapText="1"/>
      <protection locked="0"/>
    </xf>
    <xf numFmtId="44" fontId="3" fillId="2" borderId="1" xfId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65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 [$€-2]\ * #,##0.00_ ;_ [$€-2]\ * \-#,##0.00_ ;_ [$€-2]\ * &quot;-&quot;??_ ;_ @_ "/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7F936C-2B68-4E72-BEF5-448FF6286F22}" name="Tabel2" displayName="Tabel2" ref="A7:I61" totalsRowCount="1" headerRowDxfId="19" dataDxfId="17" totalsRowDxfId="16" headerRowBorderDxfId="18">
  <autoFilter ref="A7:I60" xr:uid="{B37F936C-2B68-4E72-BEF5-448FF6286F22}"/>
  <tableColumns count="9">
    <tableColumn id="1" xr3:uid="{1B552D24-F607-471B-9EB7-6C459EFEDDF2}" name="Productcode" totalsRowLabel="Totaal" dataDxfId="15" totalsRowDxfId="8"/>
    <tableColumn id="2" xr3:uid="{03357320-276C-4133-BA54-B6D35431BDC4}" name="Productomschrijving" dataDxfId="14" totalsRowDxfId="7"/>
    <tableColumn id="3" xr3:uid="{DB55B895-84C5-4B2C-8F90-7F84462D972F}" name="Totaal aantal _x000a_huur" dataDxfId="13" totalsRowDxfId="6"/>
    <tableColumn id="4" xr3:uid="{B31A2336-2165-4D2A-96B3-D3333E21CD3C}" name="Totaal aantal _x000a_onderhoud" dataDxfId="12" totalsRowDxfId="5"/>
    <tableColumn id="5" xr3:uid="{DE39EBB0-66F6-474C-8765-4010131558BC}" name="Huurprijs per maand, _x000a_afgerond op twee cijfers _x000a_achter de komma" totalsRowDxfId="4"/>
    <tableColumn id="6" xr3:uid="{5992042E-6C8F-4DA3-BE80-74138088436D}" name="Onderhoudsprijs per maand, _x000a_afgerond op twee cijfers _x000a_achter de komma" totalsRowDxfId="3"/>
    <tableColumn id="7" xr3:uid="{C53AFC74-E0B1-4C64-A932-B645FAEE70CC}" name="Verwachte _x000a_jaarprijs" totalsRowFunction="sum" dataDxfId="11" totalsRowDxfId="2" dataCellStyle="Valuta"/>
    <tableColumn id="8" xr3:uid="{E7907C46-FABF-413C-AFE1-43AEB21BA886}" name="Vaste koopprijs _x000a_(levering zonder onderhoud)" dataDxfId="10" totalsRowDxfId="1" dataCellStyle="Valuta"/>
    <tableColumn id="9" xr3:uid="{5DE11334-D728-4430-AC29-35CB4F416751}" name="Opmerkingen" dataDxfId="9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5803-A757-491D-B66F-07D6689738B2}">
  <sheetPr>
    <pageSetUpPr fitToPage="1"/>
  </sheetPr>
  <dimension ref="A1:I61"/>
  <sheetViews>
    <sheetView tabSelected="1" zoomScaleNormal="100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E8" sqref="E8"/>
    </sheetView>
  </sheetViews>
  <sheetFormatPr defaultColWidth="111" defaultRowHeight="13.8" x14ac:dyDescent="0.3"/>
  <cols>
    <col min="1" max="1" width="29.44140625" style="4" bestFit="1" customWidth="1"/>
    <col min="2" max="2" width="82.21875" style="4" bestFit="1" customWidth="1"/>
    <col min="3" max="4" width="11.77734375" style="20" customWidth="1"/>
    <col min="5" max="6" width="24.77734375" style="4" customWidth="1"/>
    <col min="7" max="7" width="12.44140625" style="4" customWidth="1"/>
    <col min="8" max="8" width="28.44140625" style="21" bestFit="1" customWidth="1"/>
    <col min="9" max="9" width="16.21875" style="20" bestFit="1" customWidth="1"/>
    <col min="10" max="91" width="10.77734375" style="4" customWidth="1"/>
    <col min="92" max="16384" width="111" style="4"/>
  </cols>
  <sheetData>
    <row r="1" spans="1:9" ht="37.5" customHeight="1" x14ac:dyDescent="0.3">
      <c r="A1" s="1" t="s">
        <v>110</v>
      </c>
      <c r="B1" s="2" t="s">
        <v>122</v>
      </c>
      <c r="C1" s="34" t="s">
        <v>116</v>
      </c>
      <c r="D1" s="34"/>
      <c r="E1" s="34"/>
      <c r="F1" s="34"/>
      <c r="G1" s="34"/>
      <c r="H1" s="34"/>
      <c r="I1" s="3"/>
    </row>
    <row r="2" spans="1:9" ht="6" customHeight="1" x14ac:dyDescent="0.3">
      <c r="A2" s="3"/>
      <c r="B2" s="3"/>
      <c r="C2" s="5"/>
      <c r="D2" s="5"/>
      <c r="E2" s="3"/>
      <c r="F2" s="3"/>
      <c r="G2" s="3"/>
      <c r="H2" s="6"/>
      <c r="I2" s="5"/>
    </row>
    <row r="3" spans="1:9" ht="30" customHeight="1" x14ac:dyDescent="0.3">
      <c r="A3" s="7" t="s">
        <v>105</v>
      </c>
      <c r="B3" s="32"/>
      <c r="C3" s="5"/>
      <c r="D3" s="7" t="s">
        <v>108</v>
      </c>
      <c r="E3" s="33"/>
      <c r="F3" s="33"/>
      <c r="G3" s="33"/>
      <c r="H3" s="6"/>
      <c r="I3" s="5"/>
    </row>
    <row r="4" spans="1:9" ht="30" customHeight="1" x14ac:dyDescent="0.3">
      <c r="A4" s="7" t="s">
        <v>106</v>
      </c>
      <c r="B4" s="32"/>
      <c r="C4" s="5"/>
      <c r="D4" s="7" t="s">
        <v>109</v>
      </c>
      <c r="E4" s="35"/>
      <c r="F4" s="35"/>
      <c r="G4" s="35"/>
      <c r="H4" s="6"/>
      <c r="I4" s="5"/>
    </row>
    <row r="5" spans="1:9" ht="30" customHeight="1" x14ac:dyDescent="0.3">
      <c r="A5" s="7" t="s">
        <v>107</v>
      </c>
      <c r="B5" s="32"/>
      <c r="C5" s="5"/>
      <c r="D5" s="5"/>
      <c r="E5" s="35"/>
      <c r="F5" s="35"/>
      <c r="G5" s="35"/>
      <c r="H5" s="6"/>
      <c r="I5" s="5"/>
    </row>
    <row r="6" spans="1:9" ht="6" customHeight="1" x14ac:dyDescent="0.3">
      <c r="A6" s="3"/>
      <c r="B6" s="3"/>
      <c r="C6" s="5"/>
      <c r="D6" s="5"/>
      <c r="E6" s="3"/>
      <c r="F6" s="3"/>
      <c r="G6" s="3"/>
      <c r="H6" s="6"/>
      <c r="I6" s="5"/>
    </row>
    <row r="7" spans="1:9" s="10" customFormat="1" ht="41.4" x14ac:dyDescent="0.3">
      <c r="A7" s="8" t="s">
        <v>0</v>
      </c>
      <c r="B7" s="8" t="s">
        <v>1</v>
      </c>
      <c r="C7" s="22" t="s">
        <v>115</v>
      </c>
      <c r="D7" s="22" t="s">
        <v>114</v>
      </c>
      <c r="E7" s="8" t="s">
        <v>111</v>
      </c>
      <c r="F7" s="8" t="s">
        <v>112</v>
      </c>
      <c r="G7" s="8" t="s">
        <v>118</v>
      </c>
      <c r="H7" s="9" t="s">
        <v>113</v>
      </c>
      <c r="I7" s="8" t="s">
        <v>2</v>
      </c>
    </row>
    <row r="8" spans="1:9" x14ac:dyDescent="0.3">
      <c r="A8" s="5" t="s">
        <v>3</v>
      </c>
      <c r="B8" s="11" t="s">
        <v>4</v>
      </c>
      <c r="C8" s="25">
        <v>178</v>
      </c>
      <c r="D8" s="26">
        <v>70</v>
      </c>
      <c r="E8" s="28">
        <v>0</v>
      </c>
      <c r="F8" s="29">
        <v>0</v>
      </c>
      <c r="G8" s="12">
        <f t="shared" ref="G8:G52" si="0">12*SUM(PRODUCT(C8,E8),PRODUCT(D8,F8))</f>
        <v>0</v>
      </c>
      <c r="H8" s="12">
        <v>0</v>
      </c>
      <c r="I8" s="5"/>
    </row>
    <row r="9" spans="1:9" x14ac:dyDescent="0.3">
      <c r="A9" s="5" t="s">
        <v>5</v>
      </c>
      <c r="B9" s="11" t="s">
        <v>6</v>
      </c>
      <c r="C9" s="25">
        <v>116</v>
      </c>
      <c r="D9" s="26">
        <v>71</v>
      </c>
      <c r="E9" s="28">
        <v>0</v>
      </c>
      <c r="F9" s="29">
        <v>0</v>
      </c>
      <c r="G9" s="12">
        <f t="shared" si="0"/>
        <v>0</v>
      </c>
      <c r="H9" s="12">
        <v>0</v>
      </c>
      <c r="I9" s="5"/>
    </row>
    <row r="10" spans="1:9" x14ac:dyDescent="0.3">
      <c r="A10" s="5" t="s">
        <v>7</v>
      </c>
      <c r="B10" s="11" t="s">
        <v>8</v>
      </c>
      <c r="C10" s="25">
        <v>39</v>
      </c>
      <c r="D10" s="26">
        <v>15</v>
      </c>
      <c r="E10" s="28">
        <v>0</v>
      </c>
      <c r="F10" s="29">
        <v>0</v>
      </c>
      <c r="G10" s="12">
        <f t="shared" si="0"/>
        <v>0</v>
      </c>
      <c r="H10" s="12">
        <v>0</v>
      </c>
      <c r="I10" s="5"/>
    </row>
    <row r="11" spans="1:9" x14ac:dyDescent="0.3">
      <c r="A11" s="5" t="s">
        <v>9</v>
      </c>
      <c r="B11" s="11" t="s">
        <v>10</v>
      </c>
      <c r="C11" s="25">
        <v>32</v>
      </c>
      <c r="D11" s="26">
        <v>2</v>
      </c>
      <c r="E11" s="28">
        <v>0</v>
      </c>
      <c r="F11" s="29">
        <v>0</v>
      </c>
      <c r="G11" s="12">
        <f t="shared" si="0"/>
        <v>0</v>
      </c>
      <c r="H11" s="12">
        <v>0</v>
      </c>
      <c r="I11" s="5"/>
    </row>
    <row r="12" spans="1:9" x14ac:dyDescent="0.3">
      <c r="A12" s="5" t="s">
        <v>11</v>
      </c>
      <c r="B12" s="11" t="s">
        <v>12</v>
      </c>
      <c r="C12" s="25">
        <v>14</v>
      </c>
      <c r="D12" s="26">
        <v>7</v>
      </c>
      <c r="E12" s="28">
        <v>0</v>
      </c>
      <c r="F12" s="29">
        <v>0</v>
      </c>
      <c r="G12" s="12">
        <f t="shared" si="0"/>
        <v>0</v>
      </c>
      <c r="H12" s="12">
        <v>0</v>
      </c>
      <c r="I12" s="5"/>
    </row>
    <row r="13" spans="1:9" x14ac:dyDescent="0.3">
      <c r="A13" s="5" t="s">
        <v>13</v>
      </c>
      <c r="B13" s="11" t="s">
        <v>14</v>
      </c>
      <c r="C13" s="25">
        <v>24</v>
      </c>
      <c r="D13" s="26">
        <v>17</v>
      </c>
      <c r="E13" s="28">
        <v>0</v>
      </c>
      <c r="F13" s="29">
        <v>0</v>
      </c>
      <c r="G13" s="12">
        <f t="shared" si="0"/>
        <v>0</v>
      </c>
      <c r="H13" s="12">
        <v>0</v>
      </c>
      <c r="I13" s="5"/>
    </row>
    <row r="14" spans="1:9" x14ac:dyDescent="0.3">
      <c r="A14" s="5" t="s">
        <v>15</v>
      </c>
      <c r="B14" s="11" t="s">
        <v>16</v>
      </c>
      <c r="C14" s="25">
        <v>26</v>
      </c>
      <c r="D14" s="26">
        <v>1</v>
      </c>
      <c r="E14" s="28">
        <v>0</v>
      </c>
      <c r="F14" s="29">
        <v>0</v>
      </c>
      <c r="G14" s="12">
        <f t="shared" si="0"/>
        <v>0</v>
      </c>
      <c r="H14" s="12">
        <v>0</v>
      </c>
      <c r="I14" s="5"/>
    </row>
    <row r="15" spans="1:9" x14ac:dyDescent="0.3">
      <c r="A15" s="5" t="s">
        <v>17</v>
      </c>
      <c r="B15" s="11" t="s">
        <v>18</v>
      </c>
      <c r="C15" s="25">
        <v>27</v>
      </c>
      <c r="D15" s="26">
        <v>4</v>
      </c>
      <c r="E15" s="28">
        <v>0</v>
      </c>
      <c r="F15" s="29">
        <v>0</v>
      </c>
      <c r="G15" s="12">
        <f t="shared" si="0"/>
        <v>0</v>
      </c>
      <c r="H15" s="12">
        <v>0</v>
      </c>
      <c r="I15" s="5"/>
    </row>
    <row r="16" spans="1:9" x14ac:dyDescent="0.3">
      <c r="A16" s="5" t="s">
        <v>19</v>
      </c>
      <c r="B16" s="11" t="s">
        <v>20</v>
      </c>
      <c r="C16" s="25">
        <v>0</v>
      </c>
      <c r="D16" s="26">
        <v>0</v>
      </c>
      <c r="E16" s="28">
        <v>0</v>
      </c>
      <c r="F16" s="23">
        <v>0</v>
      </c>
      <c r="G16" s="12">
        <f t="shared" si="0"/>
        <v>0</v>
      </c>
      <c r="H16" s="12">
        <v>0</v>
      </c>
      <c r="I16" s="5"/>
    </row>
    <row r="17" spans="1:9" x14ac:dyDescent="0.3">
      <c r="A17" s="5" t="s">
        <v>21</v>
      </c>
      <c r="B17" s="11" t="s">
        <v>22</v>
      </c>
      <c r="C17" s="25">
        <v>0</v>
      </c>
      <c r="D17" s="26">
        <v>0</v>
      </c>
      <c r="E17" s="28">
        <v>0</v>
      </c>
      <c r="F17" s="23">
        <v>0</v>
      </c>
      <c r="G17" s="12">
        <f t="shared" si="0"/>
        <v>0</v>
      </c>
      <c r="H17" s="12">
        <v>0</v>
      </c>
      <c r="I17" s="5"/>
    </row>
    <row r="18" spans="1:9" x14ac:dyDescent="0.3">
      <c r="A18" s="5" t="s">
        <v>23</v>
      </c>
      <c r="B18" s="11" t="s">
        <v>24</v>
      </c>
      <c r="C18" s="25">
        <v>2</v>
      </c>
      <c r="D18" s="26">
        <v>1</v>
      </c>
      <c r="E18" s="28">
        <v>0</v>
      </c>
      <c r="F18" s="28">
        <v>0</v>
      </c>
      <c r="G18" s="12">
        <f t="shared" si="0"/>
        <v>0</v>
      </c>
      <c r="H18" s="12">
        <v>0</v>
      </c>
      <c r="I18" s="5"/>
    </row>
    <row r="19" spans="1:9" x14ac:dyDescent="0.3">
      <c r="A19" s="5" t="s">
        <v>25</v>
      </c>
      <c r="B19" s="11" t="s">
        <v>26</v>
      </c>
      <c r="C19" s="25">
        <v>2</v>
      </c>
      <c r="D19" s="26">
        <v>0</v>
      </c>
      <c r="E19" s="24">
        <v>0</v>
      </c>
      <c r="F19" s="24">
        <v>0</v>
      </c>
      <c r="G19" s="12">
        <f t="shared" si="0"/>
        <v>0</v>
      </c>
      <c r="H19" s="12">
        <v>0</v>
      </c>
      <c r="I19" s="5" t="s">
        <v>27</v>
      </c>
    </row>
    <row r="20" spans="1:9" x14ac:dyDescent="0.3">
      <c r="A20" s="5" t="s">
        <v>28</v>
      </c>
      <c r="B20" s="11" t="s">
        <v>29</v>
      </c>
      <c r="C20" s="25">
        <v>0</v>
      </c>
      <c r="D20" s="26">
        <v>0</v>
      </c>
      <c r="E20" s="24">
        <v>0</v>
      </c>
      <c r="F20" s="24">
        <v>0</v>
      </c>
      <c r="G20" s="12">
        <f t="shared" si="0"/>
        <v>0</v>
      </c>
      <c r="H20" s="12">
        <v>0</v>
      </c>
      <c r="I20" s="5" t="s">
        <v>27</v>
      </c>
    </row>
    <row r="21" spans="1:9" x14ac:dyDescent="0.3">
      <c r="A21" s="5" t="s">
        <v>30</v>
      </c>
      <c r="B21" s="11" t="s">
        <v>31</v>
      </c>
      <c r="C21" s="25">
        <v>4</v>
      </c>
      <c r="D21" s="26">
        <v>0</v>
      </c>
      <c r="E21" s="28">
        <v>0</v>
      </c>
      <c r="F21" s="24">
        <v>0</v>
      </c>
      <c r="G21" s="12">
        <f t="shared" si="0"/>
        <v>0</v>
      </c>
      <c r="H21" s="12">
        <v>0</v>
      </c>
      <c r="I21" s="5"/>
    </row>
    <row r="22" spans="1:9" x14ac:dyDescent="0.3">
      <c r="A22" s="5" t="s">
        <v>32</v>
      </c>
      <c r="B22" s="11" t="s">
        <v>33</v>
      </c>
      <c r="C22" s="25">
        <v>3</v>
      </c>
      <c r="D22" s="26">
        <v>0</v>
      </c>
      <c r="E22" s="28">
        <v>0</v>
      </c>
      <c r="F22" s="24">
        <v>0</v>
      </c>
      <c r="G22" s="12">
        <f t="shared" si="0"/>
        <v>0</v>
      </c>
      <c r="H22" s="12">
        <v>0</v>
      </c>
      <c r="I22" s="5"/>
    </row>
    <row r="23" spans="1:9" x14ac:dyDescent="0.3">
      <c r="A23" s="5" t="s">
        <v>34</v>
      </c>
      <c r="B23" s="11" t="s">
        <v>35</v>
      </c>
      <c r="C23" s="25">
        <v>1</v>
      </c>
      <c r="D23" s="26">
        <v>0</v>
      </c>
      <c r="E23" s="28">
        <v>0</v>
      </c>
      <c r="F23" s="24">
        <v>0</v>
      </c>
      <c r="G23" s="12">
        <f t="shared" si="0"/>
        <v>0</v>
      </c>
      <c r="H23" s="12">
        <v>0</v>
      </c>
      <c r="I23" s="5"/>
    </row>
    <row r="24" spans="1:9" x14ac:dyDescent="0.3">
      <c r="A24" s="5" t="s">
        <v>36</v>
      </c>
      <c r="B24" s="11" t="s">
        <v>37</v>
      </c>
      <c r="C24" s="25">
        <v>5</v>
      </c>
      <c r="D24" s="26">
        <v>0</v>
      </c>
      <c r="E24" s="28">
        <v>0</v>
      </c>
      <c r="F24" s="24">
        <v>0</v>
      </c>
      <c r="G24" s="12">
        <f t="shared" si="0"/>
        <v>0</v>
      </c>
      <c r="H24" s="12">
        <v>0</v>
      </c>
      <c r="I24" s="5"/>
    </row>
    <row r="25" spans="1:9" x14ac:dyDescent="0.3">
      <c r="A25" s="5" t="s">
        <v>38</v>
      </c>
      <c r="B25" s="11" t="s">
        <v>39</v>
      </c>
      <c r="C25" s="25">
        <v>0</v>
      </c>
      <c r="D25" s="26">
        <v>0</v>
      </c>
      <c r="E25" s="28">
        <v>0</v>
      </c>
      <c r="F25" s="24">
        <v>0</v>
      </c>
      <c r="G25" s="12">
        <f t="shared" si="0"/>
        <v>0</v>
      </c>
      <c r="H25" s="12">
        <v>0</v>
      </c>
      <c r="I25" s="5"/>
    </row>
    <row r="26" spans="1:9" x14ac:dyDescent="0.3">
      <c r="A26" s="5" t="s">
        <v>40</v>
      </c>
      <c r="B26" s="13" t="s">
        <v>41</v>
      </c>
      <c r="C26" s="25">
        <v>0</v>
      </c>
      <c r="D26" s="26">
        <v>0</v>
      </c>
      <c r="E26" s="28">
        <v>0</v>
      </c>
      <c r="F26" s="24">
        <v>0</v>
      </c>
      <c r="G26" s="12">
        <f t="shared" si="0"/>
        <v>0</v>
      </c>
      <c r="H26" s="12">
        <v>0</v>
      </c>
      <c r="I26" s="5"/>
    </row>
    <row r="27" spans="1:9" x14ac:dyDescent="0.3">
      <c r="A27" s="5" t="s">
        <v>42</v>
      </c>
      <c r="B27" s="13" t="s">
        <v>43</v>
      </c>
      <c r="C27" s="25">
        <v>1</v>
      </c>
      <c r="D27" s="26">
        <v>0</v>
      </c>
      <c r="E27" s="28">
        <v>0</v>
      </c>
      <c r="F27" s="24">
        <v>0</v>
      </c>
      <c r="G27" s="12">
        <f t="shared" si="0"/>
        <v>0</v>
      </c>
      <c r="H27" s="12">
        <v>0</v>
      </c>
      <c r="I27" s="5"/>
    </row>
    <row r="28" spans="1:9" x14ac:dyDescent="0.3">
      <c r="A28" s="5" t="s">
        <v>44</v>
      </c>
      <c r="B28" s="11" t="s">
        <v>45</v>
      </c>
      <c r="C28" s="25">
        <v>1</v>
      </c>
      <c r="D28" s="26">
        <v>0</v>
      </c>
      <c r="E28" s="28">
        <v>0</v>
      </c>
      <c r="F28" s="24">
        <v>0</v>
      </c>
      <c r="G28" s="12">
        <f t="shared" si="0"/>
        <v>0</v>
      </c>
      <c r="H28" s="12">
        <v>0</v>
      </c>
      <c r="I28" s="5"/>
    </row>
    <row r="29" spans="1:9" x14ac:dyDescent="0.3">
      <c r="A29" s="5" t="s">
        <v>46</v>
      </c>
      <c r="B29" s="11" t="s">
        <v>47</v>
      </c>
      <c r="C29" s="25">
        <v>121</v>
      </c>
      <c r="D29" s="26">
        <v>39</v>
      </c>
      <c r="E29" s="28">
        <v>0</v>
      </c>
      <c r="F29" s="28">
        <v>0</v>
      </c>
      <c r="G29" s="12">
        <f t="shared" si="0"/>
        <v>0</v>
      </c>
      <c r="H29" s="12">
        <v>0</v>
      </c>
      <c r="I29" s="5"/>
    </row>
    <row r="30" spans="1:9" x14ac:dyDescent="0.3">
      <c r="A30" s="5" t="s">
        <v>48</v>
      </c>
      <c r="B30" s="11" t="s">
        <v>49</v>
      </c>
      <c r="C30" s="25">
        <v>164</v>
      </c>
      <c r="D30" s="26">
        <v>19</v>
      </c>
      <c r="E30" s="28">
        <v>0</v>
      </c>
      <c r="F30" s="28">
        <v>0</v>
      </c>
      <c r="G30" s="12">
        <f t="shared" si="0"/>
        <v>0</v>
      </c>
      <c r="H30" s="12">
        <v>0</v>
      </c>
      <c r="I30" s="5"/>
    </row>
    <row r="31" spans="1:9" x14ac:dyDescent="0.3">
      <c r="A31" s="5" t="s">
        <v>50</v>
      </c>
      <c r="B31" s="11" t="s">
        <v>51</v>
      </c>
      <c r="C31" s="25">
        <v>63</v>
      </c>
      <c r="D31" s="26">
        <v>21</v>
      </c>
      <c r="E31" s="28">
        <v>0</v>
      </c>
      <c r="F31" s="28">
        <v>0</v>
      </c>
      <c r="G31" s="12">
        <f t="shared" si="0"/>
        <v>0</v>
      </c>
      <c r="H31" s="12">
        <v>0</v>
      </c>
      <c r="I31" s="5"/>
    </row>
    <row r="32" spans="1:9" x14ac:dyDescent="0.3">
      <c r="A32" s="5" t="s">
        <v>52</v>
      </c>
      <c r="B32" s="11" t="s">
        <v>53</v>
      </c>
      <c r="C32" s="25">
        <v>89</v>
      </c>
      <c r="D32" s="26">
        <v>13</v>
      </c>
      <c r="E32" s="28">
        <v>0</v>
      </c>
      <c r="F32" s="28">
        <v>0</v>
      </c>
      <c r="G32" s="12">
        <f t="shared" si="0"/>
        <v>0</v>
      </c>
      <c r="H32" s="12">
        <v>0</v>
      </c>
      <c r="I32" s="5"/>
    </row>
    <row r="33" spans="1:9" x14ac:dyDescent="0.3">
      <c r="A33" s="5" t="s">
        <v>54</v>
      </c>
      <c r="B33" s="11" t="s">
        <v>55</v>
      </c>
      <c r="C33" s="25">
        <v>15</v>
      </c>
      <c r="D33" s="26">
        <v>8</v>
      </c>
      <c r="E33" s="28">
        <v>0</v>
      </c>
      <c r="F33" s="28">
        <v>0</v>
      </c>
      <c r="G33" s="12">
        <f t="shared" si="0"/>
        <v>0</v>
      </c>
      <c r="H33" s="12">
        <v>0</v>
      </c>
      <c r="I33" s="5"/>
    </row>
    <row r="34" spans="1:9" x14ac:dyDescent="0.3">
      <c r="A34" s="5" t="s">
        <v>56</v>
      </c>
      <c r="B34" s="11" t="s">
        <v>57</v>
      </c>
      <c r="C34" s="25">
        <v>11</v>
      </c>
      <c r="D34" s="26">
        <v>6</v>
      </c>
      <c r="E34" s="28">
        <v>0</v>
      </c>
      <c r="F34" s="28">
        <v>0</v>
      </c>
      <c r="G34" s="12">
        <f t="shared" si="0"/>
        <v>0</v>
      </c>
      <c r="H34" s="12">
        <v>0</v>
      </c>
      <c r="I34" s="5"/>
    </row>
    <row r="35" spans="1:9" x14ac:dyDescent="0.3">
      <c r="A35" s="5" t="s">
        <v>58</v>
      </c>
      <c r="B35" s="13" t="s">
        <v>59</v>
      </c>
      <c r="C35" s="25">
        <v>12</v>
      </c>
      <c r="D35" s="26">
        <v>2</v>
      </c>
      <c r="E35" s="28">
        <v>0</v>
      </c>
      <c r="F35" s="28">
        <v>0</v>
      </c>
      <c r="G35" s="12">
        <f t="shared" si="0"/>
        <v>0</v>
      </c>
      <c r="H35" s="12">
        <v>0</v>
      </c>
      <c r="I35" s="5"/>
    </row>
    <row r="36" spans="1:9" x14ac:dyDescent="0.3">
      <c r="A36" s="5" t="s">
        <v>60</v>
      </c>
      <c r="B36" s="13" t="s">
        <v>61</v>
      </c>
      <c r="C36" s="25">
        <v>12</v>
      </c>
      <c r="D36" s="26">
        <v>4</v>
      </c>
      <c r="E36" s="28">
        <v>0</v>
      </c>
      <c r="F36" s="28">
        <v>0</v>
      </c>
      <c r="G36" s="12">
        <f t="shared" si="0"/>
        <v>0</v>
      </c>
      <c r="H36" s="12">
        <v>0</v>
      </c>
      <c r="I36" s="5"/>
    </row>
    <row r="37" spans="1:9" x14ac:dyDescent="0.3">
      <c r="A37" s="5" t="s">
        <v>62</v>
      </c>
      <c r="B37" s="11" t="s">
        <v>63</v>
      </c>
      <c r="C37" s="25">
        <v>5</v>
      </c>
      <c r="D37" s="26">
        <v>2</v>
      </c>
      <c r="E37" s="28">
        <v>0</v>
      </c>
      <c r="F37" s="28">
        <v>0</v>
      </c>
      <c r="G37" s="12">
        <f t="shared" si="0"/>
        <v>0</v>
      </c>
      <c r="H37" s="12">
        <v>0</v>
      </c>
      <c r="I37" s="5"/>
    </row>
    <row r="38" spans="1:9" x14ac:dyDescent="0.3">
      <c r="A38" s="5" t="s">
        <v>64</v>
      </c>
      <c r="B38" s="11" t="s">
        <v>65</v>
      </c>
      <c r="C38" s="25">
        <v>2</v>
      </c>
      <c r="D38" s="26">
        <v>1</v>
      </c>
      <c r="E38" s="24">
        <v>0</v>
      </c>
      <c r="F38" s="24">
        <v>0</v>
      </c>
      <c r="G38" s="12">
        <f t="shared" si="0"/>
        <v>0</v>
      </c>
      <c r="H38" s="12">
        <v>0</v>
      </c>
      <c r="I38" s="5" t="s">
        <v>27</v>
      </c>
    </row>
    <row r="39" spans="1:9" x14ac:dyDescent="0.3">
      <c r="A39" s="5" t="s">
        <v>66</v>
      </c>
      <c r="B39" s="11" t="s">
        <v>67</v>
      </c>
      <c r="C39" s="25">
        <v>8</v>
      </c>
      <c r="D39" s="26">
        <v>1</v>
      </c>
      <c r="E39" s="24">
        <v>0</v>
      </c>
      <c r="F39" s="24">
        <v>0</v>
      </c>
      <c r="G39" s="12">
        <f t="shared" si="0"/>
        <v>0</v>
      </c>
      <c r="H39" s="12">
        <v>0</v>
      </c>
      <c r="I39" s="5" t="s">
        <v>27</v>
      </c>
    </row>
    <row r="40" spans="1:9" x14ac:dyDescent="0.3">
      <c r="A40" s="5" t="s">
        <v>68</v>
      </c>
      <c r="B40" s="11" t="s">
        <v>69</v>
      </c>
      <c r="C40" s="25">
        <v>8</v>
      </c>
      <c r="D40" s="26">
        <v>0</v>
      </c>
      <c r="E40" s="24">
        <v>0</v>
      </c>
      <c r="F40" s="24">
        <v>0</v>
      </c>
      <c r="G40" s="12">
        <f t="shared" si="0"/>
        <v>0</v>
      </c>
      <c r="H40" s="12">
        <v>0</v>
      </c>
      <c r="I40" s="5" t="s">
        <v>27</v>
      </c>
    </row>
    <row r="41" spans="1:9" x14ac:dyDescent="0.3">
      <c r="A41" s="5" t="s">
        <v>70</v>
      </c>
      <c r="B41" s="11" t="s">
        <v>71</v>
      </c>
      <c r="C41" s="25">
        <v>8</v>
      </c>
      <c r="D41" s="26">
        <v>2</v>
      </c>
      <c r="E41" s="24">
        <v>0</v>
      </c>
      <c r="F41" s="24">
        <v>0</v>
      </c>
      <c r="G41" s="12">
        <f t="shared" si="0"/>
        <v>0</v>
      </c>
      <c r="H41" s="12">
        <v>0</v>
      </c>
      <c r="I41" s="5" t="s">
        <v>27</v>
      </c>
    </row>
    <row r="42" spans="1:9" x14ac:dyDescent="0.3">
      <c r="A42" s="5" t="s">
        <v>72</v>
      </c>
      <c r="B42" s="11" t="s">
        <v>73</v>
      </c>
      <c r="C42" s="25">
        <v>16</v>
      </c>
      <c r="D42" s="26">
        <v>2</v>
      </c>
      <c r="E42" s="28">
        <v>0</v>
      </c>
      <c r="F42" s="28">
        <v>0</v>
      </c>
      <c r="G42" s="12">
        <f t="shared" si="0"/>
        <v>0</v>
      </c>
      <c r="H42" s="12">
        <v>0</v>
      </c>
      <c r="I42" s="5"/>
    </row>
    <row r="43" spans="1:9" x14ac:dyDescent="0.3">
      <c r="A43" s="5" t="s">
        <v>74</v>
      </c>
      <c r="B43" s="11" t="s">
        <v>75</v>
      </c>
      <c r="C43" s="25">
        <v>28</v>
      </c>
      <c r="D43" s="26">
        <v>2</v>
      </c>
      <c r="E43" s="28">
        <v>0</v>
      </c>
      <c r="F43" s="28">
        <v>0</v>
      </c>
      <c r="G43" s="12">
        <f t="shared" si="0"/>
        <v>0</v>
      </c>
      <c r="H43" s="12">
        <v>0</v>
      </c>
      <c r="I43" s="5"/>
    </row>
    <row r="44" spans="1:9" x14ac:dyDescent="0.3">
      <c r="A44" s="5" t="s">
        <v>76</v>
      </c>
      <c r="B44" s="11" t="s">
        <v>77</v>
      </c>
      <c r="C44" s="25">
        <v>43</v>
      </c>
      <c r="D44" s="26">
        <v>4</v>
      </c>
      <c r="E44" s="28">
        <v>0</v>
      </c>
      <c r="F44" s="28">
        <v>0</v>
      </c>
      <c r="G44" s="12">
        <f t="shared" si="0"/>
        <v>0</v>
      </c>
      <c r="H44" s="12">
        <v>0</v>
      </c>
      <c r="I44" s="5"/>
    </row>
    <row r="45" spans="1:9" x14ac:dyDescent="0.3">
      <c r="A45" s="5" t="s">
        <v>78</v>
      </c>
      <c r="B45" s="11" t="s">
        <v>79</v>
      </c>
      <c r="C45" s="25">
        <v>30</v>
      </c>
      <c r="D45" s="26">
        <v>5</v>
      </c>
      <c r="E45" s="28">
        <v>0</v>
      </c>
      <c r="F45" s="28">
        <v>0</v>
      </c>
      <c r="G45" s="12">
        <f t="shared" si="0"/>
        <v>0</v>
      </c>
      <c r="H45" s="12">
        <v>0</v>
      </c>
      <c r="I45" s="5"/>
    </row>
    <row r="46" spans="1:9" x14ac:dyDescent="0.3">
      <c r="A46" s="5" t="s">
        <v>80</v>
      </c>
      <c r="B46" s="11" t="s">
        <v>81</v>
      </c>
      <c r="C46" s="25">
        <v>0</v>
      </c>
      <c r="D46" s="26">
        <v>0</v>
      </c>
      <c r="E46" s="28">
        <v>0</v>
      </c>
      <c r="F46" s="24">
        <v>0</v>
      </c>
      <c r="G46" s="12">
        <f t="shared" si="0"/>
        <v>0</v>
      </c>
      <c r="H46" s="12">
        <v>0</v>
      </c>
      <c r="I46" s="5"/>
    </row>
    <row r="47" spans="1:9" x14ac:dyDescent="0.3">
      <c r="A47" s="5" t="s">
        <v>82</v>
      </c>
      <c r="B47" s="11" t="s">
        <v>83</v>
      </c>
      <c r="C47" s="25">
        <v>2</v>
      </c>
      <c r="D47" s="26">
        <v>1</v>
      </c>
      <c r="E47" s="28">
        <v>0</v>
      </c>
      <c r="F47" s="28">
        <v>0</v>
      </c>
      <c r="G47" s="12">
        <f t="shared" si="0"/>
        <v>0</v>
      </c>
      <c r="H47" s="12">
        <v>0</v>
      </c>
      <c r="I47" s="5"/>
    </row>
    <row r="48" spans="1:9" x14ac:dyDescent="0.3">
      <c r="A48" s="5" t="s">
        <v>84</v>
      </c>
      <c r="B48" s="11" t="s">
        <v>85</v>
      </c>
      <c r="C48" s="25">
        <v>8</v>
      </c>
      <c r="D48" s="26">
        <v>2</v>
      </c>
      <c r="E48" s="28">
        <v>0</v>
      </c>
      <c r="F48" s="28">
        <v>0</v>
      </c>
      <c r="G48" s="12">
        <f t="shared" si="0"/>
        <v>0</v>
      </c>
      <c r="H48" s="12">
        <v>0</v>
      </c>
      <c r="I48" s="5"/>
    </row>
    <row r="49" spans="1:9" x14ac:dyDescent="0.3">
      <c r="A49" s="5" t="s">
        <v>86</v>
      </c>
      <c r="B49" s="11" t="s">
        <v>87</v>
      </c>
      <c r="C49" s="25">
        <v>3</v>
      </c>
      <c r="D49" s="26">
        <v>0</v>
      </c>
      <c r="E49" s="24">
        <v>0</v>
      </c>
      <c r="F49" s="24">
        <v>0</v>
      </c>
      <c r="G49" s="12">
        <f t="shared" si="0"/>
        <v>0</v>
      </c>
      <c r="H49" s="12">
        <v>0</v>
      </c>
      <c r="I49" s="5" t="s">
        <v>27</v>
      </c>
    </row>
    <row r="50" spans="1:9" x14ac:dyDescent="0.3">
      <c r="A50" s="5" t="s">
        <v>88</v>
      </c>
      <c r="B50" s="11" t="s">
        <v>89</v>
      </c>
      <c r="C50" s="25">
        <v>2</v>
      </c>
      <c r="D50" s="26">
        <v>0</v>
      </c>
      <c r="E50" s="24">
        <v>0</v>
      </c>
      <c r="F50" s="24">
        <v>0</v>
      </c>
      <c r="G50" s="12">
        <f t="shared" si="0"/>
        <v>0</v>
      </c>
      <c r="H50" s="12">
        <v>0</v>
      </c>
      <c r="I50" s="5" t="s">
        <v>27</v>
      </c>
    </row>
    <row r="51" spans="1:9" x14ac:dyDescent="0.3">
      <c r="A51" s="5" t="s">
        <v>90</v>
      </c>
      <c r="B51" s="11" t="s">
        <v>91</v>
      </c>
      <c r="C51" s="25">
        <v>2</v>
      </c>
      <c r="D51" s="26">
        <v>0</v>
      </c>
      <c r="E51" s="24">
        <v>0</v>
      </c>
      <c r="F51" s="24">
        <v>0</v>
      </c>
      <c r="G51" s="12">
        <f t="shared" si="0"/>
        <v>0</v>
      </c>
      <c r="H51" s="12">
        <v>0</v>
      </c>
      <c r="I51" s="5" t="s">
        <v>27</v>
      </c>
    </row>
    <row r="52" spans="1:9" x14ac:dyDescent="0.3">
      <c r="A52" s="5" t="s">
        <v>92</v>
      </c>
      <c r="B52" s="11" t="s">
        <v>93</v>
      </c>
      <c r="C52" s="25">
        <v>0</v>
      </c>
      <c r="D52" s="26">
        <v>0</v>
      </c>
      <c r="E52" s="24">
        <v>0</v>
      </c>
      <c r="F52" s="24">
        <v>0</v>
      </c>
      <c r="G52" s="12">
        <f t="shared" si="0"/>
        <v>0</v>
      </c>
      <c r="H52" s="12">
        <v>0</v>
      </c>
      <c r="I52" s="5" t="s">
        <v>27</v>
      </c>
    </row>
    <row r="53" spans="1:9" x14ac:dyDescent="0.3">
      <c r="A53" s="5" t="s">
        <v>94</v>
      </c>
      <c r="B53" s="11" t="s">
        <v>95</v>
      </c>
      <c r="C53" s="25">
        <v>20</v>
      </c>
      <c r="D53" s="26">
        <v>0</v>
      </c>
      <c r="E53" s="24">
        <v>0</v>
      </c>
      <c r="F53" s="24">
        <v>0</v>
      </c>
      <c r="G53" s="12">
        <f>PRODUCT(C53,H53)</f>
        <v>0</v>
      </c>
      <c r="H53" s="31">
        <v>0</v>
      </c>
      <c r="I53" s="5"/>
    </row>
    <row r="54" spans="1:9" x14ac:dyDescent="0.3">
      <c r="A54" s="5" t="s">
        <v>96</v>
      </c>
      <c r="B54" s="11" t="s">
        <v>97</v>
      </c>
      <c r="C54" s="25">
        <v>25</v>
      </c>
      <c r="D54" s="26">
        <v>0</v>
      </c>
      <c r="E54" s="24">
        <v>0</v>
      </c>
      <c r="F54" s="24">
        <v>0</v>
      </c>
      <c r="G54" s="12">
        <f t="shared" ref="G54:G56" si="1">PRODUCT(C54,H54)</f>
        <v>0</v>
      </c>
      <c r="H54" s="31">
        <v>0</v>
      </c>
      <c r="I54" s="5"/>
    </row>
    <row r="55" spans="1:9" x14ac:dyDescent="0.3">
      <c r="A55" s="5" t="s">
        <v>98</v>
      </c>
      <c r="B55" s="11" t="s">
        <v>99</v>
      </c>
      <c r="C55" s="25">
        <v>15</v>
      </c>
      <c r="D55" s="26">
        <v>0</v>
      </c>
      <c r="E55" s="24">
        <v>0</v>
      </c>
      <c r="F55" s="24">
        <v>0</v>
      </c>
      <c r="G55" s="12">
        <f t="shared" si="1"/>
        <v>0</v>
      </c>
      <c r="H55" s="31">
        <v>0</v>
      </c>
      <c r="I55" s="5"/>
    </row>
    <row r="56" spans="1:9" x14ac:dyDescent="0.3">
      <c r="A56" s="5" t="s">
        <v>100</v>
      </c>
      <c r="B56" s="11" t="s">
        <v>101</v>
      </c>
      <c r="C56" s="25">
        <v>10</v>
      </c>
      <c r="D56" s="26">
        <v>0</v>
      </c>
      <c r="E56" s="24">
        <v>0</v>
      </c>
      <c r="F56" s="24">
        <v>0</v>
      </c>
      <c r="G56" s="12">
        <f t="shared" si="1"/>
        <v>0</v>
      </c>
      <c r="H56" s="31">
        <v>0</v>
      </c>
      <c r="I56" s="5"/>
    </row>
    <row r="57" spans="1:9" x14ac:dyDescent="0.3">
      <c r="A57" s="5" t="s">
        <v>102</v>
      </c>
      <c r="B57" s="11" t="s">
        <v>103</v>
      </c>
      <c r="C57" s="25">
        <v>0</v>
      </c>
      <c r="D57" s="26">
        <v>0</v>
      </c>
      <c r="E57" s="28">
        <v>0</v>
      </c>
      <c r="F57" s="24">
        <v>0</v>
      </c>
      <c r="G57" s="12">
        <v>0</v>
      </c>
      <c r="H57" s="12">
        <v>0</v>
      </c>
      <c r="I57" s="5"/>
    </row>
    <row r="58" spans="1:9" x14ac:dyDescent="0.3">
      <c r="A58" s="5" t="s">
        <v>102</v>
      </c>
      <c r="B58" s="11" t="s">
        <v>104</v>
      </c>
      <c r="C58" s="25">
        <v>0</v>
      </c>
      <c r="D58" s="26">
        <v>0</v>
      </c>
      <c r="E58" s="28">
        <v>0</v>
      </c>
      <c r="F58" s="24">
        <v>0</v>
      </c>
      <c r="G58" s="12">
        <v>0</v>
      </c>
      <c r="H58" s="12">
        <v>0</v>
      </c>
      <c r="I58" s="5" t="s">
        <v>119</v>
      </c>
    </row>
    <row r="59" spans="1:9" x14ac:dyDescent="0.3">
      <c r="A59" s="5" t="s">
        <v>102</v>
      </c>
      <c r="B59" s="11" t="s">
        <v>121</v>
      </c>
      <c r="C59" s="25">
        <v>0</v>
      </c>
      <c r="D59" s="26">
        <v>0</v>
      </c>
      <c r="E59" s="28">
        <v>0</v>
      </c>
      <c r="F59" s="24">
        <v>0</v>
      </c>
      <c r="G59" s="12">
        <v>0</v>
      </c>
      <c r="H59" s="12">
        <v>0</v>
      </c>
      <c r="I59" s="5"/>
    </row>
    <row r="60" spans="1:9" x14ac:dyDescent="0.3">
      <c r="A60" s="5" t="s">
        <v>102</v>
      </c>
      <c r="B60" s="11" t="s">
        <v>120</v>
      </c>
      <c r="C60" s="25">
        <v>0</v>
      </c>
      <c r="D60" s="26">
        <v>0</v>
      </c>
      <c r="E60" s="30">
        <v>0</v>
      </c>
      <c r="F60" s="27">
        <v>0</v>
      </c>
      <c r="G60" s="12">
        <v>0</v>
      </c>
      <c r="H60" s="12">
        <v>0</v>
      </c>
      <c r="I60" s="5"/>
    </row>
    <row r="61" spans="1:9" x14ac:dyDescent="0.3">
      <c r="A61" s="14" t="s">
        <v>117</v>
      </c>
      <c r="B61" s="15"/>
      <c r="C61" s="16"/>
      <c r="D61" s="16"/>
      <c r="E61" s="17"/>
      <c r="F61" s="17"/>
      <c r="G61" s="18">
        <f>SUBTOTAL(109,Tabel2[Verwachte 
jaarprijs])</f>
        <v>0</v>
      </c>
      <c r="H61" s="19"/>
      <c r="I61" s="14"/>
    </row>
  </sheetData>
  <sheetProtection algorithmName="SHA-512" hashValue="E9f5euscKW9CHrxW47pHjF50O/cgeexEvn1EcC380wJCY2NX5+/dz0J6KmLjIJdPcZcPpKp1X9V9BI5xy1W32w==" saltValue="T1FO0A46lVByC84/3WvMkg==" spinCount="100000" sheet="1" objects="1" scenarios="1" selectLockedCells="1"/>
  <mergeCells count="3">
    <mergeCell ref="E3:G3"/>
    <mergeCell ref="C1:H1"/>
    <mergeCell ref="E4:G5"/>
  </mergeCells>
  <pageMargins left="0.25" right="0.25" top="0.75" bottom="0.75" header="0.3" footer="0.3"/>
  <pageSetup paperSize="8" scale="71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a8120c8e5bf46478dac37004bc3c5bf xmlns="21a9d099-3f14-4ec9-829a-ec3a01672c2b">
      <Terms xmlns="http://schemas.microsoft.com/office/infopath/2007/PartnerControls"/>
    </la8120c8e5bf46478dac37004bc3c5bf>
    <lcf76f155ced4ddcb4097134ff3c332f xmlns="e90e4ba9-717f-4155-a15f-1b0a2485f1fa">
      <Terms xmlns="http://schemas.microsoft.com/office/infopath/2007/PartnerControls"/>
    </lcf76f155ced4ddcb4097134ff3c332f>
    <_dlc_DocId xmlns="b27a60b8-0f91-45e7-94a6-6d968b8d2558">F4R4SHKKDZ5C-1075551559-108672</_dlc_DocId>
    <_dlc_DocIdUrl xmlns="b27a60b8-0f91-45e7-94a6-6d968b8d2558">
      <Url>https://amstelveen.sharepoint.com/sites/IenA/_layouts/15/DocIdRedir.aspx?ID=F4R4SHKKDZ5C-1075551559-108672</Url>
      <Description>F4R4SHKKDZ5C-1075551559-108672</Description>
    </_dlc_DocIdUrl>
  </documentManagement>
</p:properties>
</file>

<file path=customXml/itemProps1.xml><?xml version="1.0" encoding="utf-8"?>
<ds:datastoreItem xmlns:ds="http://schemas.openxmlformats.org/officeDocument/2006/customXml" ds:itemID="{6F1D58ED-2239-445B-B248-D48A18144F01}"/>
</file>

<file path=customXml/itemProps2.xml><?xml version="1.0" encoding="utf-8"?>
<ds:datastoreItem xmlns:ds="http://schemas.openxmlformats.org/officeDocument/2006/customXml" ds:itemID="{13B06BC6-E4E6-4478-AC79-359256F887E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4194A8B-76A6-48F5-83BF-444E9A89695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A12DDC-1FF1-47AE-90AD-23DADD7BA864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3b67871c-a65c-476d-b59e-7e4b8c964344"/>
    <ds:schemaRef ds:uri="3f74d430-400b-429c-80d5-4cf7d232c6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Invulbijlage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Kroon, Brigitte van der</dc:creator>
  <cp:keywords/>
  <dc:description/>
  <cp:lastModifiedBy>Rongen, Jos</cp:lastModifiedBy>
  <cp:revision/>
  <cp:lastPrinted>2024-09-10T12:51:35Z</cp:lastPrinted>
  <dcterms:created xsi:type="dcterms:W3CDTF">2024-07-22T10:10:40Z</dcterms:created>
  <dcterms:modified xsi:type="dcterms:W3CDTF">2024-10-01T12:20:08Z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6b095e22-ebaf-493f-a69f-ec6f7c6f2aa2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Afdeling gemeente">
    <vt:lpwstr/>
  </property>
</Properties>
</file>