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G:\INK\Inkoop Wijdemeren\Aanbestedingen 2024\ict IT Broker\1.0 concept upload tenderned\"/>
    </mc:Choice>
  </mc:AlternateContent>
  <xr:revisionPtr revIDLastSave="0" documentId="14_{5B385F31-1B72-4136-A06A-6E1D6546159A}" xr6:coauthVersionLast="47" xr6:coauthVersionMax="47" xr10:uidLastSave="{00000000-0000-0000-0000-000000000000}"/>
  <bookViews>
    <workbookView xWindow="3975" yWindow="1380" windowWidth="21600" windowHeight="11385" tabRatio="953" xr2:uid="{00000000-000D-0000-FFFF-FFFF00000000}"/>
  </bookViews>
  <sheets>
    <sheet name="Voorblad" sheetId="10" r:id="rId1"/>
    <sheet name="Tabblad 2 - Schrijfwijzer" sheetId="15" r:id="rId2"/>
    <sheet name="Tabblad 3 - Inschrijfprijs WDM" sheetId="33" r:id="rId3"/>
    <sheet name="Tabblad 4 - Inschrijfsom totaal" sheetId="38" r:id="rId4"/>
  </sheets>
  <definedNames>
    <definedName name="_Hlk78533407" localSheetId="0">Voorblad!$D$14</definedName>
    <definedName name="_xlnm.Print_Area" localSheetId="1">'Tabblad 2 - Schrijfwijzer'!$B$2:$E$23</definedName>
    <definedName name="_xlnm.Print_Area" localSheetId="2">'Tabblad 3 - Inschrijfprijs WDM'!$A$1:$J$30</definedName>
    <definedName name="_xlnm.Print_Area" localSheetId="3">'Tabblad 4 - Inschrijfsom totaal'!$A$1:$E$31</definedName>
    <definedName name="_xlnm.Print_Area" localSheetId="0">Voorblad!$C$1:$E$15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38" l="1"/>
  <c r="E6" i="38"/>
  <c r="I24" i="33"/>
  <c r="I23" i="33"/>
  <c r="I25" i="33"/>
  <c r="I26" i="33"/>
  <c r="I27" i="33"/>
  <c r="I28" i="33"/>
  <c r="I29" i="33"/>
  <c r="I30" i="33"/>
  <c r="I31" i="33"/>
  <c r="I32" i="33"/>
  <c r="I33" i="33"/>
  <c r="I34" i="33"/>
  <c r="I35" i="33"/>
  <c r="I36" i="33"/>
  <c r="I37" i="33"/>
  <c r="I38" i="33"/>
  <c r="I39" i="33"/>
  <c r="I40" i="33"/>
  <c r="I41" i="33"/>
  <c r="I42" i="33"/>
  <c r="I43" i="33"/>
  <c r="I44" i="33"/>
  <c r="I45" i="33"/>
  <c r="I46" i="33"/>
  <c r="I47" i="33"/>
  <c r="I48" i="33"/>
  <c r="I49" i="33"/>
  <c r="I50" i="33"/>
  <c r="I51" i="33"/>
  <c r="I52" i="33"/>
  <c r="I53" i="33"/>
  <c r="I54" i="33"/>
  <c r="I55" i="33"/>
  <c r="I56" i="33"/>
  <c r="I57" i="33"/>
  <c r="I58" i="33"/>
  <c r="I59" i="33"/>
  <c r="I60" i="33"/>
  <c r="I61" i="33"/>
  <c r="I62" i="33"/>
  <c r="I63" i="33"/>
  <c r="I64" i="33"/>
  <c r="I65" i="33"/>
  <c r="I66" i="33"/>
  <c r="I67" i="33"/>
  <c r="I68" i="33"/>
  <c r="I69" i="33"/>
  <c r="I70" i="33"/>
  <c r="I71" i="33"/>
  <c r="I72" i="33"/>
  <c r="I73" i="33"/>
  <c r="I74" i="33"/>
  <c r="I75" i="33"/>
  <c r="I76" i="33"/>
  <c r="I77" i="33"/>
  <c r="I78" i="33"/>
  <c r="I79" i="33"/>
  <c r="I80" i="33"/>
  <c r="I81" i="33"/>
  <c r="I82" i="33"/>
  <c r="I83" i="33"/>
  <c r="I84" i="33"/>
  <c r="I85" i="33"/>
  <c r="I86" i="33"/>
  <c r="I87" i="33"/>
  <c r="I88" i="33"/>
  <c r="I89" i="33"/>
  <c r="I90" i="33"/>
  <c r="I91" i="33"/>
  <c r="I92" i="33"/>
  <c r="I93" i="33"/>
  <c r="I94" i="33"/>
  <c r="I95" i="33"/>
  <c r="I96" i="33"/>
  <c r="I97" i="33"/>
  <c r="I98" i="33"/>
  <c r="I99" i="33"/>
  <c r="I100" i="33"/>
  <c r="I101" i="33"/>
  <c r="I102" i="33"/>
  <c r="I103" i="33"/>
  <c r="I104" i="33"/>
  <c r="I105" i="33"/>
  <c r="I106" i="33"/>
  <c r="I107" i="33"/>
  <c r="I108" i="33"/>
  <c r="I109" i="33"/>
  <c r="I110" i="33"/>
  <c r="I111" i="33"/>
  <c r="I112" i="33"/>
  <c r="I113" i="33"/>
  <c r="I114" i="33"/>
  <c r="I115" i="33"/>
  <c r="I116" i="33"/>
  <c r="I117" i="33"/>
  <c r="I118" i="33"/>
  <c r="I119" i="33"/>
  <c r="I120" i="33"/>
  <c r="I121" i="33"/>
  <c r="I122" i="33"/>
  <c r="I123" i="33"/>
  <c r="I124" i="33"/>
  <c r="I125" i="33"/>
  <c r="I126" i="33"/>
  <c r="I127" i="33"/>
  <c r="I128" i="33"/>
  <c r="I129" i="33"/>
  <c r="I130" i="33"/>
  <c r="I131" i="33"/>
  <c r="I132" i="33"/>
  <c r="I133" i="33"/>
  <c r="I134" i="33"/>
  <c r="I135" i="33"/>
  <c r="I136" i="33"/>
  <c r="I137" i="33"/>
  <c r="I138" i="33"/>
  <c r="I139" i="33"/>
  <c r="I140" i="33"/>
  <c r="I141" i="33"/>
  <c r="I142" i="33"/>
  <c r="I143" i="33"/>
  <c r="I144" i="33"/>
  <c r="I145" i="33"/>
  <c r="I146" i="33"/>
  <c r="I147" i="33"/>
  <c r="I148" i="33"/>
  <c r="I149" i="33"/>
  <c r="I150" i="33"/>
  <c r="I151" i="33"/>
  <c r="I152" i="33"/>
  <c r="I153" i="33"/>
  <c r="I154" i="33"/>
  <c r="I155" i="33"/>
  <c r="I156" i="33"/>
  <c r="I157" i="33"/>
  <c r="I158" i="33"/>
  <c r="I159" i="33"/>
  <c r="I160" i="33"/>
  <c r="I161" i="33"/>
  <c r="I162" i="33"/>
  <c r="I163" i="33"/>
  <c r="I164" i="33"/>
  <c r="I165" i="33"/>
  <c r="I166" i="33"/>
  <c r="I167" i="33"/>
  <c r="I168" i="33"/>
  <c r="I169" i="33"/>
  <c r="I170" i="33"/>
  <c r="I171" i="33"/>
  <c r="I172" i="33"/>
  <c r="I173" i="33"/>
  <c r="I174" i="33"/>
  <c r="I175" i="33"/>
  <c r="I176" i="33"/>
  <c r="I177" i="33"/>
  <c r="I178" i="33"/>
  <c r="I179" i="33"/>
  <c r="I180" i="33"/>
  <c r="I181" i="33"/>
  <c r="I182" i="33"/>
  <c r="I183" i="33"/>
  <c r="I184" i="33"/>
  <c r="I185" i="33"/>
  <c r="I186" i="33"/>
  <c r="I187" i="33"/>
  <c r="I188" i="33"/>
  <c r="I189" i="33"/>
  <c r="I190" i="33"/>
  <c r="I191" i="33"/>
  <c r="I192" i="33"/>
  <c r="I193" i="33"/>
  <c r="I194" i="33"/>
  <c r="I195" i="33"/>
  <c r="I196" i="33"/>
  <c r="I197" i="33"/>
  <c r="I198" i="33"/>
  <c r="I199" i="33"/>
  <c r="I200" i="33"/>
  <c r="I201" i="33"/>
  <c r="I202" i="33"/>
  <c r="I203" i="33"/>
  <c r="I204" i="33"/>
  <c r="I205" i="33"/>
  <c r="I206" i="33"/>
  <c r="I207" i="33"/>
  <c r="I208" i="33"/>
  <c r="I209" i="33"/>
  <c r="I210" i="33"/>
  <c r="I211" i="33"/>
  <c r="I212" i="33"/>
  <c r="I213" i="33"/>
  <c r="I214" i="33"/>
  <c r="I215" i="33"/>
  <c r="I216" i="33"/>
  <c r="I217" i="33"/>
  <c r="I218" i="33"/>
  <c r="I219" i="33"/>
  <c r="I220" i="33"/>
  <c r="I221" i="33"/>
  <c r="I222" i="33"/>
  <c r="I223" i="33"/>
  <c r="C5" i="38"/>
  <c r="J76" i="33" l="1"/>
  <c r="K76" i="33" s="1"/>
  <c r="J220" i="33"/>
  <c r="K220" i="33" s="1"/>
  <c r="J216" i="33"/>
  <c r="J213" i="33"/>
  <c r="K213" i="33" s="1"/>
  <c r="J209" i="33"/>
  <c r="K209" i="33" s="1"/>
  <c r="J205" i="33"/>
  <c r="K205" i="33" s="1"/>
  <c r="J199" i="33"/>
  <c r="K199" i="33" s="1"/>
  <c r="J196" i="33"/>
  <c r="K196" i="33" s="1"/>
  <c r="J193" i="33"/>
  <c r="K193" i="33" s="1"/>
  <c r="J189" i="33"/>
  <c r="K189" i="33" s="1"/>
  <c r="J124" i="33"/>
  <c r="K124" i="33" s="1"/>
  <c r="J125" i="33"/>
  <c r="K125" i="33" s="1"/>
  <c r="J130" i="33"/>
  <c r="K130" i="33" s="1"/>
  <c r="J131" i="33"/>
  <c r="K131" i="33" s="1"/>
  <c r="J134" i="33"/>
  <c r="K134" i="33" s="1"/>
  <c r="J135" i="33"/>
  <c r="K135" i="33" s="1"/>
  <c r="J138" i="33"/>
  <c r="K138" i="33" s="1"/>
  <c r="J139" i="33"/>
  <c r="K139" i="33" s="1"/>
  <c r="J142" i="33"/>
  <c r="K142" i="33" s="1"/>
  <c r="J143" i="33"/>
  <c r="K143" i="33" s="1"/>
  <c r="J145" i="33"/>
  <c r="K145" i="33" s="1"/>
  <c r="J146" i="33"/>
  <c r="K146" i="33" s="1"/>
  <c r="J200" i="33"/>
  <c r="K200" i="33" s="1"/>
  <c r="J207" i="33"/>
  <c r="K216" i="33"/>
  <c r="J222" i="33"/>
  <c r="K222" i="33" s="1"/>
  <c r="J191" i="33"/>
  <c r="K191" i="33" s="1"/>
  <c r="J197" i="33"/>
  <c r="K197" i="33" s="1"/>
  <c r="J203" i="33"/>
  <c r="K203" i="33" s="1"/>
  <c r="J211" i="33"/>
  <c r="K211" i="33" s="1"/>
  <c r="J218" i="33"/>
  <c r="K218" i="33" s="1"/>
  <c r="K207" i="33"/>
  <c r="J188" i="33"/>
  <c r="K188" i="33" s="1"/>
  <c r="J190" i="33"/>
  <c r="K190" i="33" s="1"/>
  <c r="J192" i="33"/>
  <c r="K192" i="33" s="1"/>
  <c r="J194" i="33"/>
  <c r="K194" i="33" s="1"/>
  <c r="J195" i="33"/>
  <c r="K195" i="33" s="1"/>
  <c r="J198" i="33"/>
  <c r="K198" i="33" s="1"/>
  <c r="J201" i="33"/>
  <c r="K201" i="33" s="1"/>
  <c r="J202" i="33"/>
  <c r="K202" i="33" s="1"/>
  <c r="J204" i="33"/>
  <c r="K204" i="33" s="1"/>
  <c r="J206" i="33"/>
  <c r="K206" i="33" s="1"/>
  <c r="J208" i="33"/>
  <c r="K208" i="33" s="1"/>
  <c r="J210" i="33"/>
  <c r="K210" i="33" s="1"/>
  <c r="J212" i="33"/>
  <c r="K212" i="33" s="1"/>
  <c r="J214" i="33"/>
  <c r="K214" i="33" s="1"/>
  <c r="J215" i="33"/>
  <c r="K215" i="33" s="1"/>
  <c r="J217" i="33"/>
  <c r="K217" i="33" s="1"/>
  <c r="J219" i="33"/>
  <c r="K219" i="33" s="1"/>
  <c r="J221" i="33"/>
  <c r="K221" i="33" s="1"/>
  <c r="J223" i="33"/>
  <c r="K223" i="33" s="1"/>
  <c r="J117" i="33"/>
  <c r="K117" i="33" s="1"/>
  <c r="J116" i="33"/>
  <c r="K116" i="33" s="1"/>
  <c r="J109" i="33"/>
  <c r="K109" i="33" s="1"/>
  <c r="J108" i="33"/>
  <c r="K108" i="33" s="1"/>
  <c r="J102" i="33"/>
  <c r="K102" i="33" s="1"/>
  <c r="J101" i="33"/>
  <c r="K101" i="33" s="1"/>
  <c r="J94" i="33"/>
  <c r="K94" i="33" s="1"/>
  <c r="J93" i="33"/>
  <c r="K93" i="33" s="1"/>
  <c r="J85" i="33"/>
  <c r="K85" i="33" s="1"/>
  <c r="J84" i="33"/>
  <c r="K84" i="33" s="1"/>
  <c r="J77" i="33"/>
  <c r="K77" i="33" s="1"/>
  <c r="J23" i="33"/>
  <c r="J186" i="33"/>
  <c r="K186" i="33" s="1"/>
  <c r="J184" i="33"/>
  <c r="K184" i="33" s="1"/>
  <c r="J182" i="33"/>
  <c r="K182" i="33" s="1"/>
  <c r="J180" i="33"/>
  <c r="K180" i="33" s="1"/>
  <c r="J179" i="33"/>
  <c r="K179" i="33" s="1"/>
  <c r="J177" i="33"/>
  <c r="K177" i="33" s="1"/>
  <c r="J174" i="33"/>
  <c r="K174" i="33" s="1"/>
  <c r="J172" i="33"/>
  <c r="K172" i="33" s="1"/>
  <c r="J170" i="33"/>
  <c r="K170" i="33" s="1"/>
  <c r="J168" i="33"/>
  <c r="K168" i="33" s="1"/>
  <c r="J166" i="33"/>
  <c r="K166" i="33" s="1"/>
  <c r="J165" i="33"/>
  <c r="K165" i="33" s="1"/>
  <c r="J164" i="33"/>
  <c r="K164" i="33" s="1"/>
  <c r="J163" i="33"/>
  <c r="K163" i="33" s="1"/>
  <c r="J162" i="33"/>
  <c r="J161" i="33"/>
  <c r="K161" i="33" s="1"/>
  <c r="J160" i="33"/>
  <c r="K160" i="33" s="1"/>
  <c r="J159" i="33"/>
  <c r="K159" i="33" s="1"/>
  <c r="J158" i="33"/>
  <c r="K158" i="33" s="1"/>
  <c r="J157" i="33"/>
  <c r="K157" i="33" s="1"/>
  <c r="J156" i="33"/>
  <c r="K156" i="33" s="1"/>
  <c r="J155" i="33"/>
  <c r="J154" i="33"/>
  <c r="K154" i="33" s="1"/>
  <c r="J153" i="33"/>
  <c r="K153" i="33" s="1"/>
  <c r="J152" i="33"/>
  <c r="K152" i="33" s="1"/>
  <c r="J151" i="33"/>
  <c r="K151" i="33" s="1"/>
  <c r="J150" i="33"/>
  <c r="K150" i="33" s="1"/>
  <c r="J149" i="33"/>
  <c r="K149" i="33" s="1"/>
  <c r="J74" i="33"/>
  <c r="K74" i="33" s="1"/>
  <c r="J75" i="33"/>
  <c r="K75" i="33" s="1"/>
  <c r="J78" i="33"/>
  <c r="K78" i="33" s="1"/>
  <c r="J79" i="33"/>
  <c r="K79" i="33" s="1"/>
  <c r="J82" i="33"/>
  <c r="K82" i="33" s="1"/>
  <c r="J83" i="33"/>
  <c r="K83" i="33" s="1"/>
  <c r="J86" i="33"/>
  <c r="K86" i="33" s="1"/>
  <c r="J87" i="33"/>
  <c r="K87" i="33" s="1"/>
  <c r="J91" i="33"/>
  <c r="K91" i="33" s="1"/>
  <c r="J92" i="33"/>
  <c r="K92" i="33" s="1"/>
  <c r="J95" i="33"/>
  <c r="K95" i="33" s="1"/>
  <c r="J96" i="33"/>
  <c r="K96" i="33" s="1"/>
  <c r="J99" i="33"/>
  <c r="K99" i="33" s="1"/>
  <c r="J100" i="33"/>
  <c r="K100" i="33" s="1"/>
  <c r="J103" i="33"/>
  <c r="K103" i="33" s="1"/>
  <c r="J104" i="33"/>
  <c r="K104" i="33" s="1"/>
  <c r="J106" i="33"/>
  <c r="K106" i="33" s="1"/>
  <c r="J107" i="33"/>
  <c r="K107" i="33" s="1"/>
  <c r="J110" i="33"/>
  <c r="K110" i="33" s="1"/>
  <c r="J111" i="33"/>
  <c r="K111" i="33" s="1"/>
  <c r="J114" i="33"/>
  <c r="K114" i="33" s="1"/>
  <c r="J115" i="33"/>
  <c r="K115" i="33" s="1"/>
  <c r="J118" i="33"/>
  <c r="K118" i="33" s="1"/>
  <c r="J119" i="33"/>
  <c r="K119" i="33" s="1"/>
  <c r="J122" i="33"/>
  <c r="K122" i="33" s="1"/>
  <c r="J123" i="33"/>
  <c r="K123" i="33" s="1"/>
  <c r="J126" i="33"/>
  <c r="K126" i="33" s="1"/>
  <c r="J127" i="33"/>
  <c r="K127" i="33" s="1"/>
  <c r="J148" i="33"/>
  <c r="K148" i="33" s="1"/>
  <c r="J147" i="33"/>
  <c r="K147" i="33" s="1"/>
  <c r="J144" i="33"/>
  <c r="K144" i="33" s="1"/>
  <c r="J141" i="33"/>
  <c r="K141" i="33" s="1"/>
  <c r="J140" i="33"/>
  <c r="K140" i="33" s="1"/>
  <c r="J137" i="33"/>
  <c r="K137" i="33" s="1"/>
  <c r="J136" i="33"/>
  <c r="K136" i="33" s="1"/>
  <c r="J133" i="33"/>
  <c r="K133" i="33" s="1"/>
  <c r="J132" i="33"/>
  <c r="K132" i="33" s="1"/>
  <c r="J129" i="33"/>
  <c r="K129" i="33" s="1"/>
  <c r="J128" i="33"/>
  <c r="K128" i="33" s="1"/>
  <c r="J121" i="33"/>
  <c r="K121" i="33" s="1"/>
  <c r="J120" i="33"/>
  <c r="K120" i="33" s="1"/>
  <c r="J113" i="33"/>
  <c r="K113" i="33" s="1"/>
  <c r="J112" i="33"/>
  <c r="K112" i="33" s="1"/>
  <c r="J105" i="33"/>
  <c r="K105" i="33" s="1"/>
  <c r="J98" i="33"/>
  <c r="K98" i="33" s="1"/>
  <c r="J97" i="33"/>
  <c r="K97" i="33" s="1"/>
  <c r="J90" i="33"/>
  <c r="K90" i="33" s="1"/>
  <c r="J89" i="33"/>
  <c r="K89" i="33" s="1"/>
  <c r="J88" i="33"/>
  <c r="K88" i="33" s="1"/>
  <c r="J81" i="33"/>
  <c r="K81" i="33" s="1"/>
  <c r="J80" i="33"/>
  <c r="K80" i="33" s="1"/>
  <c r="J73" i="33"/>
  <c r="K73" i="33" s="1"/>
  <c r="J72" i="33"/>
  <c r="K72" i="33" s="1"/>
  <c r="K155" i="33"/>
  <c r="K162" i="33"/>
  <c r="J167" i="33"/>
  <c r="K167" i="33" s="1"/>
  <c r="J169" i="33"/>
  <c r="K169" i="33" s="1"/>
  <c r="J171" i="33"/>
  <c r="K171" i="33" s="1"/>
  <c r="J173" i="33"/>
  <c r="K173" i="33" s="1"/>
  <c r="J175" i="33"/>
  <c r="K175" i="33" s="1"/>
  <c r="J176" i="33"/>
  <c r="K176" i="33" s="1"/>
  <c r="J178" i="33"/>
  <c r="K178" i="33" s="1"/>
  <c r="J181" i="33"/>
  <c r="K181" i="33" s="1"/>
  <c r="J183" i="33"/>
  <c r="K183" i="33" s="1"/>
  <c r="J185" i="33"/>
  <c r="K185" i="33" s="1"/>
  <c r="J187" i="33"/>
  <c r="K187" i="33" s="1"/>
  <c r="J24" i="33"/>
  <c r="J69" i="33"/>
  <c r="K69" i="33" s="1"/>
  <c r="J68" i="33"/>
  <c r="K68" i="33" s="1"/>
  <c r="J65" i="33"/>
  <c r="K65" i="33" s="1"/>
  <c r="J64" i="33"/>
  <c r="K64" i="33" s="1"/>
  <c r="J61" i="33"/>
  <c r="K61" i="33" s="1"/>
  <c r="J60" i="33"/>
  <c r="K60" i="33" s="1"/>
  <c r="J57" i="33"/>
  <c r="K57" i="33" s="1"/>
  <c r="J56" i="33"/>
  <c r="K56" i="33" s="1"/>
  <c r="J53" i="33"/>
  <c r="K53" i="33" s="1"/>
  <c r="J52" i="33"/>
  <c r="K52" i="33" s="1"/>
  <c r="J49" i="33"/>
  <c r="K49" i="33" s="1"/>
  <c r="J48" i="33"/>
  <c r="K48" i="33" s="1"/>
  <c r="J45" i="33"/>
  <c r="K45" i="33" s="1"/>
  <c r="J42" i="33"/>
  <c r="K42" i="33" s="1"/>
  <c r="J41" i="33"/>
  <c r="K41" i="33" s="1"/>
  <c r="J38" i="33"/>
  <c r="K38" i="33" s="1"/>
  <c r="J37" i="33"/>
  <c r="K37" i="33" s="1"/>
  <c r="J34" i="33"/>
  <c r="K34" i="33" s="1"/>
  <c r="J33" i="33"/>
  <c r="K33" i="33" s="1"/>
  <c r="J30" i="33"/>
  <c r="K30" i="33" s="1"/>
  <c r="J29" i="33"/>
  <c r="K29" i="33" s="1"/>
  <c r="J26" i="33"/>
  <c r="K26" i="33" s="1"/>
  <c r="J25" i="33"/>
  <c r="K25" i="33" s="1"/>
  <c r="K24" i="33"/>
  <c r="J71" i="33"/>
  <c r="K71" i="33" s="1"/>
  <c r="J70" i="33"/>
  <c r="K70" i="33" s="1"/>
  <c r="J67" i="33"/>
  <c r="K67" i="33" s="1"/>
  <c r="J66" i="33"/>
  <c r="K66" i="33" s="1"/>
  <c r="J63" i="33"/>
  <c r="K63" i="33" s="1"/>
  <c r="J62" i="33"/>
  <c r="K62" i="33" s="1"/>
  <c r="J59" i="33"/>
  <c r="K59" i="33" s="1"/>
  <c r="J58" i="33"/>
  <c r="K58" i="33" s="1"/>
  <c r="J55" i="33"/>
  <c r="K55" i="33" s="1"/>
  <c r="J54" i="33"/>
  <c r="K54" i="33" s="1"/>
  <c r="J51" i="33"/>
  <c r="K51" i="33" s="1"/>
  <c r="J50" i="33"/>
  <c r="K50" i="33" s="1"/>
  <c r="J47" i="33"/>
  <c r="K47" i="33" s="1"/>
  <c r="J46" i="33"/>
  <c r="K46" i="33" s="1"/>
  <c r="J44" i="33"/>
  <c r="K44" i="33" s="1"/>
  <c r="J43" i="33"/>
  <c r="K43" i="33" s="1"/>
  <c r="J40" i="33"/>
  <c r="K40" i="33" s="1"/>
  <c r="J39" i="33"/>
  <c r="K39" i="33" s="1"/>
  <c r="J36" i="33"/>
  <c r="K36" i="33" s="1"/>
  <c r="J35" i="33"/>
  <c r="K35" i="33" s="1"/>
  <c r="J32" i="33"/>
  <c r="K32" i="33" s="1"/>
  <c r="J31" i="33"/>
  <c r="K31" i="33" s="1"/>
  <c r="J28" i="33"/>
  <c r="K28" i="33" s="1"/>
  <c r="J27" i="33"/>
  <c r="K27" i="33" s="1"/>
  <c r="I224" i="33"/>
  <c r="K23" i="33" l="1"/>
  <c r="K225" i="33" s="1"/>
  <c r="C6" i="38" l="1"/>
  <c r="C7" i="38" l="1"/>
  <c r="E7" i="38"/>
</calcChain>
</file>

<file path=xl/sharedStrings.xml><?xml version="1.0" encoding="utf-8"?>
<sst xmlns="http://schemas.openxmlformats.org/spreadsheetml/2006/main" count="1017" uniqueCount="394">
  <si>
    <t>Auteur:</t>
  </si>
  <si>
    <t>Datum:</t>
  </si>
  <si>
    <t xml:space="preserve">Naam aanbesteding: </t>
  </si>
  <si>
    <t>Standaardsoftware en SAM</t>
  </si>
  <si>
    <t xml:space="preserve">Zaaknummer: </t>
  </si>
  <si>
    <t>Tabblad 2 - Schrijfwijzer</t>
  </si>
  <si>
    <t>Dit Invulformulier bestaat uit 3 onderdelen, namelijk:</t>
  </si>
  <si>
    <t>-</t>
  </si>
  <si>
    <t xml:space="preserve">Tabblad 3: </t>
  </si>
  <si>
    <t>Tabblad 5:</t>
  </si>
  <si>
    <t>Totale inschrijving</t>
  </si>
  <si>
    <t>Invulinstructies en aandachtspunten voor de Inschrijver:</t>
  </si>
  <si>
    <t xml:space="preserve">U dient in de tabbladen de geel gemarkeerde velden in te vullen conform de Eisen in de Aanbestedingsleidraad
</t>
  </si>
  <si>
    <t xml:space="preserve">Het tarievenblad dient volledig ingevuld te worden en er mogen geen wijzigingen in het tarievenblad worden aangebracht.
</t>
  </si>
  <si>
    <t xml:space="preserve">Een prijs van nul euro of negatieve prijzen wordt/worden niet geacht reëel en transparant te zijn. </t>
  </si>
  <si>
    <t>Tarieven dienen in Euro's en exclusief BTW te worden opgegeven.</t>
  </si>
  <si>
    <t>Op te geven tarieven en percentages moeten afgerond worden op twee cijfers achter de komma.</t>
  </si>
  <si>
    <t>Spelregels</t>
  </si>
  <si>
    <t>1. Indien nodig kunt u een product rij toevoegen omdat licenties anders berekend worden of opgesplitst zijn in meedere producten. Het overzicht van licentie is zoals dat nu is verkregen</t>
  </si>
  <si>
    <t>2. Met de omschrijving Inkoopprijs per stuk of bundel prijs hiermee wordt bedoeld dat indien licenties in pakketten van bijvb. 10, 50 of 100 stuks worden verkocht kunt u hier aantal in de bundel aangeven.</t>
  </si>
  <si>
    <t>3. Bij het benodigde aanstuks of bundels geeft u aan hoevel stuks of bundels er nodig zijn. Stel er zijn 800 licenties nodig echter de vender levert in bundels van 100 dan zijn 8 bundels benodigd.</t>
  </si>
  <si>
    <t>4. ndien de Software Vendor niet ment bundels rekent kunt u direct het aantal invullen.</t>
  </si>
  <si>
    <t>5. U gaat uit van de inkoop prijs voor de afgegeven vernieuwingsperiode, indien hier 1 jaar staat geeft u de inkoopprijs voor 1 jaar op, staat hier 3 dan geeft u de inkooprijs voor in totaal 3 jaar op (kosten jaar 1, 2 en 3 opgeteld)</t>
  </si>
  <si>
    <t>6. U bent verantwoordelijk voor de juiste berekening of celverwijzing.</t>
  </si>
  <si>
    <t>Opslag percentage</t>
  </si>
  <si>
    <t>in procenten</t>
  </si>
  <si>
    <t>SAM-jaartarief</t>
  </si>
  <si>
    <t>(Exclusief BTW)</t>
  </si>
  <si>
    <t>Licentie productfamilie</t>
  </si>
  <si>
    <t>Aantal</t>
  </si>
  <si>
    <t>Inkoopprijs per stuk of bundelprijs</t>
  </si>
  <si>
    <t>Aantal bundels of stuks benodigd</t>
  </si>
  <si>
    <t>Uitgaande van een vernieuwingsperiode van (.. ) aantal jaren</t>
  </si>
  <si>
    <t>Subtotaal Inkoopprijs ex. BTW</t>
  </si>
  <si>
    <t>Opslag percentage (%)</t>
  </si>
  <si>
    <t>Subtotaal Verkoopprijs ex. BTW</t>
  </si>
  <si>
    <t>invullen</t>
  </si>
  <si>
    <t>Totaal Inkoopprijs</t>
  </si>
  <si>
    <t>Totaal verkoopprijs</t>
  </si>
  <si>
    <t>Tabblad 5 - Inschrijfsom totaal</t>
  </si>
  <si>
    <t>Per jaar ex. BTW</t>
  </si>
  <si>
    <t>Verkoopprijs</t>
  </si>
  <si>
    <t xml:space="preserve">ONDERTEKENING </t>
  </si>
  <si>
    <t>Naam Inschrijver</t>
  </si>
  <si>
    <r>
      <t xml:space="preserve">Ingevuld door 
</t>
    </r>
    <r>
      <rPr>
        <b/>
        <sz val="9"/>
        <rFont val="Calibri"/>
        <family val="2"/>
        <scheme val="minor"/>
      </rPr>
      <t>(tekenbevoegde functionaris Inschrijver)</t>
    </r>
  </si>
  <si>
    <t>Functie</t>
  </si>
  <si>
    <t>Plaats en datum</t>
  </si>
  <si>
    <t>Handtekening tekenbevoegde functionaris</t>
  </si>
  <si>
    <t>14 oktober 2024</t>
  </si>
  <si>
    <t>Inschrijfprijs Wijdemeren</t>
  </si>
  <si>
    <t>PinkRoccade Local Government</t>
  </si>
  <si>
    <t>Huidig contract</t>
  </si>
  <si>
    <t>Omschrijving</t>
  </si>
  <si>
    <t>iBurgerzaken Business Apps Basis</t>
  </si>
  <si>
    <t>25IBZKBASIS-HU</t>
  </si>
  <si>
    <t>PinkPrivateCloud iBasisgemeente</t>
  </si>
  <si>
    <t>25PPCIBASIS-HU</t>
  </si>
  <si>
    <t>iDashboard</t>
  </si>
  <si>
    <t>25IBZKIDASH-HU</t>
  </si>
  <si>
    <t>iVerkiezing Extra</t>
  </si>
  <si>
    <t>25IBZKIVKEX-HU</t>
  </si>
  <si>
    <t>PinkPrivateCloud iVerkiezing Extra</t>
  </si>
  <si>
    <t>25BZKIVKEXPPC-HU</t>
  </si>
  <si>
    <t>iBurgerzaken Koppeling JCCBetalen</t>
  </si>
  <si>
    <t>25IBZKJCC-HU</t>
  </si>
  <si>
    <t>iBurgerzaken Koppeling JCCPlan</t>
  </si>
  <si>
    <t>25IBZKKAS-HU</t>
  </si>
  <si>
    <t>iBurgerzaken Koppeling Zaaksysteem</t>
  </si>
  <si>
    <t>25IBZZAAK-HU</t>
  </si>
  <si>
    <t>Module Koppeling Kennisbank HBA burgerzaken</t>
  </si>
  <si>
    <t>25IBZMODKBHBA-HU</t>
  </si>
  <si>
    <t>Module Koppeling Kennisbank VIND burgerzaken</t>
  </si>
  <si>
    <t>25IBZMODKB-HU</t>
  </si>
  <si>
    <t>Testomgeving iBurgerzaken plus/Autocopy</t>
  </si>
  <si>
    <t>25IBZTESTAUTO-HU</t>
  </si>
  <si>
    <t>PinkPrivateCloud iBurgerzaken Basis</t>
  </si>
  <si>
    <t>25PPCIBZB-HU</t>
  </si>
  <si>
    <t>iDocumentcreatie iBurgerzaken</t>
  </si>
  <si>
    <t>25IBZKDOCCREA-HU</t>
  </si>
  <si>
    <t>iNzicht Burgerzaken rapportages</t>
  </si>
  <si>
    <t>25IBKINZRAP-HU</t>
  </si>
  <si>
    <t>iVerblijfsobject</t>
  </si>
  <si>
    <t>25IBZKIVOB-HU</t>
  </si>
  <si>
    <t>iVerblijfsobject Extra</t>
  </si>
  <si>
    <t>25IBZKIVOBEX-HU</t>
  </si>
  <si>
    <t>iSecure iDatamasking</t>
  </si>
  <si>
    <t>25ISECDATAMAS-HU</t>
  </si>
  <si>
    <t>iSecure Guardium</t>
  </si>
  <si>
    <t>25SECGUARD-HU</t>
  </si>
  <si>
    <t>Betaald onderhoud</t>
  </si>
  <si>
    <t>25BOHD-AF</t>
  </si>
  <si>
    <t>Escrow</t>
  </si>
  <si>
    <t>25ESC-AF</t>
  </si>
  <si>
    <t>Helpdeskbeschikbaarheid</t>
  </si>
  <si>
    <t>25HDBB-AF</t>
  </si>
  <si>
    <t>ASP Hosting FMS</t>
  </si>
  <si>
    <t>25ASPHOSFMS-HU</t>
  </si>
  <si>
    <t>Gemeentelijke Servicebus - Basis</t>
  </si>
  <si>
    <t>50CGSBASIS-HU</t>
  </si>
  <si>
    <t>Berichtenbox mailing</t>
  </si>
  <si>
    <t>50CGSBBM-HU</t>
  </si>
  <si>
    <t>Koppelvlak CORV</t>
  </si>
  <si>
    <t>50CGSCORV-HU</t>
  </si>
  <si>
    <t>Digikoppeling</t>
  </si>
  <si>
    <t>50CGSDIG-HU</t>
  </si>
  <si>
    <t>Koppelvlak Digipoort-Bedrijven</t>
  </si>
  <si>
    <t>50CGSDIPBED-HU</t>
  </si>
  <si>
    <t>Koppelvlak iJW</t>
  </si>
  <si>
    <t>50CGSGGKIJW</t>
  </si>
  <si>
    <t>Koppelvlak iWMO en iPGB</t>
  </si>
  <si>
    <t>50CGSGGKIWMO-HU</t>
  </si>
  <si>
    <t>Module HR+ Schijf 2</t>
  </si>
  <si>
    <t>50CGSHRPLUS2-HU</t>
  </si>
  <si>
    <t>Module HR+ Schijf 1</t>
  </si>
  <si>
    <t>50CGSHRPLUS-HU</t>
  </si>
  <si>
    <t>Niet Authentieke Objecten - Basis</t>
  </si>
  <si>
    <t>50CGSNAOB-HU</t>
  </si>
  <si>
    <t>RDW gehandicaptenparkeerkaart</t>
  </si>
  <si>
    <t>50CGSRDWGPK-HU</t>
  </si>
  <si>
    <t>DUO Verzuimservice</t>
  </si>
  <si>
    <t>50CGSVSV-HU</t>
  </si>
  <si>
    <t>Makelaar testomgeving</t>
  </si>
  <si>
    <t>50CGSMKSTEST-HU</t>
  </si>
  <si>
    <t>Makelaar Single Sign On</t>
  </si>
  <si>
    <t>50CGSMKSSSON-HU</t>
  </si>
  <si>
    <t>CLIQ - BAG Bijhouding</t>
  </si>
  <si>
    <t>50CLIQBAG-HU</t>
  </si>
  <si>
    <t>CLIQ - Basis</t>
  </si>
  <si>
    <t>50CLIQBS-HU</t>
  </si>
  <si>
    <t>CLIQ - MijnOverheid Berichtenbox</t>
  </si>
  <si>
    <t>50CLIQMOBB-HU</t>
  </si>
  <si>
    <t>CLIQ - MijnOverheid Lopende Zaken</t>
  </si>
  <si>
    <t>50CLIQMOLZ-HU</t>
  </si>
  <si>
    <t>CLIQ - MijnOverheid Persoonlijke gegevens WOZ-inzage</t>
  </si>
  <si>
    <t>50CLIQMOPP-HU</t>
  </si>
  <si>
    <t>CLIQ - NHR</t>
  </si>
  <si>
    <t>50CLIQNHR-HU</t>
  </si>
  <si>
    <t>CLIQ - OLO</t>
  </si>
  <si>
    <t>50CLIQOLO-HU</t>
  </si>
  <si>
    <t>Hosting Makelaar</t>
  </si>
  <si>
    <t>50ASPHOSTMKS-HU</t>
  </si>
  <si>
    <t>BR-tool</t>
  </si>
  <si>
    <t>50BRTOOL-HU</t>
  </si>
  <si>
    <t>Makelaar Gegevens - Basis</t>
  </si>
  <si>
    <t>50CMGBASIS-HU</t>
  </si>
  <si>
    <t>iBeheer Makelaar Beheertaken</t>
  </si>
  <si>
    <t>50CMGFABBEH-HU</t>
  </si>
  <si>
    <t>iBeheer Makelaar Foutherstel</t>
  </si>
  <si>
    <t>50CMGFABFH-HU</t>
  </si>
  <si>
    <t>iBeheer Makelaar Gebruikersbeheer</t>
  </si>
  <si>
    <t>50CMGFABGEB-HU</t>
  </si>
  <si>
    <t>iBeheer Makelaar Monitoring</t>
  </si>
  <si>
    <t>50CMGFABMON-HU</t>
  </si>
  <si>
    <t>iBeheer Makelaar Plusdiensten</t>
  </si>
  <si>
    <t>50CMGFABPLD-HU</t>
  </si>
  <si>
    <t>iBeheer Makelaar Rapportage</t>
  </si>
  <si>
    <t>50CMGFABRAP-HU</t>
  </si>
  <si>
    <t>Internetkoppeling cloud derden</t>
  </si>
  <si>
    <t>50RBINTKOPCLDERD-H</t>
  </si>
  <si>
    <t>Hosting Makelaar Testomgeving</t>
  </si>
  <si>
    <t>50ASPHOSTMKSTEST-H</t>
  </si>
  <si>
    <t>Makelaar Landelijke Voorzieningen - Basis</t>
  </si>
  <si>
    <t>50CMLBASIS-HU</t>
  </si>
  <si>
    <t>Makelaar Gegevensmagazijn - Basis</t>
  </si>
  <si>
    <t>50CMMBASIS-HU</t>
  </si>
  <si>
    <t>Makelaar Zakenmagazijn - Basis</t>
  </si>
  <si>
    <t>50CMZBASIS-HU</t>
  </si>
  <si>
    <t>Hosting TDI</t>
  </si>
  <si>
    <t>50ASPHOSTTDI-HU</t>
  </si>
  <si>
    <t>Tekstdata Integratie - Basis</t>
  </si>
  <si>
    <t>50CTIBASIS-HU</t>
  </si>
  <si>
    <t>iLogboek - Basis</t>
  </si>
  <si>
    <t>50ICONILOGBOEK-HU</t>
  </si>
  <si>
    <t>Hosting Makelaar PostgrSQL</t>
  </si>
  <si>
    <t>50ASPHOSTPOSTGRES-</t>
  </si>
  <si>
    <t>Technisch applicatieplatform Makelaar</t>
  </si>
  <si>
    <t>50RJBM4C-HU</t>
  </si>
  <si>
    <t>Ondersteuning buiten kantoortijd</t>
  </si>
  <si>
    <t>50SYSOBK-HU</t>
  </si>
  <si>
    <t>50BOHD-AF</t>
  </si>
  <si>
    <t>50ESC-AF</t>
  </si>
  <si>
    <t>50HDBB-AF</t>
  </si>
  <si>
    <t>iNzicht kaartviewer</t>
  </si>
  <si>
    <t>52CIRBASIS-HU</t>
  </si>
  <si>
    <t>iNzicht Overzichten - Basis</t>
  </si>
  <si>
    <t>52COOBASIS-HU</t>
  </si>
  <si>
    <t>iNzicht Overzichten - Rechtmatigheid</t>
  </si>
  <si>
    <t>52COORM-HU</t>
  </si>
  <si>
    <t>iNzicht kaartviewer - Ontsluiten NHR</t>
  </si>
  <si>
    <t>52CIRNHR-HU</t>
  </si>
  <si>
    <t>iNzicht editor</t>
  </si>
  <si>
    <t>52COOINZEDITOR-HU</t>
  </si>
  <si>
    <t>iNzicht iBurgerzaken</t>
  </si>
  <si>
    <t>52COOINZIRAP-HU</t>
  </si>
  <si>
    <t>ART controles Makelaar</t>
  </si>
  <si>
    <t>52DVECMMCMM-HU</t>
  </si>
  <si>
    <t>ART controles Makelaar - CPA</t>
  </si>
  <si>
    <t>52DVECMMCPA-HU</t>
  </si>
  <si>
    <t>iNzicht Overzichten - Toolkit Informatievoorziening</t>
  </si>
  <si>
    <t>52COOTOOLKIT-HU</t>
  </si>
  <si>
    <t>iNzicht - Sociaal Domein Basis</t>
  </si>
  <si>
    <t>52COOINZBS-HU</t>
  </si>
  <si>
    <t>iNzicht - Sociaal Domein iSamenleving</t>
  </si>
  <si>
    <t>52COOINZISAM-HU</t>
  </si>
  <si>
    <t>iNzicht - Sociaal Domein Jeugd en WMO</t>
  </si>
  <si>
    <t>52COOINZJW-HU</t>
  </si>
  <si>
    <t>iNzicht - Sociaal Domein Werk en Inkomen</t>
  </si>
  <si>
    <t>52COOINZWI-HU</t>
  </si>
  <si>
    <t>52BOHD-AF</t>
  </si>
  <si>
    <t>52ESC-AF</t>
  </si>
  <si>
    <t>52HDBB-AF</t>
  </si>
  <si>
    <t>Civision SAM JZ/Koppelvlak webservices iJW</t>
  </si>
  <si>
    <t>65CJZGGKIJW-HU</t>
  </si>
  <si>
    <t>Civision Samenlevingszaken Jeugdzorg</t>
  </si>
  <si>
    <t>65CJZJEUGD-HU</t>
  </si>
  <si>
    <t>Civision Samenlevingszaken Fraude en Handhaving</t>
  </si>
  <si>
    <t>65CSFFRAUDEHH-HU</t>
  </si>
  <si>
    <t>Civision Samenlevingszaken Onderwijs</t>
  </si>
  <si>
    <t>65CSJ-HU</t>
  </si>
  <si>
    <t>Civision SAM Onderwijs/Uitbreidingsverzekering</t>
  </si>
  <si>
    <t>65CSJUITBRVZ-HU</t>
  </si>
  <si>
    <t>Civision SAM WI Koppeling Digipoort</t>
  </si>
  <si>
    <t>65CSWDGPRTBEL2-HU</t>
  </si>
  <si>
    <t>Civision SAM WI / Koppeling eWWB</t>
  </si>
  <si>
    <t>65CSWEWWB-HU</t>
  </si>
  <si>
    <t>Civision SAM WI / Koppeling GBA-V</t>
  </si>
  <si>
    <t>65CSWGBAV-HU</t>
  </si>
  <si>
    <t>Civision Samenlevingszaken Werk en Inkomen</t>
  </si>
  <si>
    <t>65CSW-HU</t>
  </si>
  <si>
    <t>Civision SAM WI / Koppeling NHR</t>
  </si>
  <si>
    <t>65CSWNHR-HU</t>
  </si>
  <si>
    <t>Civision SAM WI / Koppeling SuwiNet Inkijk Inlezen</t>
  </si>
  <si>
    <t>65CSWSUWINET-HU</t>
  </si>
  <si>
    <t>Civision SUWI-Whitelist</t>
  </si>
  <si>
    <t>65CSWSUWIWLIST-HU</t>
  </si>
  <si>
    <t>Civision SAM WI / Technische Service</t>
  </si>
  <si>
    <t>65CSWTECHSRV-DV</t>
  </si>
  <si>
    <t>Civision SAM WI / uitbreidingsverzekering</t>
  </si>
  <si>
    <t>65CSWUITBRVZ-HU</t>
  </si>
  <si>
    <t>Civision Samenlevingszaken Beheertool</t>
  </si>
  <si>
    <t>65AMBHRTOOL-HU</t>
  </si>
  <si>
    <t>Civision SAM WI / Inburgering</t>
  </si>
  <si>
    <t>65CSWINBURG2-HU</t>
  </si>
  <si>
    <t>Civision SAM WZ / Centraal Administratiekantoor(CAK)</t>
  </si>
  <si>
    <t>65CSZCAK-HU</t>
  </si>
  <si>
    <t>Civision Samenlevingszaken WZ / Koppelvlak webservices iPGB</t>
  </si>
  <si>
    <t>65CSZGGKIPGB-HU</t>
  </si>
  <si>
    <t>Civision Samenlevingszaken WZ / Koppelvlak webservices iWMO</t>
  </si>
  <si>
    <t>65CSZGGKIWMO-HU</t>
  </si>
  <si>
    <t>Civision Samenlevingszaken Welzijn en Zorg</t>
  </si>
  <si>
    <t>65CSZ-HU</t>
  </si>
  <si>
    <t>Civision SAM WZ / iEB - eigen bijdrage</t>
  </si>
  <si>
    <t>65CSZIEB-HU</t>
  </si>
  <si>
    <t>Civision SAM WZ / iPGB - trekkingsrecht</t>
  </si>
  <si>
    <t>65CSZIPGB-HU</t>
  </si>
  <si>
    <t>Civision SAM WZ / iWMO</t>
  </si>
  <si>
    <t>65CSZIWMO-HU</t>
  </si>
  <si>
    <t>Civision SAM WZ / koppeling RDW gehandicaptenparkeerkaart</t>
  </si>
  <si>
    <t>65CSZRDW-HU</t>
  </si>
  <si>
    <t>Civision SAM WZ / Sociale Verzekeringsbank(SVB)</t>
  </si>
  <si>
    <t>65CSZSVB-HU</t>
  </si>
  <si>
    <t>Civision SAM WZ / Technische Service</t>
  </si>
  <si>
    <t>65CSZTECHSRV-DV</t>
  </si>
  <si>
    <t>Civision SAM WZ / Uitbreidingsverzekering</t>
  </si>
  <si>
    <t>65CSZUITBRVZ-HU</t>
  </si>
  <si>
    <t>iParticipatie Fase 1</t>
  </si>
  <si>
    <t>65IPAFAS12-HU</t>
  </si>
  <si>
    <t>iParticipatie PPC Hosting</t>
  </si>
  <si>
    <t>65IPAPPC-HU</t>
  </si>
  <si>
    <t>TPM verklaring iParticipatie</t>
  </si>
  <si>
    <t>65IPATPM-DV</t>
  </si>
  <si>
    <t>iParticipatie / Mijn gegevens basis</t>
  </si>
  <si>
    <t>65IPAMGBAS2-HU</t>
  </si>
  <si>
    <t>iParticipatie PPC hosting acceptatie omgeving</t>
  </si>
  <si>
    <t>65IPAPPCACC-HU</t>
  </si>
  <si>
    <t>iSamenleving / Koppeling BRP</t>
  </si>
  <si>
    <t>65ISAMBRP-HU</t>
  </si>
  <si>
    <t>iSamenleving / Koppeling CIZ tbv WIZ</t>
  </si>
  <si>
    <t>65ISAMCIZWLZ-HU</t>
  </si>
  <si>
    <t>iSamenleving CORV</t>
  </si>
  <si>
    <t>65ISAMCORV-HU</t>
  </si>
  <si>
    <t>iSamenleving  / Koppeling Nieuw Handelsregister</t>
  </si>
  <si>
    <t>65ISAMNHR-HU</t>
  </si>
  <si>
    <t>iSamenleving Regie</t>
  </si>
  <si>
    <t>65ISAMREGIE-HU</t>
  </si>
  <si>
    <t>iSamenleving_Extra tenant</t>
  </si>
  <si>
    <t>65ISAMTEN2-HU</t>
  </si>
  <si>
    <t>Civision SAM / Webbasd hosting</t>
  </si>
  <si>
    <t>65SAMWEBHOST2-HU</t>
  </si>
  <si>
    <t>Visma-Roxit</t>
  </si>
  <si>
    <t>Rx.Mission Basis</t>
  </si>
  <si>
    <t>Rx.Mission Mobiel Toezicht Op Pad</t>
  </si>
  <si>
    <t>Rx.Mission Controlelijsten Bouwwerken en Milieu</t>
  </si>
  <si>
    <t>Rx.Mission Publiceren Omgevingswet en Awb</t>
  </si>
  <si>
    <t>Rx.Mission Plannen &amp; Prioriteren</t>
  </si>
  <si>
    <t>Rx.Mission Samenwerkingsruimte Advies vraag/ontvangen Direct</t>
  </si>
  <si>
    <t>Rx.Mission Hosting</t>
  </si>
  <si>
    <t>Support (inbegrepen)</t>
  </si>
  <si>
    <t>Regeling continuïteit SaaS</t>
  </si>
  <si>
    <t>Rx.Mission Archiefbeheer</t>
  </si>
  <si>
    <t>Rx.Base Objctenbeheer gebruiksrecht</t>
  </si>
  <si>
    <t>Moor Platform - Meldingen</t>
  </si>
  <si>
    <t>Moor Platform - Vergunningen</t>
  </si>
  <si>
    <t>Moor Platform - Gebiedsbeheer</t>
  </si>
  <si>
    <t>Moor Platform - App</t>
  </si>
  <si>
    <t>Decos</t>
  </si>
  <si>
    <t>Abonnement ADFS Koppeling</t>
  </si>
  <si>
    <t>Abonnement Join Zaak &amp; Document gebruikerslicentie</t>
  </si>
  <si>
    <t>Abonnement Join Zaak &amp; Document - Work station (bulkscan) recht</t>
  </si>
  <si>
    <t>Abonnement Koppelvlak StuF-Zaken: Zaken &amp; Documenten</t>
  </si>
  <si>
    <t>Abonnement Digitaal waarmerken met BlockChain</t>
  </si>
  <si>
    <t>Abonnement Koppeling OLO</t>
  </si>
  <si>
    <t>Abonnement JOIN Connect &gt; Xential</t>
  </si>
  <si>
    <t>Abonnement Koppeling Squit XO</t>
  </si>
  <si>
    <t>GEO - Nedgraphics Abonnement</t>
  </si>
  <si>
    <t>Licentie Join klant contact Abonnement</t>
  </si>
  <si>
    <t>Abonnment PDC</t>
  </si>
  <si>
    <t>Abonnement FAQ</t>
  </si>
  <si>
    <t>Formulieren - Contactformulier verwerking Abonnement</t>
  </si>
  <si>
    <t>Abonnement FIXI - Meldingen Openbarre Ruimte</t>
  </si>
  <si>
    <t>Abonnement FIXI - Koppeling JKC</t>
  </si>
  <si>
    <t>Join KlantContact - WallBoard abonnement</t>
  </si>
  <si>
    <t>Abonnement FIXI - Azure AD</t>
  </si>
  <si>
    <t>Broadcom</t>
  </si>
  <si>
    <t>Broadcom VMware vCenter server support</t>
  </si>
  <si>
    <t>Broadcom VMware vSphere standard support</t>
  </si>
  <si>
    <t>Broadcom VMware vSphere Enterprise support</t>
  </si>
  <si>
    <t>VMware Horizon 8 standard term edition 10 concurrent user pack</t>
  </si>
  <si>
    <t>Centric</t>
  </si>
  <si>
    <t>Melodies Classic Assur DIS Key2financien</t>
  </si>
  <si>
    <t>Melodies Classis Assurance Publiekszaken</t>
  </si>
  <si>
    <t>Melodies Classic Assurance Key2Financien</t>
  </si>
  <si>
    <t>21094320815001</t>
  </si>
  <si>
    <t>21094324896001</t>
  </si>
  <si>
    <t>21094320814001</t>
  </si>
  <si>
    <t>21094320814010</t>
  </si>
  <si>
    <t>21094320814011</t>
  </si>
  <si>
    <t>21094320814013</t>
  </si>
  <si>
    <t>21094320814014</t>
  </si>
  <si>
    <t>21094320814015</t>
  </si>
  <si>
    <t>21094320814016</t>
  </si>
  <si>
    <t>21094201907171</t>
  </si>
  <si>
    <t>21094328466003</t>
  </si>
  <si>
    <t>21094332897001</t>
  </si>
  <si>
    <t>21094334308001</t>
  </si>
  <si>
    <t>21094345303001</t>
  </si>
  <si>
    <t>21094372796001</t>
  </si>
  <si>
    <t>Afas</t>
  </si>
  <si>
    <t>Afas Profit+ ERP (Publieke sector)</t>
  </si>
  <si>
    <t>Afas Profit+ Extra omgevingen</t>
  </si>
  <si>
    <t>Abonnementsnummer 93547</t>
  </si>
  <si>
    <t>Sweco</t>
  </si>
  <si>
    <t>Sweco Obsurv Groen</t>
  </si>
  <si>
    <t>Sweco Obsurv Hosting</t>
  </si>
  <si>
    <t>Sweco Obsurv Wegen</t>
  </si>
  <si>
    <t>Contractnummer 3176</t>
  </si>
  <si>
    <t>Seneca</t>
  </si>
  <si>
    <t>Seneca Serviceovereenkomst SIO Saas</t>
  </si>
  <si>
    <t>Contractnummer 2OD0001</t>
  </si>
  <si>
    <t>Seneca Webhosting E-loket 4 Testomgeving</t>
  </si>
  <si>
    <t>Nedgraphics</t>
  </si>
  <si>
    <t>NedGraphics Verlengd onderhoud NedPlan licentie 1 netwerk (Single user)</t>
  </si>
  <si>
    <t>Contractnummer CC010606</t>
  </si>
  <si>
    <t>NedGraphics Verlengd onderhoud NedMagazijn Kernregistraties Basis/StUF 15-30K (Single user)</t>
  </si>
  <si>
    <t>NedGraphics Verlengd onderhoud NedMagazijn Kern Module Ruimtelijke Orden (Single user)</t>
  </si>
  <si>
    <t>NedGraphics Verlengd onderhoud NedMagazijn Kern Module Rioolbeheer 15-30 (Single user)</t>
  </si>
  <si>
    <t>NedGraphics Verlengd onderhoud NedMagazijn Kern Module Personen en Bevolking StUF 15-30K (Single user)</t>
  </si>
  <si>
    <t>NedGraphics Verlengd onderhoud NedMagazijn Kern Module Milieu 15-30K inw (Single user)</t>
  </si>
  <si>
    <t>NedGraphics Verlengd onderhoud NedMagazijn Kern Module BRK 15-30K inw (Single user)</t>
  </si>
  <si>
    <t>NedGraphics Verlengd onderhoud NedMagazijn Kern Module BGT (PDOK) 15-30K inw (Single user)</t>
  </si>
  <si>
    <t>NedGraphics Verlengd onderhoud NedBrowser StreetSmart Koppeling 15-30K inw (Single user)</t>
  </si>
  <si>
    <t>NedGraphics Verlengd onderhoud NedBrowser - OS - Viewer en Beheer 15-30K inw (Single user)</t>
  </si>
  <si>
    <t>NedGraphics Verlengd onderhoud NedBRK 15-30K inw (single user)</t>
  </si>
  <si>
    <t>NedGraphics Verlengd onderhoud NedPlan licentie 1 netwerk (single user)</t>
  </si>
  <si>
    <t>NedGraphics Autodesk AutoCAD (Single user)</t>
  </si>
  <si>
    <t>Contractnummer 110003482435</t>
  </si>
  <si>
    <t>M365 E5 Unified per User Government Monthly subscription Microsoft Level D</t>
  </si>
  <si>
    <t xml:space="preserve">59917295 EAS ANNUAL </t>
  </si>
  <si>
    <t>Office 365 E1 Shared Server per User Government Monthly Subscription Microsoft Level D</t>
  </si>
  <si>
    <t>SQL Server Standard Core 2 Lic Governement License an 1 Year SA Add Prod Miscrosoft Level D</t>
  </si>
  <si>
    <t>Windows Server DataCenter Core 2 Lic Core Lic Government License and 1 Year SA Add Prod Microsoft Level D</t>
  </si>
  <si>
    <t>Windows Server Standard Core 2 Lic Core Lic Government License and 1 Year SA Add Prod Microsoft Level D</t>
  </si>
  <si>
    <t>Enterprise Mobility &amp; Security E3 Full per User Government Monthly Subscription Microsoft level D</t>
  </si>
  <si>
    <t>Project P3 per User Governement Monthly Subscription Add Prod Microsoft Level D</t>
  </si>
  <si>
    <t>Skype for Business Plus CAL Addon M365 Governement Monthly Subscription Add Prod Microsoft Level D</t>
  </si>
  <si>
    <t>Visio P2 Per User Government Monthly Subscription Add Prod Microsoft Level D</t>
  </si>
  <si>
    <t>Microsoft</t>
  </si>
  <si>
    <t>Tabblad 7 - Inschrijfprijs Wijdemeren</t>
  </si>
  <si>
    <r>
      <t xml:space="preserve">Bijlage 7  Invulformulier tarieven Producten en Diensten </t>
    </r>
    <r>
      <rPr>
        <b/>
        <sz val="16"/>
        <color theme="1"/>
        <rFont val="Calibri"/>
        <family val="2"/>
        <scheme val="minor"/>
      </rPr>
      <t>Wijdemeren</t>
    </r>
  </si>
  <si>
    <t>4 jaar ex. BTW</t>
  </si>
  <si>
    <t>Wijdemeren</t>
  </si>
  <si>
    <t>Inschrijfprijs totaal Wijdemeren over 4 jaar</t>
  </si>
  <si>
    <t>Dit invulformulier tarieven producten en diensten dient in tabblad 4 ondertekend te worden door een daartoe bevoegde functionaris.</t>
  </si>
  <si>
    <t>Inkoop gemeente Wijdemeren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</si>
</sst>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8"/>
      <color rgb="FF00000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rgb="FF000000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 style="thin">
        <color rgb="FF7F7F7F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6" fillId="7" borderId="13" applyNumberFormat="0" applyAlignment="0" applyProtection="0"/>
    <xf numFmtId="0" fontId="12" fillId="9" borderId="13" applyNumberFormat="0" applyAlignment="0" applyProtection="0"/>
    <xf numFmtId="0" fontId="1" fillId="10" borderId="30" applyNumberFormat="0" applyFont="0" applyAlignment="0" applyProtection="0"/>
  </cellStyleXfs>
  <cellXfs count="148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center"/>
    </xf>
    <xf numFmtId="0" fontId="7" fillId="2" borderId="14" xfId="0" applyFont="1" applyFill="1" applyBorder="1" applyAlignment="1">
      <alignment horizontal="center" vertical="center"/>
    </xf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 applyAlignment="1">
      <alignment vertical="center"/>
    </xf>
    <xf numFmtId="0" fontId="0" fillId="2" borderId="18" xfId="0" applyFill="1" applyBorder="1"/>
    <xf numFmtId="0" fontId="8" fillId="2" borderId="17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2" fillId="2" borderId="0" xfId="0" applyFont="1" applyFill="1"/>
    <xf numFmtId="0" fontId="0" fillId="2" borderId="11" xfId="0" applyFill="1" applyBorder="1" applyAlignment="1">
      <alignment horizontal="center" vertical="top"/>
    </xf>
    <xf numFmtId="0" fontId="0" fillId="2" borderId="0" xfId="0" applyFill="1" applyAlignment="1">
      <alignment vertical="top"/>
    </xf>
    <xf numFmtId="0" fontId="0" fillId="2" borderId="22" xfId="0" applyFill="1" applyBorder="1" applyAlignment="1">
      <alignment horizontal="center" vertical="top"/>
    </xf>
    <xf numFmtId="0" fontId="0" fillId="0" borderId="0" xfId="0" applyAlignment="1">
      <alignment vertical="top"/>
    </xf>
    <xf numFmtId="0" fontId="0" fillId="2" borderId="24" xfId="0" applyFill="1" applyBorder="1" applyAlignment="1">
      <alignment vertical="top"/>
    </xf>
    <xf numFmtId="0" fontId="0" fillId="2" borderId="0" xfId="0" applyFill="1" applyAlignment="1">
      <alignment vertical="top" wrapText="1"/>
    </xf>
    <xf numFmtId="0" fontId="0" fillId="2" borderId="11" xfId="0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44" fontId="0" fillId="2" borderId="0" xfId="0" applyNumberFormat="1" applyFill="1"/>
    <xf numFmtId="0" fontId="4" fillId="2" borderId="0" xfId="0" applyFont="1" applyFill="1" applyAlignment="1">
      <alignment horizontal="center"/>
    </xf>
    <xf numFmtId="0" fontId="0" fillId="2" borderId="0" xfId="0" applyFill="1" applyAlignment="1" applyProtection="1">
      <alignment vertical="center"/>
      <protection locked="0"/>
    </xf>
    <xf numFmtId="0" fontId="3" fillId="2" borderId="0" xfId="2" applyFont="1" applyFill="1" applyBorder="1" applyAlignment="1" applyProtection="1">
      <alignment vertical="center"/>
    </xf>
    <xf numFmtId="0" fontId="15" fillId="2" borderId="0" xfId="3" applyFont="1" applyFill="1" applyBorder="1" applyAlignment="1" applyProtection="1">
      <alignment vertical="top" wrapText="1"/>
    </xf>
    <xf numFmtId="0" fontId="13" fillId="2" borderId="0" xfId="0" applyFont="1" applyFill="1"/>
    <xf numFmtId="0" fontId="2" fillId="2" borderId="0" xfId="0" applyFont="1" applyFill="1" applyAlignment="1">
      <alignment horizontal="left" vertical="top"/>
    </xf>
    <xf numFmtId="44" fontId="5" fillId="2" borderId="0" xfId="1" applyFont="1" applyFill="1" applyBorder="1" applyProtection="1"/>
    <xf numFmtId="0" fontId="0" fillId="2" borderId="17" xfId="0" applyFill="1" applyBorder="1" applyAlignment="1">
      <alignment vertical="top"/>
    </xf>
    <xf numFmtId="49" fontId="0" fillId="2" borderId="0" xfId="0" applyNumberFormat="1" applyFill="1" applyAlignment="1">
      <alignment horizontal="left" vertical="top"/>
    </xf>
    <xf numFmtId="0" fontId="0" fillId="2" borderId="28" xfId="0" applyFill="1" applyBorder="1" applyAlignment="1">
      <alignment horizontal="center" vertical="top"/>
    </xf>
    <xf numFmtId="0" fontId="0" fillId="2" borderId="29" xfId="0" applyFill="1" applyBorder="1" applyAlignment="1">
      <alignment horizontal="center" vertical="top"/>
    </xf>
    <xf numFmtId="44" fontId="14" fillId="2" borderId="0" xfId="0" applyNumberFormat="1" applyFont="1" applyFill="1"/>
    <xf numFmtId="0" fontId="3" fillId="2" borderId="0" xfId="2" applyFont="1" applyFill="1" applyBorder="1" applyAlignment="1" applyProtection="1">
      <alignment vertical="center" wrapText="1"/>
    </xf>
    <xf numFmtId="0" fontId="11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wrapText="1"/>
    </xf>
    <xf numFmtId="2" fontId="3" fillId="2" borderId="0" xfId="0" applyNumberFormat="1" applyFont="1" applyFill="1"/>
    <xf numFmtId="0" fontId="10" fillId="2" borderId="0" xfId="0" applyFont="1" applyFill="1"/>
    <xf numFmtId="0" fontId="9" fillId="2" borderId="0" xfId="0" applyFont="1" applyFill="1"/>
    <xf numFmtId="0" fontId="11" fillId="2" borderId="0" xfId="0" applyFont="1" applyFill="1" applyAlignment="1">
      <alignment horizontal="left" vertical="top" wrapText="1"/>
    </xf>
    <xf numFmtId="164" fontId="3" fillId="2" borderId="0" xfId="2" applyNumberFormat="1" applyFont="1" applyFill="1" applyBorder="1" applyProtection="1"/>
    <xf numFmtId="0" fontId="16" fillId="2" borderId="0" xfId="0" applyFont="1" applyFill="1"/>
    <xf numFmtId="0" fontId="2" fillId="11" borderId="6" xfId="0" applyFont="1" applyFill="1" applyBorder="1" applyAlignment="1">
      <alignment vertical="center"/>
    </xf>
    <xf numFmtId="0" fontId="0" fillId="11" borderId="6" xfId="0" applyFill="1" applyBorder="1"/>
    <xf numFmtId="0" fontId="0" fillId="11" borderId="7" xfId="0" applyFill="1" applyBorder="1"/>
    <xf numFmtId="0" fontId="9" fillId="11" borderId="34" xfId="0" applyFont="1" applyFill="1" applyBorder="1"/>
    <xf numFmtId="0" fontId="2" fillId="11" borderId="0" xfId="0" applyFont="1" applyFill="1" applyAlignment="1">
      <alignment vertical="center"/>
    </xf>
    <xf numFmtId="0" fontId="0" fillId="11" borderId="0" xfId="0" applyFill="1"/>
    <xf numFmtId="0" fontId="0" fillId="11" borderId="35" xfId="0" applyFill="1" applyBorder="1"/>
    <xf numFmtId="0" fontId="11" fillId="11" borderId="34" xfId="0" applyFont="1" applyFill="1" applyBorder="1" applyAlignment="1">
      <alignment vertical="center"/>
    </xf>
    <xf numFmtId="0" fontId="11" fillId="11" borderId="0" xfId="0" applyFont="1" applyFill="1" applyAlignment="1">
      <alignment vertical="center"/>
    </xf>
    <xf numFmtId="0" fontId="11" fillId="11" borderId="0" xfId="0" applyFont="1" applyFill="1"/>
    <xf numFmtId="0" fontId="0" fillId="11" borderId="36" xfId="0" applyFill="1" applyBorder="1"/>
    <xf numFmtId="0" fontId="0" fillId="11" borderId="37" xfId="0" applyFill="1" applyBorder="1"/>
    <xf numFmtId="0" fontId="10" fillId="11" borderId="5" xfId="0" applyFont="1" applyFill="1" applyBorder="1"/>
    <xf numFmtId="0" fontId="0" fillId="11" borderId="10" xfId="0" applyFill="1" applyBorder="1" applyAlignment="1">
      <alignment vertical="center"/>
    </xf>
    <xf numFmtId="0" fontId="2" fillId="11" borderId="36" xfId="0" applyFont="1" applyFill="1" applyBorder="1" applyAlignment="1">
      <alignment vertical="center"/>
    </xf>
    <xf numFmtId="0" fontId="0" fillId="2" borderId="34" xfId="0" applyFill="1" applyBorder="1"/>
    <xf numFmtId="0" fontId="0" fillId="2" borderId="10" xfId="0" applyFill="1" applyBorder="1"/>
    <xf numFmtId="0" fontId="2" fillId="4" borderId="1" xfId="0" applyFont="1" applyFill="1" applyBorder="1"/>
    <xf numFmtId="0" fontId="0" fillId="4" borderId="3" xfId="0" applyFill="1" applyBorder="1"/>
    <xf numFmtId="0" fontId="2" fillId="4" borderId="2" xfId="0" applyFont="1" applyFill="1" applyBorder="1"/>
    <xf numFmtId="0" fontId="0" fillId="2" borderId="0" xfId="0" applyFill="1" applyAlignment="1">
      <alignment horizontal="center"/>
    </xf>
    <xf numFmtId="0" fontId="0" fillId="2" borderId="36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2" borderId="1" xfId="0" applyFont="1" applyFill="1" applyBorder="1"/>
    <xf numFmtId="44" fontId="0" fillId="2" borderId="38" xfId="0" applyNumberFormat="1" applyFill="1" applyBorder="1" applyAlignment="1">
      <alignment horizontal="center"/>
    </xf>
    <xf numFmtId="44" fontId="0" fillId="2" borderId="39" xfId="0" applyNumberFormat="1" applyFill="1" applyBorder="1" applyAlignment="1">
      <alignment horizontal="center"/>
    </xf>
    <xf numFmtId="44" fontId="0" fillId="2" borderId="2" xfId="0" applyNumberFormat="1" applyFill="1" applyBorder="1" applyAlignment="1">
      <alignment horizontal="center"/>
    </xf>
    <xf numFmtId="44" fontId="3" fillId="7" borderId="25" xfId="2" applyNumberFormat="1" applyFont="1" applyBorder="1" applyProtection="1"/>
    <xf numFmtId="44" fontId="11" fillId="6" borderId="4" xfId="2" applyNumberFormat="1" applyFont="1" applyFill="1" applyBorder="1" applyProtection="1"/>
    <xf numFmtId="0" fontId="3" fillId="4" borderId="5" xfId="2" applyFont="1" applyFill="1" applyBorder="1" applyProtection="1"/>
    <xf numFmtId="2" fontId="3" fillId="4" borderId="7" xfId="2" applyNumberFormat="1" applyFont="1" applyFill="1" applyBorder="1" applyProtection="1"/>
    <xf numFmtId="0" fontId="3" fillId="4" borderId="10" xfId="2" applyFont="1" applyFill="1" applyBorder="1" applyProtection="1"/>
    <xf numFmtId="0" fontId="0" fillId="4" borderId="5" xfId="0" applyFill="1" applyBorder="1"/>
    <xf numFmtId="0" fontId="2" fillId="4" borderId="7" xfId="0" applyFont="1" applyFill="1" applyBorder="1"/>
    <xf numFmtId="0" fontId="3" fillId="4" borderId="33" xfId="2" applyFont="1" applyFill="1" applyBorder="1" applyProtection="1"/>
    <xf numFmtId="164" fontId="3" fillId="4" borderId="31" xfId="2" applyNumberFormat="1" applyFont="1" applyFill="1" applyBorder="1" applyProtection="1"/>
    <xf numFmtId="44" fontId="11" fillId="4" borderId="37" xfId="2" applyNumberFormat="1" applyFont="1" applyFill="1" applyBorder="1" applyProtection="1"/>
    <xf numFmtId="0" fontId="0" fillId="2" borderId="8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0" fontId="5" fillId="2" borderId="0" xfId="0" applyFont="1" applyFill="1" applyAlignment="1">
      <alignment horizontal="center"/>
    </xf>
    <xf numFmtId="0" fontId="3" fillId="7" borderId="40" xfId="2" applyFont="1" applyBorder="1" applyAlignment="1" applyProtection="1">
      <alignment vertical="center"/>
    </xf>
    <xf numFmtId="0" fontId="3" fillId="7" borderId="42" xfId="2" applyFont="1" applyBorder="1" applyAlignment="1" applyProtection="1">
      <alignment vertical="center" wrapText="1"/>
    </xf>
    <xf numFmtId="0" fontId="3" fillId="7" borderId="42" xfId="2" applyFont="1" applyBorder="1" applyAlignment="1" applyProtection="1">
      <alignment vertical="center"/>
    </xf>
    <xf numFmtId="0" fontId="18" fillId="7" borderId="44" xfId="2" applyFont="1" applyBorder="1" applyAlignment="1" applyProtection="1">
      <alignment vertical="center"/>
    </xf>
    <xf numFmtId="0" fontId="19" fillId="0" borderId="0" xfId="0" applyFont="1" applyAlignment="1">
      <alignment horizontal="left" vertical="top"/>
    </xf>
    <xf numFmtId="10" fontId="3" fillId="2" borderId="32" xfId="4" applyNumberFormat="1" applyFont="1" applyFill="1" applyBorder="1" applyAlignment="1" applyProtection="1">
      <alignment horizontal="right"/>
      <protection locked="0"/>
    </xf>
    <xf numFmtId="2" fontId="3" fillId="4" borderId="6" xfId="2" applyNumberFormat="1" applyFont="1" applyFill="1" applyBorder="1" applyProtection="1"/>
    <xf numFmtId="0" fontId="11" fillId="0" borderId="25" xfId="0" applyFont="1" applyBorder="1"/>
    <xf numFmtId="49" fontId="11" fillId="0" borderId="25" xfId="0" applyNumberFormat="1" applyFont="1" applyBorder="1"/>
    <xf numFmtId="0" fontId="11" fillId="0" borderId="25" xfId="3" applyFont="1" applyFill="1" applyBorder="1"/>
    <xf numFmtId="49" fontId="11" fillId="0" borderId="25" xfId="3" applyNumberFormat="1" applyFont="1" applyFill="1" applyBorder="1"/>
    <xf numFmtId="0" fontId="0" fillId="0" borderId="25" xfId="0" applyBorder="1"/>
    <xf numFmtId="49" fontId="0" fillId="0" borderId="25" xfId="0" applyNumberFormat="1" applyBorder="1"/>
    <xf numFmtId="0" fontId="3" fillId="4" borderId="25" xfId="3" applyFont="1" applyFill="1" applyBorder="1" applyAlignment="1" applyProtection="1">
      <alignment wrapText="1"/>
    </xf>
    <xf numFmtId="0" fontId="3" fillId="4" borderId="25" xfId="3" applyFont="1" applyFill="1" applyBorder="1" applyAlignment="1" applyProtection="1">
      <alignment horizontal="left" wrapText="1"/>
    </xf>
    <xf numFmtId="2" fontId="3" fillId="4" borderId="25" xfId="3" applyNumberFormat="1" applyFont="1" applyFill="1" applyBorder="1" applyAlignment="1" applyProtection="1">
      <alignment wrapText="1"/>
    </xf>
    <xf numFmtId="0" fontId="11" fillId="0" borderId="25" xfId="0" applyFont="1" applyBorder="1" applyAlignment="1">
      <alignment wrapText="1"/>
    </xf>
    <xf numFmtId="44" fontId="11" fillId="6" borderId="25" xfId="4" applyNumberFormat="1" applyFont="1" applyFill="1" applyBorder="1" applyAlignment="1" applyProtection="1">
      <alignment horizontal="right"/>
      <protection locked="0"/>
    </xf>
    <xf numFmtId="2" fontId="11" fillId="0" borderId="25" xfId="4" applyNumberFormat="1" applyFont="1" applyFill="1" applyBorder="1" applyAlignment="1" applyProtection="1">
      <alignment horizontal="right"/>
    </xf>
    <xf numFmtId="44" fontId="11" fillId="0" borderId="25" xfId="4" applyNumberFormat="1" applyFont="1" applyFill="1" applyBorder="1" applyAlignment="1" applyProtection="1">
      <alignment horizontal="right"/>
    </xf>
    <xf numFmtId="0" fontId="11" fillId="0" borderId="25" xfId="0" applyFont="1" applyBorder="1" applyAlignment="1">
      <alignment horizontal="left"/>
    </xf>
    <xf numFmtId="0" fontId="3" fillId="7" borderId="25" xfId="2" applyFont="1" applyBorder="1" applyAlignment="1" applyProtection="1">
      <alignment wrapText="1"/>
    </xf>
    <xf numFmtId="0" fontId="3" fillId="7" borderId="25" xfId="2" applyFont="1" applyBorder="1" applyAlignment="1" applyProtection="1">
      <alignment horizontal="left"/>
    </xf>
    <xf numFmtId="0" fontId="3" fillId="7" borderId="25" xfId="2" applyFont="1" applyBorder="1" applyProtection="1"/>
    <xf numFmtId="2" fontId="3" fillId="7" borderId="25" xfId="2" applyNumberFormat="1" applyFont="1" applyBorder="1" applyProtection="1"/>
    <xf numFmtId="0" fontId="0" fillId="2" borderId="25" xfId="0" applyFill="1" applyBorder="1"/>
    <xf numFmtId="164" fontId="3" fillId="7" borderId="25" xfId="2" applyNumberFormat="1" applyFont="1" applyBorder="1" applyProtection="1"/>
    <xf numFmtId="0" fontId="0" fillId="2" borderId="27" xfId="0" applyFill="1" applyBorder="1" applyAlignment="1">
      <alignment horizontal="left" vertical="top" wrapText="1"/>
    </xf>
    <xf numFmtId="0" fontId="0" fillId="2" borderId="26" xfId="0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2" borderId="24" xfId="0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0" fontId="9" fillId="8" borderId="23" xfId="0" applyFont="1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2" borderId="25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0" fillId="5" borderId="4" xfId="0" applyFill="1" applyBorder="1"/>
    <xf numFmtId="0" fontId="0" fillId="2" borderId="0" xfId="0" applyFill="1" applyAlignment="1" applyProtection="1">
      <alignment horizontal="left" vertical="top"/>
      <protection locked="0"/>
    </xf>
    <xf numFmtId="0" fontId="4" fillId="3" borderId="1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2" fillId="2" borderId="0" xfId="0" applyFont="1" applyFill="1"/>
    <xf numFmtId="0" fontId="0" fillId="2" borderId="0" xfId="0" applyFill="1" applyAlignment="1" applyProtection="1">
      <alignment horizontal="left" vertical="center"/>
      <protection locked="0"/>
    </xf>
    <xf numFmtId="2" fontId="14" fillId="2" borderId="0" xfId="0" applyNumberFormat="1" applyFont="1" applyFill="1" applyAlignment="1">
      <alignment horizontal="right"/>
    </xf>
    <xf numFmtId="2" fontId="14" fillId="2" borderId="0" xfId="0" applyNumberFormat="1" applyFont="1" applyFill="1"/>
    <xf numFmtId="0" fontId="15" fillId="12" borderId="1" xfId="3" applyFont="1" applyFill="1" applyBorder="1" applyAlignment="1" applyProtection="1">
      <alignment horizontal="left" vertical="top" wrapText="1"/>
    </xf>
    <xf numFmtId="0" fontId="15" fillId="12" borderId="3" xfId="3" applyFont="1" applyFill="1" applyBorder="1" applyAlignment="1" applyProtection="1">
      <alignment horizontal="left" vertical="top" wrapText="1"/>
    </xf>
    <xf numFmtId="0" fontId="15" fillId="12" borderId="4" xfId="3" applyFont="1" applyFill="1" applyBorder="1" applyAlignment="1" applyProtection="1">
      <alignment horizontal="left" vertical="top" wrapText="1"/>
    </xf>
    <xf numFmtId="0" fontId="0" fillId="6" borderId="40" xfId="0" applyFill="1" applyBorder="1" applyAlignment="1" applyProtection="1">
      <alignment horizontal="left" vertical="center"/>
      <protection locked="0"/>
    </xf>
    <xf numFmtId="0" fontId="0" fillId="0" borderId="41" xfId="0" applyBorder="1"/>
    <xf numFmtId="0" fontId="0" fillId="6" borderId="42" xfId="0" applyFill="1" applyBorder="1" applyAlignment="1" applyProtection="1">
      <alignment horizontal="left" vertical="center"/>
      <protection locked="0"/>
    </xf>
    <xf numFmtId="0" fontId="0" fillId="0" borderId="43" xfId="0" applyBorder="1"/>
    <xf numFmtId="0" fontId="0" fillId="6" borderId="44" xfId="0" applyFill="1" applyBorder="1" applyAlignment="1" applyProtection="1">
      <alignment horizontal="left" vertical="center"/>
      <protection locked="0"/>
    </xf>
    <xf numFmtId="0" fontId="0" fillId="0" borderId="45" xfId="0" applyBorder="1"/>
    <xf numFmtId="0" fontId="0" fillId="2" borderId="39" xfId="0" applyNumberFormat="1" applyFill="1" applyBorder="1" applyAlignment="1">
      <alignment horizontal="center"/>
    </xf>
  </cellXfs>
  <cellStyles count="5">
    <cellStyle name="Berekening" xfId="2" builtinId="22"/>
    <cellStyle name="Invoer" xfId="3" builtinId="20"/>
    <cellStyle name="Notitie" xfId="4" builtinId="10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</xdr:row>
      <xdr:rowOff>0</xdr:rowOff>
    </xdr:from>
    <xdr:to>
      <xdr:col>3</xdr:col>
      <xdr:colOff>1571625</xdr:colOff>
      <xdr:row>7</xdr:row>
      <xdr:rowOff>40005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40DCFA22-B2B7-6D8E-7303-774C3E3B72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548640"/>
          <a:ext cx="1571625" cy="771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I289"/>
  <sheetViews>
    <sheetView tabSelected="1" topLeftCell="B1" zoomScaleNormal="100" workbookViewId="0">
      <selection activeCell="D11" sqref="D11"/>
    </sheetView>
  </sheetViews>
  <sheetFormatPr defaultColWidth="0" defaultRowHeight="15" x14ac:dyDescent="0.25"/>
  <cols>
    <col min="1" max="2" width="9.140625" customWidth="1"/>
    <col min="3" max="3" width="20.140625" customWidth="1"/>
    <col min="4" max="4" width="77.5703125" customWidth="1"/>
    <col min="5" max="5" width="17.140625" customWidth="1"/>
    <col min="6" max="7" width="9.140625" customWidth="1"/>
    <col min="8" max="9" width="0" hidden="1" customWidth="1"/>
    <col min="10" max="16384" width="9.140625" hidden="1"/>
  </cols>
  <sheetData>
    <row r="1" spans="1:7" x14ac:dyDescent="0.25">
      <c r="A1" s="1"/>
      <c r="B1" s="1"/>
      <c r="C1" s="1"/>
      <c r="D1" s="1"/>
      <c r="E1" s="1"/>
      <c r="F1" s="1"/>
      <c r="G1" s="1"/>
    </row>
    <row r="2" spans="1:7" x14ac:dyDescent="0.25">
      <c r="A2" s="1"/>
      <c r="B2" s="1"/>
      <c r="C2" s="3"/>
      <c r="D2" s="4"/>
      <c r="E2" s="5"/>
      <c r="F2" s="1"/>
      <c r="G2" s="1"/>
    </row>
    <row r="3" spans="1:7" x14ac:dyDescent="0.25">
      <c r="A3" s="1"/>
      <c r="B3" s="1"/>
      <c r="C3" s="6"/>
      <c r="D3" s="1"/>
      <c r="E3" s="7"/>
      <c r="F3" s="1"/>
      <c r="G3" s="1"/>
    </row>
    <row r="4" spans="1:7" x14ac:dyDescent="0.25">
      <c r="A4" s="1"/>
      <c r="B4" s="1"/>
      <c r="C4" s="8"/>
      <c r="D4" s="1"/>
      <c r="E4" s="7"/>
      <c r="F4" s="1"/>
      <c r="G4" s="1"/>
    </row>
    <row r="5" spans="1:7" x14ac:dyDescent="0.25">
      <c r="A5" s="1"/>
      <c r="B5" s="1"/>
      <c r="C5" s="8"/>
      <c r="D5" s="1"/>
      <c r="E5" s="7"/>
      <c r="F5" s="1"/>
      <c r="G5" s="1"/>
    </row>
    <row r="6" spans="1:7" x14ac:dyDescent="0.25">
      <c r="A6" s="1"/>
      <c r="B6" s="1"/>
      <c r="C6" s="8"/>
      <c r="D6" s="1"/>
      <c r="E6" s="7"/>
      <c r="F6" s="1"/>
      <c r="G6" s="1"/>
    </row>
    <row r="7" spans="1:7" x14ac:dyDescent="0.25">
      <c r="A7" s="1"/>
      <c r="B7" s="1"/>
      <c r="C7" s="8"/>
      <c r="D7" s="1"/>
      <c r="E7" s="7"/>
      <c r="F7" s="1"/>
      <c r="G7" s="1"/>
    </row>
    <row r="8" spans="1:7" ht="39.75" x14ac:dyDescent="0.25">
      <c r="A8" s="1"/>
      <c r="B8" s="1"/>
      <c r="C8" s="9"/>
      <c r="D8" s="10" t="s">
        <v>388</v>
      </c>
      <c r="E8" s="7"/>
      <c r="F8" s="1"/>
      <c r="G8" s="1"/>
    </row>
    <row r="9" spans="1:7" x14ac:dyDescent="0.25">
      <c r="A9" s="1"/>
      <c r="B9" s="1"/>
      <c r="C9" s="8"/>
      <c r="D9" s="1"/>
      <c r="E9" s="7"/>
      <c r="F9" s="1"/>
      <c r="G9" s="1"/>
    </row>
    <row r="10" spans="1:7" x14ac:dyDescent="0.25">
      <c r="A10" s="1"/>
      <c r="B10" s="1"/>
      <c r="C10" s="8"/>
      <c r="D10" s="1"/>
      <c r="E10" s="7"/>
      <c r="F10" s="1"/>
      <c r="G10" s="1"/>
    </row>
    <row r="11" spans="1:7" ht="31.5" customHeight="1" x14ac:dyDescent="0.25">
      <c r="A11" s="1"/>
      <c r="B11" s="1"/>
      <c r="C11" s="31" t="s">
        <v>0</v>
      </c>
      <c r="D11" s="16" t="s">
        <v>393</v>
      </c>
      <c r="E11" s="7"/>
      <c r="F11" s="1"/>
      <c r="G11" s="1"/>
    </row>
    <row r="12" spans="1:7" ht="31.5" customHeight="1" x14ac:dyDescent="0.25">
      <c r="A12" s="1"/>
      <c r="B12" s="1"/>
      <c r="C12" s="31" t="s">
        <v>1</v>
      </c>
      <c r="D12" s="32" t="s">
        <v>48</v>
      </c>
      <c r="E12" s="7"/>
      <c r="F12" s="1"/>
      <c r="G12" s="1"/>
    </row>
    <row r="13" spans="1:7" ht="34.5" customHeight="1" x14ac:dyDescent="0.25">
      <c r="A13" s="1"/>
      <c r="B13" s="1"/>
      <c r="C13" s="31" t="s">
        <v>2</v>
      </c>
      <c r="D13" s="20" t="s">
        <v>3</v>
      </c>
      <c r="E13" s="7"/>
      <c r="F13" s="1"/>
      <c r="G13" s="1"/>
    </row>
    <row r="14" spans="1:7" ht="31.5" customHeight="1" x14ac:dyDescent="0.25">
      <c r="A14" s="1"/>
      <c r="B14" s="1"/>
      <c r="C14" s="31" t="s">
        <v>4</v>
      </c>
      <c r="D14" s="90"/>
      <c r="E14" s="7"/>
      <c r="F14" s="1"/>
      <c r="G14" s="1"/>
    </row>
    <row r="15" spans="1:7" x14ac:dyDescent="0.25">
      <c r="A15" s="1"/>
      <c r="B15" s="1"/>
      <c r="C15" s="11"/>
      <c r="D15" s="12"/>
      <c r="E15" s="13"/>
      <c r="F15" s="1"/>
      <c r="G15" s="1"/>
    </row>
    <row r="16" spans="1:7" x14ac:dyDescent="0.25">
      <c r="A16" s="1"/>
      <c r="B16" s="1"/>
      <c r="C16" s="1"/>
      <c r="D16" s="1"/>
      <c r="E16" s="1"/>
      <c r="F16" s="1"/>
      <c r="G16" s="1"/>
    </row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30" s="1" customFormat="1" x14ac:dyDescent="0.25"/>
    <row r="31" s="1" customFormat="1" x14ac:dyDescent="0.25"/>
    <row r="32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</sheetData>
  <pageMargins left="0.7" right="0.7" top="0.75" bottom="0.75" header="0.3" footer="0.3"/>
  <pageSetup paperSize="9" scale="65" orientation="portrait" r:id="rId1"/>
  <colBreaks count="1" manualBreakCount="1">
    <brk id="5" max="1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79998168889431442"/>
  </sheetPr>
  <dimension ref="A1:G41"/>
  <sheetViews>
    <sheetView topLeftCell="A23" zoomScale="160" zoomScaleNormal="160" workbookViewId="0">
      <selection activeCell="C24" sqref="C24"/>
    </sheetView>
  </sheetViews>
  <sheetFormatPr defaultColWidth="0" defaultRowHeight="15" zeroHeight="1" x14ac:dyDescent="0.25"/>
  <cols>
    <col min="1" max="1" width="9.140625" style="1" customWidth="1"/>
    <col min="2" max="2" width="4.28515625" style="1" customWidth="1"/>
    <col min="3" max="3" width="11.85546875" style="1" customWidth="1"/>
    <col min="4" max="4" width="35" style="1" customWidth="1"/>
    <col min="5" max="5" width="92.85546875" style="1" customWidth="1"/>
    <col min="6" max="6" width="9.140625" style="1" customWidth="1"/>
    <col min="7" max="7" width="0" style="1" hidden="1" customWidth="1"/>
    <col min="8" max="16384" width="9.140625" style="1" hidden="1"/>
  </cols>
  <sheetData>
    <row r="1" spans="1:6" customFormat="1" ht="15.75" thickBot="1" x14ac:dyDescent="0.3">
      <c r="A1" s="1"/>
      <c r="B1" s="1"/>
      <c r="C1" s="1"/>
      <c r="D1" s="1"/>
      <c r="E1" s="1"/>
      <c r="F1" s="1"/>
    </row>
    <row r="2" spans="1:6" customFormat="1" ht="19.5" thickBot="1" x14ac:dyDescent="0.3">
      <c r="A2" s="1"/>
      <c r="B2" s="115" t="s">
        <v>5</v>
      </c>
      <c r="C2" s="116"/>
      <c r="D2" s="116"/>
      <c r="E2" s="117"/>
      <c r="F2" s="1"/>
    </row>
    <row r="3" spans="1:6" customFormat="1" x14ac:dyDescent="0.25">
      <c r="A3" s="1"/>
      <c r="B3" s="1"/>
      <c r="C3" s="1"/>
      <c r="D3" s="1"/>
      <c r="E3" s="1"/>
      <c r="F3" s="1"/>
    </row>
    <row r="4" spans="1:6" customFormat="1" x14ac:dyDescent="0.25">
      <c r="A4" s="1"/>
      <c r="B4" s="1"/>
      <c r="C4" s="1"/>
      <c r="D4" s="1"/>
      <c r="E4" s="1"/>
      <c r="F4" s="1"/>
    </row>
    <row r="5" spans="1:6" customFormat="1" x14ac:dyDescent="0.25">
      <c r="A5" s="1"/>
      <c r="B5" s="1" t="s">
        <v>6</v>
      </c>
      <c r="C5" s="1"/>
      <c r="D5" s="1"/>
      <c r="E5" s="1"/>
      <c r="F5" s="1"/>
    </row>
    <row r="6" spans="1:6" customFormat="1" x14ac:dyDescent="0.25">
      <c r="A6" s="1"/>
      <c r="B6" s="1" t="s">
        <v>7</v>
      </c>
      <c r="C6" s="1" t="s">
        <v>8</v>
      </c>
      <c r="D6" s="1" t="s">
        <v>49</v>
      </c>
      <c r="E6" s="1"/>
      <c r="F6" s="1"/>
    </row>
    <row r="7" spans="1:6" customFormat="1" x14ac:dyDescent="0.25">
      <c r="A7" s="1"/>
      <c r="B7" s="1" t="s">
        <v>7</v>
      </c>
      <c r="C7" s="1" t="s">
        <v>9</v>
      </c>
      <c r="D7" s="1" t="s">
        <v>10</v>
      </c>
      <c r="E7" s="1"/>
      <c r="F7" s="1"/>
    </row>
    <row r="8" spans="1:6" customFormat="1" x14ac:dyDescent="0.25">
      <c r="A8" s="1"/>
      <c r="B8" s="1"/>
      <c r="C8" s="1"/>
      <c r="D8" s="1"/>
      <c r="E8" s="1"/>
      <c r="F8" s="1"/>
    </row>
    <row r="9" spans="1:6" customFormat="1" x14ac:dyDescent="0.25">
      <c r="A9" s="1"/>
      <c r="B9" s="1"/>
      <c r="C9" s="1"/>
      <c r="D9" s="1"/>
      <c r="E9" s="1"/>
      <c r="F9" s="1"/>
    </row>
    <row r="10" spans="1:6" customFormat="1" x14ac:dyDescent="0.25">
      <c r="A10" s="1"/>
      <c r="B10" s="1"/>
      <c r="C10" s="1"/>
      <c r="D10" s="1"/>
      <c r="E10" s="1"/>
      <c r="F10" s="1"/>
    </row>
    <row r="11" spans="1:6" customFormat="1" x14ac:dyDescent="0.25">
      <c r="A11" s="1"/>
      <c r="B11" s="1"/>
      <c r="C11" s="1"/>
      <c r="D11" s="1"/>
      <c r="E11" s="1"/>
      <c r="F11" s="1"/>
    </row>
    <row r="12" spans="1:6" customFormat="1" x14ac:dyDescent="0.25">
      <c r="A12" s="1"/>
      <c r="B12" s="1"/>
      <c r="C12" s="1"/>
      <c r="D12" s="1"/>
      <c r="E12" s="1"/>
      <c r="F12" s="1"/>
    </row>
    <row r="13" spans="1:6" customFormat="1" x14ac:dyDescent="0.25">
      <c r="A13" s="1"/>
      <c r="B13" s="1"/>
      <c r="C13" s="1"/>
      <c r="D13" s="1"/>
      <c r="E13" s="1"/>
      <c r="F13" s="1"/>
    </row>
    <row r="14" spans="1:6" customFormat="1" x14ac:dyDescent="0.25">
      <c r="A14" s="1"/>
      <c r="B14" s="1"/>
      <c r="C14" s="1"/>
      <c r="D14" s="1"/>
      <c r="E14" s="1"/>
      <c r="F14" s="1"/>
    </row>
    <row r="15" spans="1:6" customFormat="1" x14ac:dyDescent="0.25">
      <c r="A15" s="1"/>
      <c r="B15" s="1"/>
      <c r="C15" s="1"/>
      <c r="D15" s="1"/>
      <c r="E15" s="1"/>
      <c r="F15" s="1"/>
    </row>
    <row r="16" spans="1:6" customFormat="1" x14ac:dyDescent="0.25">
      <c r="A16" s="1"/>
      <c r="B16" s="1"/>
      <c r="C16" s="1"/>
      <c r="D16" s="1"/>
      <c r="E16" s="1"/>
      <c r="F16" s="1"/>
    </row>
    <row r="17" spans="1:6" customFormat="1" ht="15.75" thickBot="1" x14ac:dyDescent="0.3">
      <c r="A17" s="1"/>
      <c r="B17" s="14" t="s">
        <v>11</v>
      </c>
      <c r="C17" s="1"/>
      <c r="D17" s="1"/>
      <c r="E17" s="1"/>
      <c r="F17" s="1"/>
    </row>
    <row r="18" spans="1:6" s="18" customFormat="1" ht="35.25" customHeight="1" x14ac:dyDescent="0.25">
      <c r="A18" s="16"/>
      <c r="B18" s="17">
        <v>1</v>
      </c>
      <c r="C18" s="121" t="s">
        <v>12</v>
      </c>
      <c r="D18" s="122"/>
      <c r="E18" s="123"/>
      <c r="F18" s="16"/>
    </row>
    <row r="19" spans="1:6" s="22" customFormat="1" ht="35.25" customHeight="1" x14ac:dyDescent="0.25">
      <c r="A19" s="20"/>
      <c r="B19" s="21">
        <v>2</v>
      </c>
      <c r="C19" s="118" t="s">
        <v>13</v>
      </c>
      <c r="D19" s="119"/>
      <c r="E19" s="120"/>
      <c r="F19" s="20"/>
    </row>
    <row r="20" spans="1:6" s="22" customFormat="1" ht="35.25" customHeight="1" x14ac:dyDescent="0.25">
      <c r="A20" s="20"/>
      <c r="B20" s="21">
        <v>3</v>
      </c>
      <c r="C20" s="19" t="s">
        <v>14</v>
      </c>
      <c r="D20" s="83"/>
      <c r="E20" s="84"/>
      <c r="F20" s="20"/>
    </row>
    <row r="21" spans="1:6" s="18" customFormat="1" ht="35.25" customHeight="1" x14ac:dyDescent="0.25">
      <c r="A21" s="16"/>
      <c r="B21" s="15">
        <v>4</v>
      </c>
      <c r="C21" s="124" t="s">
        <v>15</v>
      </c>
      <c r="D21" s="124"/>
      <c r="E21" s="125"/>
      <c r="F21" s="16"/>
    </row>
    <row r="22" spans="1:6" s="18" customFormat="1" ht="35.25" customHeight="1" x14ac:dyDescent="0.25">
      <c r="A22" s="16"/>
      <c r="B22" s="34">
        <v>5</v>
      </c>
      <c r="C22" s="124" t="s">
        <v>16</v>
      </c>
      <c r="D22" s="124"/>
      <c r="E22" s="125"/>
      <c r="F22" s="16"/>
    </row>
    <row r="23" spans="1:6" s="18" customFormat="1" ht="35.25" customHeight="1" thickBot="1" x14ac:dyDescent="0.3">
      <c r="A23" s="16"/>
      <c r="B23" s="33">
        <v>6</v>
      </c>
      <c r="C23" s="113" t="s">
        <v>392</v>
      </c>
      <c r="D23" s="113"/>
      <c r="E23" s="114"/>
      <c r="F23" s="16"/>
    </row>
    <row r="24" spans="1:6" customFormat="1" x14ac:dyDescent="0.25">
      <c r="A24" s="1"/>
      <c r="B24" s="1"/>
      <c r="C24" s="1"/>
      <c r="D24" s="1"/>
      <c r="E24" s="1"/>
      <c r="F24" s="1"/>
    </row>
    <row r="25" spans="1:6" x14ac:dyDescent="0.25"/>
    <row r="26" spans="1:6" x14ac:dyDescent="0.25"/>
    <row r="27" spans="1:6" x14ac:dyDescent="0.25"/>
    <row r="28" spans="1:6" x14ac:dyDescent="0.25"/>
    <row r="29" spans="1:6" x14ac:dyDescent="0.25"/>
    <row r="30" spans="1:6" x14ac:dyDescent="0.25"/>
    <row r="31" spans="1:6" x14ac:dyDescent="0.25"/>
    <row r="32" spans="1:6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</sheetData>
  <mergeCells count="6">
    <mergeCell ref="C23:E23"/>
    <mergeCell ref="B2:E2"/>
    <mergeCell ref="C19:E19"/>
    <mergeCell ref="C18:E18"/>
    <mergeCell ref="C21:E21"/>
    <mergeCell ref="C22:E22"/>
  </mergeCells>
  <pageMargins left="0.7" right="0.7" top="0.75" bottom="0.75" header="0.3" footer="0.3"/>
  <pageSetup paperSize="9" scale="57" orientation="portrait" horizontalDpi="4294967294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39997558519241921"/>
    <pageSetUpPr fitToPage="1"/>
  </sheetPr>
  <dimension ref="B1:L226"/>
  <sheetViews>
    <sheetView topLeftCell="D156" zoomScale="85" zoomScaleNormal="85" workbookViewId="0">
      <selection activeCell="K225" sqref="K225"/>
    </sheetView>
  </sheetViews>
  <sheetFormatPr defaultColWidth="9.140625" defaultRowHeight="15" x14ac:dyDescent="0.25"/>
  <cols>
    <col min="1" max="1" width="3.28515625" style="1" customWidth="1"/>
    <col min="2" max="2" width="47" style="1" customWidth="1"/>
    <col min="3" max="3" width="57.42578125" style="1" bestFit="1" customWidth="1"/>
    <col min="4" max="4" width="51" style="1" customWidth="1"/>
    <col min="5" max="5" width="20.28515625" style="1" customWidth="1"/>
    <col min="6" max="6" width="14.85546875" style="1" customWidth="1"/>
    <col min="7" max="7" width="26.140625" style="1" customWidth="1"/>
    <col min="8" max="8" width="25.140625" style="1" customWidth="1"/>
    <col min="9" max="9" width="21.5703125" style="1" customWidth="1"/>
    <col min="10" max="10" width="16.28515625" style="1" customWidth="1"/>
    <col min="11" max="11" width="22.28515625" style="1" customWidth="1"/>
    <col min="12" max="12" width="18.42578125" style="1" customWidth="1"/>
    <col min="13" max="39" width="9.140625" style="1" customWidth="1"/>
    <col min="40" max="16384" width="9.140625" style="1"/>
  </cols>
  <sheetData>
    <row r="1" spans="2:12" ht="15.75" thickBot="1" x14ac:dyDescent="0.3"/>
    <row r="2" spans="2:12" ht="19.5" thickBot="1" x14ac:dyDescent="0.35">
      <c r="B2" s="126" t="s">
        <v>387</v>
      </c>
      <c r="C2" s="127"/>
      <c r="D2" s="127"/>
      <c r="E2" s="127"/>
      <c r="F2" s="127"/>
      <c r="G2" s="127"/>
      <c r="H2" s="127"/>
      <c r="I2" s="128"/>
    </row>
    <row r="3" spans="2:12" x14ac:dyDescent="0.25">
      <c r="B3" s="2"/>
      <c r="C3" s="2"/>
      <c r="D3" s="2"/>
      <c r="E3" s="2"/>
      <c r="F3" s="2"/>
    </row>
    <row r="4" spans="2:12" x14ac:dyDescent="0.25">
      <c r="B4" s="41"/>
      <c r="C4" s="2"/>
      <c r="D4" s="2"/>
      <c r="E4" s="2"/>
      <c r="F4" s="2"/>
    </row>
    <row r="5" spans="2:12" ht="23.25" x14ac:dyDescent="0.35">
      <c r="B5" s="45"/>
      <c r="C5" s="2"/>
      <c r="D5" s="2"/>
      <c r="E5" s="2"/>
      <c r="F5" s="2"/>
    </row>
    <row r="6" spans="2:12" x14ac:dyDescent="0.25">
      <c r="B6" s="42"/>
      <c r="C6" s="2"/>
      <c r="D6" s="2"/>
      <c r="E6" s="2"/>
      <c r="F6" s="2"/>
    </row>
    <row r="7" spans="2:12" ht="15.75" thickBot="1" x14ac:dyDescent="0.3">
      <c r="B7" s="42"/>
      <c r="C7" s="2"/>
      <c r="D7" s="2"/>
      <c r="E7" s="2"/>
      <c r="F7" s="2"/>
    </row>
    <row r="8" spans="2:12" x14ac:dyDescent="0.25">
      <c r="B8" s="58" t="s">
        <v>17</v>
      </c>
      <c r="C8" s="46"/>
      <c r="D8" s="46"/>
      <c r="E8" s="46"/>
      <c r="F8" s="46"/>
      <c r="G8" s="47"/>
      <c r="H8" s="47"/>
      <c r="I8" s="47"/>
      <c r="J8" s="47"/>
      <c r="K8" s="47"/>
      <c r="L8" s="48"/>
    </row>
    <row r="9" spans="2:12" x14ac:dyDescent="0.25">
      <c r="B9" s="49" t="s">
        <v>18</v>
      </c>
      <c r="C9" s="50"/>
      <c r="D9" s="50"/>
      <c r="E9" s="50"/>
      <c r="F9" s="50"/>
      <c r="G9" s="51"/>
      <c r="H9" s="51"/>
      <c r="I9" s="51"/>
      <c r="J9" s="51"/>
      <c r="K9" s="51"/>
      <c r="L9" s="52"/>
    </row>
    <row r="10" spans="2:12" x14ac:dyDescent="0.25">
      <c r="B10" s="49" t="s">
        <v>19</v>
      </c>
      <c r="C10" s="50"/>
      <c r="D10" s="50"/>
      <c r="E10" s="50"/>
      <c r="F10" s="50"/>
      <c r="G10" s="51"/>
      <c r="H10" s="51"/>
      <c r="I10" s="51"/>
      <c r="J10" s="51"/>
      <c r="K10" s="51"/>
      <c r="L10" s="52"/>
    </row>
    <row r="11" spans="2:12" x14ac:dyDescent="0.25">
      <c r="B11" s="53" t="s">
        <v>20</v>
      </c>
      <c r="C11" s="50"/>
      <c r="D11" s="50"/>
      <c r="E11" s="54"/>
      <c r="F11" s="54"/>
      <c r="G11" s="55"/>
      <c r="H11" s="51"/>
      <c r="I11" s="51"/>
      <c r="J11" s="51"/>
      <c r="K11" s="51"/>
      <c r="L11" s="52"/>
    </row>
    <row r="12" spans="2:12" x14ac:dyDescent="0.25">
      <c r="B12" s="49" t="s">
        <v>21</v>
      </c>
      <c r="C12" s="54"/>
      <c r="D12" s="54"/>
      <c r="E12" s="50"/>
      <c r="F12" s="50"/>
      <c r="G12" s="51"/>
      <c r="H12" s="51"/>
      <c r="I12" s="51"/>
      <c r="J12" s="51"/>
      <c r="K12" s="51"/>
      <c r="L12" s="52"/>
    </row>
    <row r="13" spans="2:12" x14ac:dyDescent="0.25">
      <c r="B13" s="49" t="s">
        <v>22</v>
      </c>
      <c r="C13" s="54"/>
      <c r="D13" s="54"/>
      <c r="E13" s="50"/>
      <c r="F13" s="50"/>
      <c r="G13" s="51"/>
      <c r="H13" s="51"/>
      <c r="I13" s="51"/>
      <c r="J13" s="51"/>
      <c r="K13" s="51"/>
      <c r="L13" s="52"/>
    </row>
    <row r="14" spans="2:12" ht="15.75" thickBot="1" x14ac:dyDescent="0.3">
      <c r="B14" s="59" t="s">
        <v>23</v>
      </c>
      <c r="C14" s="60"/>
      <c r="D14" s="60"/>
      <c r="E14" s="56"/>
      <c r="F14" s="56"/>
      <c r="G14" s="56"/>
      <c r="H14" s="56"/>
      <c r="I14" s="56"/>
      <c r="J14" s="56"/>
      <c r="K14" s="56"/>
      <c r="L14" s="57"/>
    </row>
    <row r="15" spans="2:12" ht="15" customHeight="1" x14ac:dyDescent="0.25">
      <c r="B15" s="37"/>
      <c r="G15" s="43"/>
      <c r="H15" s="43"/>
      <c r="I15" s="43"/>
      <c r="J15" s="43"/>
      <c r="K15" s="43"/>
      <c r="L15" s="43"/>
    </row>
    <row r="16" spans="2:12" x14ac:dyDescent="0.25">
      <c r="G16" s="43"/>
      <c r="H16" s="43"/>
      <c r="I16" s="43"/>
      <c r="J16" s="43"/>
      <c r="K16" s="43"/>
      <c r="L16" s="43"/>
    </row>
    <row r="17" spans="2:12" x14ac:dyDescent="0.25">
      <c r="B17" s="38"/>
      <c r="C17" s="39"/>
      <c r="D17" s="39"/>
      <c r="G17" s="43"/>
      <c r="H17" s="43"/>
      <c r="I17" s="43"/>
      <c r="J17" s="43"/>
      <c r="K17" s="43"/>
      <c r="L17" s="43"/>
    </row>
    <row r="18" spans="2:12" ht="15.75" thickBot="1" x14ac:dyDescent="0.3">
      <c r="B18" s="38"/>
      <c r="C18" s="39"/>
      <c r="D18" s="39"/>
      <c r="G18" s="43"/>
      <c r="H18" s="43"/>
      <c r="I18" s="43"/>
      <c r="J18" s="43"/>
      <c r="K18" s="43"/>
      <c r="L18" s="43"/>
    </row>
    <row r="19" spans="2:12" ht="15.75" thickBot="1" x14ac:dyDescent="0.3">
      <c r="B19" s="75" t="s">
        <v>24</v>
      </c>
      <c r="C19" s="76"/>
      <c r="D19" s="92"/>
      <c r="E19" s="91">
        <v>0</v>
      </c>
      <c r="F19" s="78"/>
      <c r="G19" s="79" t="s">
        <v>25</v>
      </c>
      <c r="H19"/>
      <c r="I19"/>
      <c r="J19" s="43"/>
      <c r="K19" s="43"/>
      <c r="L19" s="43"/>
    </row>
    <row r="20" spans="2:12" ht="15.75" thickBot="1" x14ac:dyDescent="0.3">
      <c r="B20" s="77" t="s">
        <v>26</v>
      </c>
      <c r="C20" s="82"/>
      <c r="D20" s="82"/>
      <c r="E20" s="74">
        <v>0</v>
      </c>
      <c r="F20" s="80"/>
      <c r="G20" s="81" t="s">
        <v>27</v>
      </c>
      <c r="H20" s="44"/>
      <c r="J20" s="43"/>
      <c r="K20" s="43"/>
      <c r="L20" s="43"/>
    </row>
    <row r="21" spans="2:12" x14ac:dyDescent="0.25">
      <c r="B21" s="37"/>
      <c r="C21" s="38"/>
      <c r="D21" s="38"/>
      <c r="G21" s="38"/>
      <c r="H21" s="38"/>
      <c r="I21" s="40"/>
    </row>
    <row r="22" spans="2:12" ht="44.45" customHeight="1" x14ac:dyDescent="0.25">
      <c r="B22" s="99" t="s">
        <v>28</v>
      </c>
      <c r="C22" s="100" t="s">
        <v>52</v>
      </c>
      <c r="D22" s="100" t="s">
        <v>51</v>
      </c>
      <c r="E22" s="99" t="s">
        <v>29</v>
      </c>
      <c r="F22" s="99" t="s">
        <v>30</v>
      </c>
      <c r="G22" s="99" t="s">
        <v>31</v>
      </c>
      <c r="H22" s="101" t="s">
        <v>32</v>
      </c>
      <c r="I22" s="99" t="s">
        <v>33</v>
      </c>
      <c r="J22" s="99" t="s">
        <v>34</v>
      </c>
      <c r="K22" s="99" t="s">
        <v>35</v>
      </c>
    </row>
    <row r="23" spans="2:12" ht="13.7" customHeight="1" x14ac:dyDescent="0.25">
      <c r="B23" s="102" t="s">
        <v>50</v>
      </c>
      <c r="C23" s="93" t="s">
        <v>53</v>
      </c>
      <c r="D23" s="94" t="s">
        <v>54</v>
      </c>
      <c r="E23" s="93">
        <v>1</v>
      </c>
      <c r="F23" s="103" t="s">
        <v>36</v>
      </c>
      <c r="G23" s="103" t="s">
        <v>36</v>
      </c>
      <c r="H23" s="104">
        <v>1</v>
      </c>
      <c r="I23" s="105" t="e">
        <f t="shared" ref="I23:I87" si="0">G23*F23</f>
        <v>#VALUE!</v>
      </c>
      <c r="J23" s="104">
        <f>$E$19</f>
        <v>0</v>
      </c>
      <c r="K23" s="105" t="e">
        <f>(I23*J23)+I23</f>
        <v>#VALUE!</v>
      </c>
    </row>
    <row r="24" spans="2:12" ht="13.7" customHeight="1" x14ac:dyDescent="0.25">
      <c r="B24" s="102" t="s">
        <v>50</v>
      </c>
      <c r="C24" s="93" t="s">
        <v>55</v>
      </c>
      <c r="D24" s="94" t="s">
        <v>56</v>
      </c>
      <c r="E24" s="93">
        <v>1</v>
      </c>
      <c r="F24" s="103" t="s">
        <v>36</v>
      </c>
      <c r="G24" s="103" t="s">
        <v>36</v>
      </c>
      <c r="H24" s="104">
        <v>1</v>
      </c>
      <c r="I24" s="105" t="e">
        <f t="shared" si="0"/>
        <v>#VALUE!</v>
      </c>
      <c r="J24" s="104">
        <f>$E$19</f>
        <v>0</v>
      </c>
      <c r="K24" s="105" t="e">
        <f>(I24*J24)+I24</f>
        <v>#VALUE!</v>
      </c>
    </row>
    <row r="25" spans="2:12" ht="13.7" customHeight="1" x14ac:dyDescent="0.25">
      <c r="B25" s="102" t="s">
        <v>50</v>
      </c>
      <c r="C25" s="93" t="s">
        <v>57</v>
      </c>
      <c r="D25" s="94" t="s">
        <v>58</v>
      </c>
      <c r="E25" s="93">
        <v>1</v>
      </c>
      <c r="F25" s="103" t="s">
        <v>36</v>
      </c>
      <c r="G25" s="103" t="s">
        <v>36</v>
      </c>
      <c r="H25" s="104">
        <v>1</v>
      </c>
      <c r="I25" s="105" t="e">
        <f t="shared" si="0"/>
        <v>#VALUE!</v>
      </c>
      <c r="J25" s="104">
        <f t="shared" ref="J25:J87" si="1">$E$19</f>
        <v>0</v>
      </c>
      <c r="K25" s="105" t="e">
        <f t="shared" ref="K25:K71" si="2">(I25*J25)+I25</f>
        <v>#VALUE!</v>
      </c>
    </row>
    <row r="26" spans="2:12" ht="13.7" customHeight="1" x14ac:dyDescent="0.25">
      <c r="B26" s="102" t="s">
        <v>50</v>
      </c>
      <c r="C26" s="93" t="s">
        <v>59</v>
      </c>
      <c r="D26" s="94" t="s">
        <v>60</v>
      </c>
      <c r="E26" s="93">
        <v>1</v>
      </c>
      <c r="F26" s="103" t="s">
        <v>36</v>
      </c>
      <c r="G26" s="103" t="s">
        <v>36</v>
      </c>
      <c r="H26" s="104">
        <v>1</v>
      </c>
      <c r="I26" s="105" t="e">
        <f t="shared" si="0"/>
        <v>#VALUE!</v>
      </c>
      <c r="J26" s="104">
        <f t="shared" si="1"/>
        <v>0</v>
      </c>
      <c r="K26" s="105" t="e">
        <f t="shared" si="2"/>
        <v>#VALUE!</v>
      </c>
    </row>
    <row r="27" spans="2:12" ht="13.7" customHeight="1" x14ac:dyDescent="0.25">
      <c r="B27" s="102" t="s">
        <v>50</v>
      </c>
      <c r="C27" s="93" t="s">
        <v>61</v>
      </c>
      <c r="D27" s="94" t="s">
        <v>62</v>
      </c>
      <c r="E27" s="93">
        <v>1</v>
      </c>
      <c r="F27" s="103" t="s">
        <v>36</v>
      </c>
      <c r="G27" s="103" t="s">
        <v>36</v>
      </c>
      <c r="H27" s="104">
        <v>1</v>
      </c>
      <c r="I27" s="105" t="e">
        <f t="shared" si="0"/>
        <v>#VALUE!</v>
      </c>
      <c r="J27" s="104">
        <f t="shared" si="1"/>
        <v>0</v>
      </c>
      <c r="K27" s="105" t="e">
        <f t="shared" si="2"/>
        <v>#VALUE!</v>
      </c>
    </row>
    <row r="28" spans="2:12" ht="13.7" customHeight="1" x14ac:dyDescent="0.25">
      <c r="B28" s="102" t="s">
        <v>50</v>
      </c>
      <c r="C28" s="93" t="s">
        <v>63</v>
      </c>
      <c r="D28" s="94" t="s">
        <v>64</v>
      </c>
      <c r="E28" s="93">
        <v>1</v>
      </c>
      <c r="F28" s="103" t="s">
        <v>36</v>
      </c>
      <c r="G28" s="103" t="s">
        <v>36</v>
      </c>
      <c r="H28" s="104">
        <v>1</v>
      </c>
      <c r="I28" s="105" t="e">
        <f t="shared" si="0"/>
        <v>#VALUE!</v>
      </c>
      <c r="J28" s="104">
        <f t="shared" si="1"/>
        <v>0</v>
      </c>
      <c r="K28" s="105" t="e">
        <f t="shared" si="2"/>
        <v>#VALUE!</v>
      </c>
    </row>
    <row r="29" spans="2:12" ht="13.7" customHeight="1" x14ac:dyDescent="0.25">
      <c r="B29" s="102" t="s">
        <v>50</v>
      </c>
      <c r="C29" s="93" t="s">
        <v>65</v>
      </c>
      <c r="D29" s="94" t="s">
        <v>66</v>
      </c>
      <c r="E29" s="93">
        <v>1</v>
      </c>
      <c r="F29" s="103" t="s">
        <v>36</v>
      </c>
      <c r="G29" s="103" t="s">
        <v>36</v>
      </c>
      <c r="H29" s="104">
        <v>1</v>
      </c>
      <c r="I29" s="105" t="e">
        <f t="shared" si="0"/>
        <v>#VALUE!</v>
      </c>
      <c r="J29" s="104">
        <f t="shared" si="1"/>
        <v>0</v>
      </c>
      <c r="K29" s="105" t="e">
        <f t="shared" si="2"/>
        <v>#VALUE!</v>
      </c>
    </row>
    <row r="30" spans="2:12" ht="13.7" customHeight="1" x14ac:dyDescent="0.25">
      <c r="B30" s="102" t="s">
        <v>50</v>
      </c>
      <c r="C30" s="93" t="s">
        <v>67</v>
      </c>
      <c r="D30" s="94" t="s">
        <v>68</v>
      </c>
      <c r="E30" s="93">
        <v>1</v>
      </c>
      <c r="F30" s="103" t="s">
        <v>36</v>
      </c>
      <c r="G30" s="103" t="s">
        <v>36</v>
      </c>
      <c r="H30" s="104">
        <v>1</v>
      </c>
      <c r="I30" s="105" t="e">
        <f t="shared" si="0"/>
        <v>#VALUE!</v>
      </c>
      <c r="J30" s="104">
        <f t="shared" si="1"/>
        <v>0</v>
      </c>
      <c r="K30" s="105" t="e">
        <f t="shared" si="2"/>
        <v>#VALUE!</v>
      </c>
    </row>
    <row r="31" spans="2:12" ht="13.7" customHeight="1" x14ac:dyDescent="0.25">
      <c r="B31" s="102" t="s">
        <v>50</v>
      </c>
      <c r="C31" s="93" t="s">
        <v>69</v>
      </c>
      <c r="D31" s="94" t="s">
        <v>70</v>
      </c>
      <c r="E31" s="93">
        <v>1</v>
      </c>
      <c r="F31" s="103" t="s">
        <v>36</v>
      </c>
      <c r="G31" s="103" t="s">
        <v>36</v>
      </c>
      <c r="H31" s="104">
        <v>1</v>
      </c>
      <c r="I31" s="105" t="e">
        <f t="shared" si="0"/>
        <v>#VALUE!</v>
      </c>
      <c r="J31" s="104">
        <f t="shared" si="1"/>
        <v>0</v>
      </c>
      <c r="K31" s="105" t="e">
        <f t="shared" si="2"/>
        <v>#VALUE!</v>
      </c>
    </row>
    <row r="32" spans="2:12" ht="13.7" customHeight="1" x14ac:dyDescent="0.25">
      <c r="B32" s="102" t="s">
        <v>50</v>
      </c>
      <c r="C32" s="93" t="s">
        <v>71</v>
      </c>
      <c r="D32" s="94" t="s">
        <v>72</v>
      </c>
      <c r="E32" s="93">
        <v>1</v>
      </c>
      <c r="F32" s="103" t="s">
        <v>36</v>
      </c>
      <c r="G32" s="103" t="s">
        <v>36</v>
      </c>
      <c r="H32" s="104">
        <v>1</v>
      </c>
      <c r="I32" s="105" t="e">
        <f t="shared" si="0"/>
        <v>#VALUE!</v>
      </c>
      <c r="J32" s="104">
        <f t="shared" si="1"/>
        <v>0</v>
      </c>
      <c r="K32" s="105" t="e">
        <f t="shared" si="2"/>
        <v>#VALUE!</v>
      </c>
    </row>
    <row r="33" spans="2:11" ht="13.7" customHeight="1" x14ac:dyDescent="0.25">
      <c r="B33" s="102" t="s">
        <v>50</v>
      </c>
      <c r="C33" s="93" t="s">
        <v>73</v>
      </c>
      <c r="D33" s="94" t="s">
        <v>74</v>
      </c>
      <c r="E33" s="93">
        <v>1</v>
      </c>
      <c r="F33" s="103" t="s">
        <v>36</v>
      </c>
      <c r="G33" s="103" t="s">
        <v>36</v>
      </c>
      <c r="H33" s="104">
        <v>1</v>
      </c>
      <c r="I33" s="105" t="e">
        <f t="shared" si="0"/>
        <v>#VALUE!</v>
      </c>
      <c r="J33" s="104">
        <f t="shared" si="1"/>
        <v>0</v>
      </c>
      <c r="K33" s="105" t="e">
        <f t="shared" si="2"/>
        <v>#VALUE!</v>
      </c>
    </row>
    <row r="34" spans="2:11" ht="13.7" customHeight="1" x14ac:dyDescent="0.25">
      <c r="B34" s="102" t="s">
        <v>50</v>
      </c>
      <c r="C34" s="93" t="s">
        <v>75</v>
      </c>
      <c r="D34" s="94" t="s">
        <v>76</v>
      </c>
      <c r="E34" s="93">
        <v>1</v>
      </c>
      <c r="F34" s="103" t="s">
        <v>36</v>
      </c>
      <c r="G34" s="103" t="s">
        <v>36</v>
      </c>
      <c r="H34" s="104">
        <v>1</v>
      </c>
      <c r="I34" s="105" t="e">
        <f t="shared" si="0"/>
        <v>#VALUE!</v>
      </c>
      <c r="J34" s="104">
        <f t="shared" si="1"/>
        <v>0</v>
      </c>
      <c r="K34" s="105" t="e">
        <f t="shared" si="2"/>
        <v>#VALUE!</v>
      </c>
    </row>
    <row r="35" spans="2:11" ht="13.7" customHeight="1" x14ac:dyDescent="0.25">
      <c r="B35" s="102" t="s">
        <v>50</v>
      </c>
      <c r="C35" s="93" t="s">
        <v>77</v>
      </c>
      <c r="D35" s="94" t="s">
        <v>78</v>
      </c>
      <c r="E35" s="93">
        <v>1</v>
      </c>
      <c r="F35" s="103" t="s">
        <v>36</v>
      </c>
      <c r="G35" s="103" t="s">
        <v>36</v>
      </c>
      <c r="H35" s="104">
        <v>1</v>
      </c>
      <c r="I35" s="105" t="e">
        <f t="shared" si="0"/>
        <v>#VALUE!</v>
      </c>
      <c r="J35" s="104">
        <f t="shared" si="1"/>
        <v>0</v>
      </c>
      <c r="K35" s="105" t="e">
        <f t="shared" si="2"/>
        <v>#VALUE!</v>
      </c>
    </row>
    <row r="36" spans="2:11" ht="13.7" customHeight="1" x14ac:dyDescent="0.25">
      <c r="B36" s="102" t="s">
        <v>50</v>
      </c>
      <c r="C36" s="93" t="s">
        <v>79</v>
      </c>
      <c r="D36" s="94" t="s">
        <v>80</v>
      </c>
      <c r="E36" s="93">
        <v>1</v>
      </c>
      <c r="F36" s="103" t="s">
        <v>36</v>
      </c>
      <c r="G36" s="103" t="s">
        <v>36</v>
      </c>
      <c r="H36" s="104">
        <v>1</v>
      </c>
      <c r="I36" s="105" t="e">
        <f t="shared" si="0"/>
        <v>#VALUE!</v>
      </c>
      <c r="J36" s="104">
        <f t="shared" si="1"/>
        <v>0</v>
      </c>
      <c r="K36" s="105" t="e">
        <f t="shared" si="2"/>
        <v>#VALUE!</v>
      </c>
    </row>
    <row r="37" spans="2:11" ht="13.7" customHeight="1" x14ac:dyDescent="0.25">
      <c r="B37" s="102" t="s">
        <v>50</v>
      </c>
      <c r="C37" s="93" t="s">
        <v>81</v>
      </c>
      <c r="D37" s="94" t="s">
        <v>82</v>
      </c>
      <c r="E37" s="93">
        <v>1</v>
      </c>
      <c r="F37" s="103" t="s">
        <v>36</v>
      </c>
      <c r="G37" s="103" t="s">
        <v>36</v>
      </c>
      <c r="H37" s="104">
        <v>1</v>
      </c>
      <c r="I37" s="105" t="e">
        <f t="shared" si="0"/>
        <v>#VALUE!</v>
      </c>
      <c r="J37" s="104">
        <f t="shared" si="1"/>
        <v>0</v>
      </c>
      <c r="K37" s="105" t="e">
        <f t="shared" si="2"/>
        <v>#VALUE!</v>
      </c>
    </row>
    <row r="38" spans="2:11" ht="13.7" customHeight="1" x14ac:dyDescent="0.25">
      <c r="B38" s="102" t="s">
        <v>50</v>
      </c>
      <c r="C38" s="93" t="s">
        <v>83</v>
      </c>
      <c r="D38" s="94" t="s">
        <v>84</v>
      </c>
      <c r="E38" s="93">
        <v>1</v>
      </c>
      <c r="F38" s="103" t="s">
        <v>36</v>
      </c>
      <c r="G38" s="103" t="s">
        <v>36</v>
      </c>
      <c r="H38" s="104">
        <v>1</v>
      </c>
      <c r="I38" s="105" t="e">
        <f t="shared" si="0"/>
        <v>#VALUE!</v>
      </c>
      <c r="J38" s="104">
        <f t="shared" si="1"/>
        <v>0</v>
      </c>
      <c r="K38" s="105" t="e">
        <f t="shared" si="2"/>
        <v>#VALUE!</v>
      </c>
    </row>
    <row r="39" spans="2:11" ht="13.7" customHeight="1" x14ac:dyDescent="0.25">
      <c r="B39" s="102" t="s">
        <v>50</v>
      </c>
      <c r="C39" s="93" t="s">
        <v>85</v>
      </c>
      <c r="D39" s="94" t="s">
        <v>86</v>
      </c>
      <c r="E39" s="93">
        <v>1</v>
      </c>
      <c r="F39" s="103" t="s">
        <v>36</v>
      </c>
      <c r="G39" s="103" t="s">
        <v>36</v>
      </c>
      <c r="H39" s="104">
        <v>1</v>
      </c>
      <c r="I39" s="105" t="e">
        <f t="shared" si="0"/>
        <v>#VALUE!</v>
      </c>
      <c r="J39" s="104">
        <f t="shared" si="1"/>
        <v>0</v>
      </c>
      <c r="K39" s="105" t="e">
        <f t="shared" si="2"/>
        <v>#VALUE!</v>
      </c>
    </row>
    <row r="40" spans="2:11" ht="13.7" customHeight="1" x14ac:dyDescent="0.25">
      <c r="B40" s="102" t="s">
        <v>50</v>
      </c>
      <c r="C40" s="95" t="s">
        <v>87</v>
      </c>
      <c r="D40" s="96" t="s">
        <v>88</v>
      </c>
      <c r="E40" s="93">
        <v>1</v>
      </c>
      <c r="F40" s="103" t="s">
        <v>36</v>
      </c>
      <c r="G40" s="103" t="s">
        <v>36</v>
      </c>
      <c r="H40" s="104">
        <v>1</v>
      </c>
      <c r="I40" s="105" t="e">
        <f t="shared" si="0"/>
        <v>#VALUE!</v>
      </c>
      <c r="J40" s="104">
        <f t="shared" si="1"/>
        <v>0</v>
      </c>
      <c r="K40" s="105" t="e">
        <f t="shared" si="2"/>
        <v>#VALUE!</v>
      </c>
    </row>
    <row r="41" spans="2:11" ht="13.7" customHeight="1" x14ac:dyDescent="0.25">
      <c r="B41" s="102" t="s">
        <v>50</v>
      </c>
      <c r="C41" s="93" t="s">
        <v>89</v>
      </c>
      <c r="D41" s="94" t="s">
        <v>90</v>
      </c>
      <c r="E41" s="93">
        <v>1</v>
      </c>
      <c r="F41" s="103" t="s">
        <v>36</v>
      </c>
      <c r="G41" s="103" t="s">
        <v>36</v>
      </c>
      <c r="H41" s="104">
        <v>1</v>
      </c>
      <c r="I41" s="105" t="e">
        <f t="shared" si="0"/>
        <v>#VALUE!</v>
      </c>
      <c r="J41" s="104">
        <f t="shared" si="1"/>
        <v>0</v>
      </c>
      <c r="K41" s="105" t="e">
        <f t="shared" si="2"/>
        <v>#VALUE!</v>
      </c>
    </row>
    <row r="42" spans="2:11" ht="13.7" customHeight="1" x14ac:dyDescent="0.25">
      <c r="B42" s="102" t="s">
        <v>50</v>
      </c>
      <c r="C42" s="93" t="s">
        <v>91</v>
      </c>
      <c r="D42" s="94" t="s">
        <v>92</v>
      </c>
      <c r="E42" s="93">
        <v>1</v>
      </c>
      <c r="F42" s="103" t="s">
        <v>36</v>
      </c>
      <c r="G42" s="103" t="s">
        <v>36</v>
      </c>
      <c r="H42" s="104">
        <v>1</v>
      </c>
      <c r="I42" s="105" t="e">
        <f t="shared" si="0"/>
        <v>#VALUE!</v>
      </c>
      <c r="J42" s="104">
        <f t="shared" si="1"/>
        <v>0</v>
      </c>
      <c r="K42" s="105" t="e">
        <f t="shared" si="2"/>
        <v>#VALUE!</v>
      </c>
    </row>
    <row r="43" spans="2:11" ht="13.7" customHeight="1" x14ac:dyDescent="0.25">
      <c r="B43" s="102" t="s">
        <v>50</v>
      </c>
      <c r="C43" s="93" t="s">
        <v>93</v>
      </c>
      <c r="D43" s="94" t="s">
        <v>94</v>
      </c>
      <c r="E43" s="93">
        <v>1</v>
      </c>
      <c r="F43" s="103" t="s">
        <v>36</v>
      </c>
      <c r="G43" s="103" t="s">
        <v>36</v>
      </c>
      <c r="H43" s="104">
        <v>1</v>
      </c>
      <c r="I43" s="105" t="e">
        <f t="shared" si="0"/>
        <v>#VALUE!</v>
      </c>
      <c r="J43" s="104">
        <f t="shared" si="1"/>
        <v>0</v>
      </c>
      <c r="K43" s="105" t="e">
        <f t="shared" si="2"/>
        <v>#VALUE!</v>
      </c>
    </row>
    <row r="44" spans="2:11" ht="13.7" customHeight="1" x14ac:dyDescent="0.25">
      <c r="B44" s="102" t="s">
        <v>50</v>
      </c>
      <c r="C44" s="93" t="s">
        <v>95</v>
      </c>
      <c r="D44" s="94" t="s">
        <v>96</v>
      </c>
      <c r="E44" s="93">
        <v>1</v>
      </c>
      <c r="F44" s="103" t="s">
        <v>36</v>
      </c>
      <c r="G44" s="103" t="s">
        <v>36</v>
      </c>
      <c r="H44" s="104">
        <v>1</v>
      </c>
      <c r="I44" s="105" t="e">
        <f t="shared" si="0"/>
        <v>#VALUE!</v>
      </c>
      <c r="J44" s="104">
        <f t="shared" si="1"/>
        <v>0</v>
      </c>
      <c r="K44" s="105" t="e">
        <f t="shared" si="2"/>
        <v>#VALUE!</v>
      </c>
    </row>
    <row r="45" spans="2:11" ht="13.7" customHeight="1" x14ac:dyDescent="0.25">
      <c r="B45" s="102" t="s">
        <v>50</v>
      </c>
      <c r="C45" s="93" t="s">
        <v>97</v>
      </c>
      <c r="D45" s="94" t="s">
        <v>98</v>
      </c>
      <c r="E45" s="93">
        <v>1</v>
      </c>
      <c r="F45" s="103" t="s">
        <v>36</v>
      </c>
      <c r="G45" s="103" t="s">
        <v>36</v>
      </c>
      <c r="H45" s="104">
        <v>1</v>
      </c>
      <c r="I45" s="105" t="e">
        <f t="shared" si="0"/>
        <v>#VALUE!</v>
      </c>
      <c r="J45" s="104">
        <f t="shared" si="1"/>
        <v>0</v>
      </c>
      <c r="K45" s="105" t="e">
        <f t="shared" si="2"/>
        <v>#VALUE!</v>
      </c>
    </row>
    <row r="46" spans="2:11" x14ac:dyDescent="0.25">
      <c r="B46" s="102" t="s">
        <v>50</v>
      </c>
      <c r="C46" s="93" t="s">
        <v>99</v>
      </c>
      <c r="D46" s="94" t="s">
        <v>100</v>
      </c>
      <c r="E46" s="93">
        <v>1</v>
      </c>
      <c r="F46" s="103" t="s">
        <v>36</v>
      </c>
      <c r="G46" s="103" t="s">
        <v>36</v>
      </c>
      <c r="H46" s="104">
        <v>1</v>
      </c>
      <c r="I46" s="105" t="e">
        <f t="shared" si="0"/>
        <v>#VALUE!</v>
      </c>
      <c r="J46" s="104">
        <f t="shared" si="1"/>
        <v>0</v>
      </c>
      <c r="K46" s="105" t="e">
        <f t="shared" si="2"/>
        <v>#VALUE!</v>
      </c>
    </row>
    <row r="47" spans="2:11" x14ac:dyDescent="0.25">
      <c r="B47" s="102" t="s">
        <v>50</v>
      </c>
      <c r="C47" s="93" t="s">
        <v>101</v>
      </c>
      <c r="D47" s="94" t="s">
        <v>102</v>
      </c>
      <c r="E47" s="93">
        <v>1</v>
      </c>
      <c r="F47" s="103" t="s">
        <v>36</v>
      </c>
      <c r="G47" s="103" t="s">
        <v>36</v>
      </c>
      <c r="H47" s="104">
        <v>1</v>
      </c>
      <c r="I47" s="105" t="e">
        <f t="shared" si="0"/>
        <v>#VALUE!</v>
      </c>
      <c r="J47" s="104">
        <f t="shared" si="1"/>
        <v>0</v>
      </c>
      <c r="K47" s="105" t="e">
        <f t="shared" si="2"/>
        <v>#VALUE!</v>
      </c>
    </row>
    <row r="48" spans="2:11" x14ac:dyDescent="0.25">
      <c r="B48" s="102" t="s">
        <v>50</v>
      </c>
      <c r="C48" s="93" t="s">
        <v>103</v>
      </c>
      <c r="D48" s="94" t="s">
        <v>104</v>
      </c>
      <c r="E48" s="93">
        <v>1</v>
      </c>
      <c r="F48" s="103" t="s">
        <v>36</v>
      </c>
      <c r="G48" s="103" t="s">
        <v>36</v>
      </c>
      <c r="H48" s="104">
        <v>1</v>
      </c>
      <c r="I48" s="105" t="e">
        <f t="shared" si="0"/>
        <v>#VALUE!</v>
      </c>
      <c r="J48" s="104">
        <f t="shared" si="1"/>
        <v>0</v>
      </c>
      <c r="K48" s="105" t="e">
        <f t="shared" si="2"/>
        <v>#VALUE!</v>
      </c>
    </row>
    <row r="49" spans="2:11" x14ac:dyDescent="0.25">
      <c r="B49" s="102" t="s">
        <v>50</v>
      </c>
      <c r="C49" s="93" t="s">
        <v>105</v>
      </c>
      <c r="D49" s="94" t="s">
        <v>106</v>
      </c>
      <c r="E49" s="93">
        <v>1</v>
      </c>
      <c r="F49" s="103" t="s">
        <v>36</v>
      </c>
      <c r="G49" s="103" t="s">
        <v>36</v>
      </c>
      <c r="H49" s="104">
        <v>1</v>
      </c>
      <c r="I49" s="105" t="e">
        <f t="shared" si="0"/>
        <v>#VALUE!</v>
      </c>
      <c r="J49" s="104">
        <f t="shared" si="1"/>
        <v>0</v>
      </c>
      <c r="K49" s="105" t="e">
        <f t="shared" si="2"/>
        <v>#VALUE!</v>
      </c>
    </row>
    <row r="50" spans="2:11" x14ac:dyDescent="0.25">
      <c r="B50" s="102" t="s">
        <v>50</v>
      </c>
      <c r="C50" s="93" t="s">
        <v>107</v>
      </c>
      <c r="D50" s="94" t="s">
        <v>108</v>
      </c>
      <c r="E50" s="93">
        <v>1</v>
      </c>
      <c r="F50" s="103" t="s">
        <v>36</v>
      </c>
      <c r="G50" s="103" t="s">
        <v>36</v>
      </c>
      <c r="H50" s="104">
        <v>1</v>
      </c>
      <c r="I50" s="105" t="e">
        <f t="shared" si="0"/>
        <v>#VALUE!</v>
      </c>
      <c r="J50" s="104">
        <f t="shared" si="1"/>
        <v>0</v>
      </c>
      <c r="K50" s="105" t="e">
        <f t="shared" si="2"/>
        <v>#VALUE!</v>
      </c>
    </row>
    <row r="51" spans="2:11" x14ac:dyDescent="0.25">
      <c r="B51" s="102" t="s">
        <v>50</v>
      </c>
      <c r="C51" s="93" t="s">
        <v>109</v>
      </c>
      <c r="D51" s="94" t="s">
        <v>110</v>
      </c>
      <c r="E51" s="93">
        <v>1</v>
      </c>
      <c r="F51" s="103" t="s">
        <v>36</v>
      </c>
      <c r="G51" s="103" t="s">
        <v>36</v>
      </c>
      <c r="H51" s="104">
        <v>1</v>
      </c>
      <c r="I51" s="105" t="e">
        <f t="shared" si="0"/>
        <v>#VALUE!</v>
      </c>
      <c r="J51" s="104">
        <f t="shared" si="1"/>
        <v>0</v>
      </c>
      <c r="K51" s="105" t="e">
        <f t="shared" si="2"/>
        <v>#VALUE!</v>
      </c>
    </row>
    <row r="52" spans="2:11" x14ac:dyDescent="0.25">
      <c r="B52" s="102" t="s">
        <v>50</v>
      </c>
      <c r="C52" s="93" t="s">
        <v>111</v>
      </c>
      <c r="D52" s="94" t="s">
        <v>112</v>
      </c>
      <c r="E52" s="93">
        <v>1</v>
      </c>
      <c r="F52" s="103" t="s">
        <v>36</v>
      </c>
      <c r="G52" s="103" t="s">
        <v>36</v>
      </c>
      <c r="H52" s="104">
        <v>1</v>
      </c>
      <c r="I52" s="105" t="e">
        <f t="shared" si="0"/>
        <v>#VALUE!</v>
      </c>
      <c r="J52" s="104">
        <f t="shared" si="1"/>
        <v>0</v>
      </c>
      <c r="K52" s="105" t="e">
        <f t="shared" si="2"/>
        <v>#VALUE!</v>
      </c>
    </row>
    <row r="53" spans="2:11" x14ac:dyDescent="0.25">
      <c r="B53" s="102" t="s">
        <v>50</v>
      </c>
      <c r="C53" s="93" t="s">
        <v>113</v>
      </c>
      <c r="D53" s="94" t="s">
        <v>114</v>
      </c>
      <c r="E53" s="93">
        <v>1</v>
      </c>
      <c r="F53" s="103" t="s">
        <v>36</v>
      </c>
      <c r="G53" s="103" t="s">
        <v>36</v>
      </c>
      <c r="H53" s="104">
        <v>1</v>
      </c>
      <c r="I53" s="105" t="e">
        <f t="shared" si="0"/>
        <v>#VALUE!</v>
      </c>
      <c r="J53" s="104">
        <f t="shared" si="1"/>
        <v>0</v>
      </c>
      <c r="K53" s="105" t="e">
        <f t="shared" si="2"/>
        <v>#VALUE!</v>
      </c>
    </row>
    <row r="54" spans="2:11" x14ac:dyDescent="0.25">
      <c r="B54" s="102" t="s">
        <v>50</v>
      </c>
      <c r="C54" s="93" t="s">
        <v>115</v>
      </c>
      <c r="D54" s="94" t="s">
        <v>116</v>
      </c>
      <c r="E54" s="93">
        <v>1</v>
      </c>
      <c r="F54" s="103" t="s">
        <v>36</v>
      </c>
      <c r="G54" s="103" t="s">
        <v>36</v>
      </c>
      <c r="H54" s="104">
        <v>1</v>
      </c>
      <c r="I54" s="105" t="e">
        <f t="shared" si="0"/>
        <v>#VALUE!</v>
      </c>
      <c r="J54" s="104">
        <f t="shared" si="1"/>
        <v>0</v>
      </c>
      <c r="K54" s="105" t="e">
        <f t="shared" si="2"/>
        <v>#VALUE!</v>
      </c>
    </row>
    <row r="55" spans="2:11" x14ac:dyDescent="0.25">
      <c r="B55" s="102" t="s">
        <v>50</v>
      </c>
      <c r="C55" s="93" t="s">
        <v>117</v>
      </c>
      <c r="D55" s="94" t="s">
        <v>118</v>
      </c>
      <c r="E55" s="93">
        <v>1</v>
      </c>
      <c r="F55" s="103" t="s">
        <v>36</v>
      </c>
      <c r="G55" s="103" t="s">
        <v>36</v>
      </c>
      <c r="H55" s="104">
        <v>1</v>
      </c>
      <c r="I55" s="105" t="e">
        <f t="shared" si="0"/>
        <v>#VALUE!</v>
      </c>
      <c r="J55" s="104">
        <f t="shared" si="1"/>
        <v>0</v>
      </c>
      <c r="K55" s="105" t="e">
        <f t="shared" si="2"/>
        <v>#VALUE!</v>
      </c>
    </row>
    <row r="56" spans="2:11" x14ac:dyDescent="0.25">
      <c r="B56" s="102" t="s">
        <v>50</v>
      </c>
      <c r="C56" s="93" t="s">
        <v>119</v>
      </c>
      <c r="D56" s="94" t="s">
        <v>120</v>
      </c>
      <c r="E56" s="93">
        <v>1</v>
      </c>
      <c r="F56" s="103" t="s">
        <v>36</v>
      </c>
      <c r="G56" s="103" t="s">
        <v>36</v>
      </c>
      <c r="H56" s="104">
        <v>1</v>
      </c>
      <c r="I56" s="105" t="e">
        <f t="shared" si="0"/>
        <v>#VALUE!</v>
      </c>
      <c r="J56" s="104">
        <f t="shared" si="1"/>
        <v>0</v>
      </c>
      <c r="K56" s="105" t="e">
        <f t="shared" si="2"/>
        <v>#VALUE!</v>
      </c>
    </row>
    <row r="57" spans="2:11" x14ac:dyDescent="0.25">
      <c r="B57" s="102" t="s">
        <v>50</v>
      </c>
      <c r="C57" s="93" t="s">
        <v>121</v>
      </c>
      <c r="D57" s="94" t="s">
        <v>122</v>
      </c>
      <c r="E57" s="93">
        <v>1</v>
      </c>
      <c r="F57" s="103" t="s">
        <v>36</v>
      </c>
      <c r="G57" s="103" t="s">
        <v>36</v>
      </c>
      <c r="H57" s="104">
        <v>1</v>
      </c>
      <c r="I57" s="105" t="e">
        <f t="shared" si="0"/>
        <v>#VALUE!</v>
      </c>
      <c r="J57" s="104">
        <f t="shared" si="1"/>
        <v>0</v>
      </c>
      <c r="K57" s="105" t="e">
        <f t="shared" si="2"/>
        <v>#VALUE!</v>
      </c>
    </row>
    <row r="58" spans="2:11" x14ac:dyDescent="0.25">
      <c r="B58" s="102" t="s">
        <v>50</v>
      </c>
      <c r="C58" s="93" t="s">
        <v>123</v>
      </c>
      <c r="D58" s="94" t="s">
        <v>124</v>
      </c>
      <c r="E58" s="93">
        <v>1</v>
      </c>
      <c r="F58" s="103" t="s">
        <v>36</v>
      </c>
      <c r="G58" s="103" t="s">
        <v>36</v>
      </c>
      <c r="H58" s="104">
        <v>1</v>
      </c>
      <c r="I58" s="105" t="e">
        <f t="shared" si="0"/>
        <v>#VALUE!</v>
      </c>
      <c r="J58" s="104">
        <f t="shared" si="1"/>
        <v>0</v>
      </c>
      <c r="K58" s="105" t="e">
        <f t="shared" si="2"/>
        <v>#VALUE!</v>
      </c>
    </row>
    <row r="59" spans="2:11" x14ac:dyDescent="0.25">
      <c r="B59" s="102" t="s">
        <v>50</v>
      </c>
      <c r="C59" s="93" t="s">
        <v>125</v>
      </c>
      <c r="D59" s="94" t="s">
        <v>126</v>
      </c>
      <c r="E59" s="93">
        <v>1</v>
      </c>
      <c r="F59" s="103" t="s">
        <v>36</v>
      </c>
      <c r="G59" s="103" t="s">
        <v>36</v>
      </c>
      <c r="H59" s="104">
        <v>1</v>
      </c>
      <c r="I59" s="105" t="e">
        <f t="shared" si="0"/>
        <v>#VALUE!</v>
      </c>
      <c r="J59" s="104">
        <f t="shared" si="1"/>
        <v>0</v>
      </c>
      <c r="K59" s="105" t="e">
        <f t="shared" si="2"/>
        <v>#VALUE!</v>
      </c>
    </row>
    <row r="60" spans="2:11" x14ac:dyDescent="0.25">
      <c r="B60" s="102" t="s">
        <v>50</v>
      </c>
      <c r="C60" s="93" t="s">
        <v>127</v>
      </c>
      <c r="D60" s="94" t="s">
        <v>128</v>
      </c>
      <c r="E60" s="93">
        <v>1</v>
      </c>
      <c r="F60" s="103" t="s">
        <v>36</v>
      </c>
      <c r="G60" s="103" t="s">
        <v>36</v>
      </c>
      <c r="H60" s="104">
        <v>1</v>
      </c>
      <c r="I60" s="105" t="e">
        <f t="shared" si="0"/>
        <v>#VALUE!</v>
      </c>
      <c r="J60" s="104">
        <f t="shared" si="1"/>
        <v>0</v>
      </c>
      <c r="K60" s="105" t="e">
        <f t="shared" si="2"/>
        <v>#VALUE!</v>
      </c>
    </row>
    <row r="61" spans="2:11" x14ac:dyDescent="0.25">
      <c r="B61" s="102" t="s">
        <v>50</v>
      </c>
      <c r="C61" s="93" t="s">
        <v>129</v>
      </c>
      <c r="D61" s="94" t="s">
        <v>130</v>
      </c>
      <c r="E61" s="93">
        <v>1</v>
      </c>
      <c r="F61" s="103" t="s">
        <v>36</v>
      </c>
      <c r="G61" s="103" t="s">
        <v>36</v>
      </c>
      <c r="H61" s="104">
        <v>1</v>
      </c>
      <c r="I61" s="105" t="e">
        <f t="shared" si="0"/>
        <v>#VALUE!</v>
      </c>
      <c r="J61" s="104">
        <f t="shared" si="1"/>
        <v>0</v>
      </c>
      <c r="K61" s="105" t="e">
        <f t="shared" si="2"/>
        <v>#VALUE!</v>
      </c>
    </row>
    <row r="62" spans="2:11" x14ac:dyDescent="0.25">
      <c r="B62" s="102" t="s">
        <v>50</v>
      </c>
      <c r="C62" s="93" t="s">
        <v>131</v>
      </c>
      <c r="D62" s="94" t="s">
        <v>132</v>
      </c>
      <c r="E62" s="93">
        <v>1</v>
      </c>
      <c r="F62" s="103" t="s">
        <v>36</v>
      </c>
      <c r="G62" s="103" t="s">
        <v>36</v>
      </c>
      <c r="H62" s="104">
        <v>1</v>
      </c>
      <c r="I62" s="105" t="e">
        <f t="shared" si="0"/>
        <v>#VALUE!</v>
      </c>
      <c r="J62" s="104">
        <f t="shared" si="1"/>
        <v>0</v>
      </c>
      <c r="K62" s="105" t="e">
        <f t="shared" si="2"/>
        <v>#VALUE!</v>
      </c>
    </row>
    <row r="63" spans="2:11" x14ac:dyDescent="0.25">
      <c r="B63" s="102" t="s">
        <v>50</v>
      </c>
      <c r="C63" s="93" t="s">
        <v>133</v>
      </c>
      <c r="D63" s="94" t="s">
        <v>134</v>
      </c>
      <c r="E63" s="93">
        <v>1</v>
      </c>
      <c r="F63" s="103" t="s">
        <v>36</v>
      </c>
      <c r="G63" s="103" t="s">
        <v>36</v>
      </c>
      <c r="H63" s="104">
        <v>1</v>
      </c>
      <c r="I63" s="105" t="e">
        <f t="shared" si="0"/>
        <v>#VALUE!</v>
      </c>
      <c r="J63" s="104">
        <f t="shared" si="1"/>
        <v>0</v>
      </c>
      <c r="K63" s="105" t="e">
        <f t="shared" si="2"/>
        <v>#VALUE!</v>
      </c>
    </row>
    <row r="64" spans="2:11" x14ac:dyDescent="0.25">
      <c r="B64" s="102" t="s">
        <v>50</v>
      </c>
      <c r="C64" s="93" t="s">
        <v>135</v>
      </c>
      <c r="D64" s="94" t="s">
        <v>136</v>
      </c>
      <c r="E64" s="93">
        <v>1</v>
      </c>
      <c r="F64" s="103" t="s">
        <v>36</v>
      </c>
      <c r="G64" s="103" t="s">
        <v>36</v>
      </c>
      <c r="H64" s="104">
        <v>1</v>
      </c>
      <c r="I64" s="105" t="e">
        <f t="shared" si="0"/>
        <v>#VALUE!</v>
      </c>
      <c r="J64" s="104">
        <f t="shared" si="1"/>
        <v>0</v>
      </c>
      <c r="K64" s="105" t="e">
        <f t="shared" si="2"/>
        <v>#VALUE!</v>
      </c>
    </row>
    <row r="65" spans="2:11" x14ac:dyDescent="0.25">
      <c r="B65" s="102" t="s">
        <v>50</v>
      </c>
      <c r="C65" s="93" t="s">
        <v>137</v>
      </c>
      <c r="D65" s="94" t="s">
        <v>138</v>
      </c>
      <c r="E65" s="93">
        <v>1</v>
      </c>
      <c r="F65" s="103" t="s">
        <v>36</v>
      </c>
      <c r="G65" s="103" t="s">
        <v>36</v>
      </c>
      <c r="H65" s="104">
        <v>1</v>
      </c>
      <c r="I65" s="105" t="e">
        <f t="shared" si="0"/>
        <v>#VALUE!</v>
      </c>
      <c r="J65" s="104">
        <f t="shared" si="1"/>
        <v>0</v>
      </c>
      <c r="K65" s="105" t="e">
        <f t="shared" si="2"/>
        <v>#VALUE!</v>
      </c>
    </row>
    <row r="66" spans="2:11" x14ac:dyDescent="0.25">
      <c r="B66" s="102" t="s">
        <v>50</v>
      </c>
      <c r="C66" s="93" t="s">
        <v>139</v>
      </c>
      <c r="D66" s="94" t="s">
        <v>140</v>
      </c>
      <c r="E66" s="93">
        <v>1</v>
      </c>
      <c r="F66" s="103" t="s">
        <v>36</v>
      </c>
      <c r="G66" s="103" t="s">
        <v>36</v>
      </c>
      <c r="H66" s="104">
        <v>1</v>
      </c>
      <c r="I66" s="105" t="e">
        <f t="shared" si="0"/>
        <v>#VALUE!</v>
      </c>
      <c r="J66" s="104">
        <f t="shared" si="1"/>
        <v>0</v>
      </c>
      <c r="K66" s="105" t="e">
        <f t="shared" si="2"/>
        <v>#VALUE!</v>
      </c>
    </row>
    <row r="67" spans="2:11" x14ac:dyDescent="0.25">
      <c r="B67" s="102" t="s">
        <v>50</v>
      </c>
      <c r="C67" s="93" t="s">
        <v>141</v>
      </c>
      <c r="D67" s="94" t="s">
        <v>142</v>
      </c>
      <c r="E67" s="93">
        <v>1</v>
      </c>
      <c r="F67" s="103" t="s">
        <v>36</v>
      </c>
      <c r="G67" s="103" t="s">
        <v>36</v>
      </c>
      <c r="H67" s="104">
        <v>1</v>
      </c>
      <c r="I67" s="105" t="e">
        <f t="shared" si="0"/>
        <v>#VALUE!</v>
      </c>
      <c r="J67" s="104">
        <f t="shared" si="1"/>
        <v>0</v>
      </c>
      <c r="K67" s="105" t="e">
        <f t="shared" si="2"/>
        <v>#VALUE!</v>
      </c>
    </row>
    <row r="68" spans="2:11" x14ac:dyDescent="0.25">
      <c r="B68" s="102" t="s">
        <v>50</v>
      </c>
      <c r="C68" s="93" t="s">
        <v>143</v>
      </c>
      <c r="D68" s="94" t="s">
        <v>144</v>
      </c>
      <c r="E68" s="93">
        <v>1</v>
      </c>
      <c r="F68" s="103" t="s">
        <v>36</v>
      </c>
      <c r="G68" s="103" t="s">
        <v>36</v>
      </c>
      <c r="H68" s="104">
        <v>1</v>
      </c>
      <c r="I68" s="105" t="e">
        <f t="shared" si="0"/>
        <v>#VALUE!</v>
      </c>
      <c r="J68" s="104">
        <f t="shared" si="1"/>
        <v>0</v>
      </c>
      <c r="K68" s="105" t="e">
        <f t="shared" si="2"/>
        <v>#VALUE!</v>
      </c>
    </row>
    <row r="69" spans="2:11" x14ac:dyDescent="0.25">
      <c r="B69" s="102" t="s">
        <v>50</v>
      </c>
      <c r="C69" s="93" t="s">
        <v>145</v>
      </c>
      <c r="D69" s="94" t="s">
        <v>146</v>
      </c>
      <c r="E69" s="93">
        <v>1</v>
      </c>
      <c r="F69" s="103" t="s">
        <v>36</v>
      </c>
      <c r="G69" s="103" t="s">
        <v>36</v>
      </c>
      <c r="H69" s="104">
        <v>1</v>
      </c>
      <c r="I69" s="105" t="e">
        <f t="shared" si="0"/>
        <v>#VALUE!</v>
      </c>
      <c r="J69" s="104">
        <f t="shared" si="1"/>
        <v>0</v>
      </c>
      <c r="K69" s="105" t="e">
        <f t="shared" si="2"/>
        <v>#VALUE!</v>
      </c>
    </row>
    <row r="70" spans="2:11" x14ac:dyDescent="0.25">
      <c r="B70" s="102" t="s">
        <v>50</v>
      </c>
      <c r="C70" s="93" t="s">
        <v>147</v>
      </c>
      <c r="D70" s="94" t="s">
        <v>148</v>
      </c>
      <c r="E70" s="93">
        <v>1</v>
      </c>
      <c r="F70" s="103" t="s">
        <v>36</v>
      </c>
      <c r="G70" s="103" t="s">
        <v>36</v>
      </c>
      <c r="H70" s="104">
        <v>1</v>
      </c>
      <c r="I70" s="105" t="e">
        <f t="shared" si="0"/>
        <v>#VALUE!</v>
      </c>
      <c r="J70" s="104">
        <f t="shared" si="1"/>
        <v>0</v>
      </c>
      <c r="K70" s="105" t="e">
        <f t="shared" si="2"/>
        <v>#VALUE!</v>
      </c>
    </row>
    <row r="71" spans="2:11" x14ac:dyDescent="0.25">
      <c r="B71" s="102" t="s">
        <v>50</v>
      </c>
      <c r="C71" s="93" t="s">
        <v>149</v>
      </c>
      <c r="D71" s="94" t="s">
        <v>150</v>
      </c>
      <c r="E71" s="93">
        <v>1</v>
      </c>
      <c r="F71" s="103" t="s">
        <v>36</v>
      </c>
      <c r="G71" s="103" t="s">
        <v>36</v>
      </c>
      <c r="H71" s="104">
        <v>1</v>
      </c>
      <c r="I71" s="105" t="e">
        <f t="shared" si="0"/>
        <v>#VALUE!</v>
      </c>
      <c r="J71" s="104">
        <f t="shared" si="1"/>
        <v>0</v>
      </c>
      <c r="K71" s="105" t="e">
        <f t="shared" si="2"/>
        <v>#VALUE!</v>
      </c>
    </row>
    <row r="72" spans="2:11" x14ac:dyDescent="0.25">
      <c r="B72" s="102" t="s">
        <v>50</v>
      </c>
      <c r="C72" s="93" t="s">
        <v>151</v>
      </c>
      <c r="D72" s="94" t="s">
        <v>152</v>
      </c>
      <c r="E72" s="93">
        <v>1</v>
      </c>
      <c r="F72" s="103" t="s">
        <v>36</v>
      </c>
      <c r="G72" s="103" t="s">
        <v>36</v>
      </c>
      <c r="H72" s="104">
        <v>1</v>
      </c>
      <c r="I72" s="105" t="e">
        <f t="shared" si="0"/>
        <v>#VALUE!</v>
      </c>
      <c r="J72" s="104">
        <f t="shared" si="1"/>
        <v>0</v>
      </c>
      <c r="K72" s="105" t="e">
        <f t="shared" ref="K72:K133" si="3">(I72*J72)+I72</f>
        <v>#VALUE!</v>
      </c>
    </row>
    <row r="73" spans="2:11" x14ac:dyDescent="0.25">
      <c r="B73" s="102" t="s">
        <v>50</v>
      </c>
      <c r="C73" s="93" t="s">
        <v>153</v>
      </c>
      <c r="D73" s="94" t="s">
        <v>154</v>
      </c>
      <c r="E73" s="93">
        <v>1</v>
      </c>
      <c r="F73" s="103" t="s">
        <v>36</v>
      </c>
      <c r="G73" s="103" t="s">
        <v>36</v>
      </c>
      <c r="H73" s="104">
        <v>1</v>
      </c>
      <c r="I73" s="105" t="e">
        <f t="shared" si="0"/>
        <v>#VALUE!</v>
      </c>
      <c r="J73" s="104">
        <f t="shared" si="1"/>
        <v>0</v>
      </c>
      <c r="K73" s="105" t="e">
        <f t="shared" si="3"/>
        <v>#VALUE!</v>
      </c>
    </row>
    <row r="74" spans="2:11" x14ac:dyDescent="0.25">
      <c r="B74" s="102" t="s">
        <v>50</v>
      </c>
      <c r="C74" s="93" t="s">
        <v>155</v>
      </c>
      <c r="D74" s="94" t="s">
        <v>156</v>
      </c>
      <c r="E74" s="93">
        <v>1</v>
      </c>
      <c r="F74" s="103" t="s">
        <v>36</v>
      </c>
      <c r="G74" s="103" t="s">
        <v>36</v>
      </c>
      <c r="H74" s="104">
        <v>1</v>
      </c>
      <c r="I74" s="105" t="e">
        <f t="shared" si="0"/>
        <v>#VALUE!</v>
      </c>
      <c r="J74" s="104">
        <f t="shared" si="1"/>
        <v>0</v>
      </c>
      <c r="K74" s="105" t="e">
        <f t="shared" si="3"/>
        <v>#VALUE!</v>
      </c>
    </row>
    <row r="75" spans="2:11" x14ac:dyDescent="0.25">
      <c r="B75" s="102" t="s">
        <v>50</v>
      </c>
      <c r="C75" s="93" t="s">
        <v>157</v>
      </c>
      <c r="D75" s="94" t="s">
        <v>158</v>
      </c>
      <c r="E75" s="93">
        <v>1</v>
      </c>
      <c r="F75" s="103" t="s">
        <v>36</v>
      </c>
      <c r="G75" s="103" t="s">
        <v>36</v>
      </c>
      <c r="H75" s="104">
        <v>1</v>
      </c>
      <c r="I75" s="105" t="e">
        <f t="shared" si="0"/>
        <v>#VALUE!</v>
      </c>
      <c r="J75" s="104">
        <f t="shared" si="1"/>
        <v>0</v>
      </c>
      <c r="K75" s="105" t="e">
        <f t="shared" si="3"/>
        <v>#VALUE!</v>
      </c>
    </row>
    <row r="76" spans="2:11" x14ac:dyDescent="0.25">
      <c r="B76" s="102" t="s">
        <v>50</v>
      </c>
      <c r="C76" s="93" t="s">
        <v>159</v>
      </c>
      <c r="D76" s="94" t="s">
        <v>160</v>
      </c>
      <c r="E76" s="93">
        <v>1</v>
      </c>
      <c r="F76" s="103" t="s">
        <v>36</v>
      </c>
      <c r="G76" s="103" t="s">
        <v>36</v>
      </c>
      <c r="H76" s="104">
        <v>1</v>
      </c>
      <c r="I76" s="105" t="e">
        <f t="shared" si="0"/>
        <v>#VALUE!</v>
      </c>
      <c r="J76" s="104">
        <f t="shared" si="1"/>
        <v>0</v>
      </c>
      <c r="K76" s="105" t="e">
        <f t="shared" si="3"/>
        <v>#VALUE!</v>
      </c>
    </row>
    <row r="77" spans="2:11" x14ac:dyDescent="0.25">
      <c r="B77" s="102" t="s">
        <v>50</v>
      </c>
      <c r="C77" s="93" t="s">
        <v>161</v>
      </c>
      <c r="D77" s="94" t="s">
        <v>162</v>
      </c>
      <c r="E77" s="93">
        <v>1</v>
      </c>
      <c r="F77" s="103" t="s">
        <v>36</v>
      </c>
      <c r="G77" s="103" t="s">
        <v>36</v>
      </c>
      <c r="H77" s="104">
        <v>1</v>
      </c>
      <c r="I77" s="105" t="e">
        <f t="shared" si="0"/>
        <v>#VALUE!</v>
      </c>
      <c r="J77" s="104">
        <f t="shared" si="1"/>
        <v>0</v>
      </c>
      <c r="K77" s="105" t="e">
        <f t="shared" si="3"/>
        <v>#VALUE!</v>
      </c>
    </row>
    <row r="78" spans="2:11" x14ac:dyDescent="0.25">
      <c r="B78" s="102" t="s">
        <v>50</v>
      </c>
      <c r="C78" s="93" t="s">
        <v>163</v>
      </c>
      <c r="D78" s="94" t="s">
        <v>164</v>
      </c>
      <c r="E78" s="93">
        <v>1</v>
      </c>
      <c r="F78" s="103" t="s">
        <v>36</v>
      </c>
      <c r="G78" s="103" t="s">
        <v>36</v>
      </c>
      <c r="H78" s="104">
        <v>1</v>
      </c>
      <c r="I78" s="105" t="e">
        <f t="shared" si="0"/>
        <v>#VALUE!</v>
      </c>
      <c r="J78" s="104">
        <f t="shared" si="1"/>
        <v>0</v>
      </c>
      <c r="K78" s="105" t="e">
        <f t="shared" si="3"/>
        <v>#VALUE!</v>
      </c>
    </row>
    <row r="79" spans="2:11" x14ac:dyDescent="0.25">
      <c r="B79" s="102" t="s">
        <v>50</v>
      </c>
      <c r="C79" s="93" t="s">
        <v>165</v>
      </c>
      <c r="D79" s="94" t="s">
        <v>166</v>
      </c>
      <c r="E79" s="93">
        <v>1</v>
      </c>
      <c r="F79" s="103" t="s">
        <v>36</v>
      </c>
      <c r="G79" s="103" t="s">
        <v>36</v>
      </c>
      <c r="H79" s="104">
        <v>1</v>
      </c>
      <c r="I79" s="105" t="e">
        <f t="shared" si="0"/>
        <v>#VALUE!</v>
      </c>
      <c r="J79" s="104">
        <f t="shared" si="1"/>
        <v>0</v>
      </c>
      <c r="K79" s="105" t="e">
        <f t="shared" si="3"/>
        <v>#VALUE!</v>
      </c>
    </row>
    <row r="80" spans="2:11" x14ac:dyDescent="0.25">
      <c r="B80" s="102" t="s">
        <v>50</v>
      </c>
      <c r="C80" s="93" t="s">
        <v>167</v>
      </c>
      <c r="D80" s="94" t="s">
        <v>168</v>
      </c>
      <c r="E80" s="93">
        <v>1</v>
      </c>
      <c r="F80" s="103" t="s">
        <v>36</v>
      </c>
      <c r="G80" s="103" t="s">
        <v>36</v>
      </c>
      <c r="H80" s="104">
        <v>1</v>
      </c>
      <c r="I80" s="105" t="e">
        <f t="shared" si="0"/>
        <v>#VALUE!</v>
      </c>
      <c r="J80" s="104">
        <f t="shared" si="1"/>
        <v>0</v>
      </c>
      <c r="K80" s="105" t="e">
        <f t="shared" si="3"/>
        <v>#VALUE!</v>
      </c>
    </row>
    <row r="81" spans="2:11" x14ac:dyDescent="0.25">
      <c r="B81" s="102" t="s">
        <v>50</v>
      </c>
      <c r="C81" s="95" t="s">
        <v>169</v>
      </c>
      <c r="D81" s="96" t="s">
        <v>170</v>
      </c>
      <c r="E81" s="93">
        <v>1</v>
      </c>
      <c r="F81" s="103" t="s">
        <v>36</v>
      </c>
      <c r="G81" s="103" t="s">
        <v>36</v>
      </c>
      <c r="H81" s="104">
        <v>1</v>
      </c>
      <c r="I81" s="105" t="e">
        <f t="shared" si="0"/>
        <v>#VALUE!</v>
      </c>
      <c r="J81" s="104">
        <f t="shared" si="1"/>
        <v>0</v>
      </c>
      <c r="K81" s="105" t="e">
        <f t="shared" si="3"/>
        <v>#VALUE!</v>
      </c>
    </row>
    <row r="82" spans="2:11" x14ac:dyDescent="0.25">
      <c r="B82" s="102" t="s">
        <v>50</v>
      </c>
      <c r="C82" s="95" t="s">
        <v>171</v>
      </c>
      <c r="D82" s="96" t="s">
        <v>172</v>
      </c>
      <c r="E82" s="93">
        <v>1</v>
      </c>
      <c r="F82" s="103" t="s">
        <v>36</v>
      </c>
      <c r="G82" s="103" t="s">
        <v>36</v>
      </c>
      <c r="H82" s="104">
        <v>1</v>
      </c>
      <c r="I82" s="105" t="e">
        <f t="shared" si="0"/>
        <v>#VALUE!</v>
      </c>
      <c r="J82" s="104">
        <f t="shared" si="1"/>
        <v>0</v>
      </c>
      <c r="K82" s="105" t="e">
        <f t="shared" si="3"/>
        <v>#VALUE!</v>
      </c>
    </row>
    <row r="83" spans="2:11" x14ac:dyDescent="0.25">
      <c r="B83" s="102" t="s">
        <v>50</v>
      </c>
      <c r="C83" s="95" t="s">
        <v>173</v>
      </c>
      <c r="D83" s="96" t="s">
        <v>174</v>
      </c>
      <c r="E83" s="93">
        <v>1</v>
      </c>
      <c r="F83" s="103" t="s">
        <v>36</v>
      </c>
      <c r="G83" s="103" t="s">
        <v>36</v>
      </c>
      <c r="H83" s="104">
        <v>1</v>
      </c>
      <c r="I83" s="105" t="e">
        <f t="shared" si="0"/>
        <v>#VALUE!</v>
      </c>
      <c r="J83" s="104">
        <f t="shared" si="1"/>
        <v>0</v>
      </c>
      <c r="K83" s="105" t="e">
        <f t="shared" si="3"/>
        <v>#VALUE!</v>
      </c>
    </row>
    <row r="84" spans="2:11" x14ac:dyDescent="0.25">
      <c r="B84" s="102" t="s">
        <v>50</v>
      </c>
      <c r="C84" s="95" t="s">
        <v>175</v>
      </c>
      <c r="D84" s="96" t="s">
        <v>176</v>
      </c>
      <c r="E84" s="93">
        <v>1</v>
      </c>
      <c r="F84" s="103" t="s">
        <v>36</v>
      </c>
      <c r="G84" s="103" t="s">
        <v>36</v>
      </c>
      <c r="H84" s="104">
        <v>1</v>
      </c>
      <c r="I84" s="105" t="e">
        <f t="shared" si="0"/>
        <v>#VALUE!</v>
      </c>
      <c r="J84" s="104">
        <f t="shared" si="1"/>
        <v>0</v>
      </c>
      <c r="K84" s="105" t="e">
        <f t="shared" si="3"/>
        <v>#VALUE!</v>
      </c>
    </row>
    <row r="85" spans="2:11" x14ac:dyDescent="0.25">
      <c r="B85" s="102" t="s">
        <v>50</v>
      </c>
      <c r="C85" s="95" t="s">
        <v>177</v>
      </c>
      <c r="D85" s="96" t="s">
        <v>178</v>
      </c>
      <c r="E85" s="93">
        <v>1</v>
      </c>
      <c r="F85" s="103" t="s">
        <v>36</v>
      </c>
      <c r="G85" s="103" t="s">
        <v>36</v>
      </c>
      <c r="H85" s="104">
        <v>1</v>
      </c>
      <c r="I85" s="105" t="e">
        <f t="shared" si="0"/>
        <v>#VALUE!</v>
      </c>
      <c r="J85" s="104">
        <f t="shared" si="1"/>
        <v>0</v>
      </c>
      <c r="K85" s="105" t="e">
        <f t="shared" si="3"/>
        <v>#VALUE!</v>
      </c>
    </row>
    <row r="86" spans="2:11" x14ac:dyDescent="0.25">
      <c r="B86" s="102" t="s">
        <v>50</v>
      </c>
      <c r="C86" s="93" t="s">
        <v>89</v>
      </c>
      <c r="D86" s="94" t="s">
        <v>179</v>
      </c>
      <c r="E86" s="93">
        <v>1</v>
      </c>
      <c r="F86" s="103" t="s">
        <v>36</v>
      </c>
      <c r="G86" s="103" t="s">
        <v>36</v>
      </c>
      <c r="H86" s="104">
        <v>1</v>
      </c>
      <c r="I86" s="105" t="e">
        <f t="shared" si="0"/>
        <v>#VALUE!</v>
      </c>
      <c r="J86" s="104">
        <f t="shared" si="1"/>
        <v>0</v>
      </c>
      <c r="K86" s="105" t="e">
        <f t="shared" si="3"/>
        <v>#VALUE!</v>
      </c>
    </row>
    <row r="87" spans="2:11" x14ac:dyDescent="0.25">
      <c r="B87" s="102" t="s">
        <v>50</v>
      </c>
      <c r="C87" s="93" t="s">
        <v>91</v>
      </c>
      <c r="D87" s="94" t="s">
        <v>180</v>
      </c>
      <c r="E87" s="93">
        <v>1</v>
      </c>
      <c r="F87" s="103" t="s">
        <v>36</v>
      </c>
      <c r="G87" s="103" t="s">
        <v>36</v>
      </c>
      <c r="H87" s="104">
        <v>1</v>
      </c>
      <c r="I87" s="105" t="e">
        <f t="shared" si="0"/>
        <v>#VALUE!</v>
      </c>
      <c r="J87" s="104">
        <f t="shared" si="1"/>
        <v>0</v>
      </c>
      <c r="K87" s="105" t="e">
        <f t="shared" si="3"/>
        <v>#VALUE!</v>
      </c>
    </row>
    <row r="88" spans="2:11" x14ac:dyDescent="0.25">
      <c r="B88" s="102" t="s">
        <v>50</v>
      </c>
      <c r="C88" s="93" t="s">
        <v>93</v>
      </c>
      <c r="D88" s="94" t="s">
        <v>181</v>
      </c>
      <c r="E88" s="93">
        <v>1</v>
      </c>
      <c r="F88" s="103" t="s">
        <v>36</v>
      </c>
      <c r="G88" s="103" t="s">
        <v>36</v>
      </c>
      <c r="H88" s="104">
        <v>1</v>
      </c>
      <c r="I88" s="105" t="e">
        <f t="shared" ref="I88:I151" si="4">G88*F88</f>
        <v>#VALUE!</v>
      </c>
      <c r="J88" s="104">
        <f t="shared" ref="J88:J149" si="5">$E$19</f>
        <v>0</v>
      </c>
      <c r="K88" s="105" t="e">
        <f t="shared" si="3"/>
        <v>#VALUE!</v>
      </c>
    </row>
    <row r="89" spans="2:11" x14ac:dyDescent="0.25">
      <c r="B89" s="102" t="s">
        <v>50</v>
      </c>
      <c r="C89" s="95" t="s">
        <v>182</v>
      </c>
      <c r="D89" s="96" t="s">
        <v>183</v>
      </c>
      <c r="E89" s="93">
        <v>1</v>
      </c>
      <c r="F89" s="103" t="s">
        <v>36</v>
      </c>
      <c r="G89" s="103" t="s">
        <v>36</v>
      </c>
      <c r="H89" s="104">
        <v>1</v>
      </c>
      <c r="I89" s="105" t="e">
        <f t="shared" si="4"/>
        <v>#VALUE!</v>
      </c>
      <c r="J89" s="104">
        <f t="shared" si="5"/>
        <v>0</v>
      </c>
      <c r="K89" s="105" t="e">
        <f t="shared" si="3"/>
        <v>#VALUE!</v>
      </c>
    </row>
    <row r="90" spans="2:11" x14ac:dyDescent="0.25">
      <c r="B90" s="102" t="s">
        <v>50</v>
      </c>
      <c r="C90" s="95" t="s">
        <v>184</v>
      </c>
      <c r="D90" s="96" t="s">
        <v>185</v>
      </c>
      <c r="E90" s="93">
        <v>1</v>
      </c>
      <c r="F90" s="103" t="s">
        <v>36</v>
      </c>
      <c r="G90" s="103" t="s">
        <v>36</v>
      </c>
      <c r="H90" s="104">
        <v>1</v>
      </c>
      <c r="I90" s="105" t="e">
        <f t="shared" si="4"/>
        <v>#VALUE!</v>
      </c>
      <c r="J90" s="104">
        <f t="shared" si="5"/>
        <v>0</v>
      </c>
      <c r="K90" s="105" t="e">
        <f t="shared" si="3"/>
        <v>#VALUE!</v>
      </c>
    </row>
    <row r="91" spans="2:11" x14ac:dyDescent="0.25">
      <c r="B91" s="102" t="s">
        <v>50</v>
      </c>
      <c r="C91" s="93" t="s">
        <v>186</v>
      </c>
      <c r="D91" s="94" t="s">
        <v>187</v>
      </c>
      <c r="E91" s="93">
        <v>1</v>
      </c>
      <c r="F91" s="103" t="s">
        <v>36</v>
      </c>
      <c r="G91" s="103" t="s">
        <v>36</v>
      </c>
      <c r="H91" s="104">
        <v>1</v>
      </c>
      <c r="I91" s="105" t="e">
        <f t="shared" si="4"/>
        <v>#VALUE!</v>
      </c>
      <c r="J91" s="104">
        <f t="shared" si="5"/>
        <v>0</v>
      </c>
      <c r="K91" s="105" t="e">
        <f t="shared" si="3"/>
        <v>#VALUE!</v>
      </c>
    </row>
    <row r="92" spans="2:11" x14ac:dyDescent="0.25">
      <c r="B92" s="102" t="s">
        <v>50</v>
      </c>
      <c r="C92" s="95" t="s">
        <v>188</v>
      </c>
      <c r="D92" s="96" t="s">
        <v>189</v>
      </c>
      <c r="E92" s="93">
        <v>1</v>
      </c>
      <c r="F92" s="103" t="s">
        <v>36</v>
      </c>
      <c r="G92" s="103" t="s">
        <v>36</v>
      </c>
      <c r="H92" s="104">
        <v>1</v>
      </c>
      <c r="I92" s="105" t="e">
        <f t="shared" si="4"/>
        <v>#VALUE!</v>
      </c>
      <c r="J92" s="104">
        <f t="shared" si="5"/>
        <v>0</v>
      </c>
      <c r="K92" s="105" t="e">
        <f t="shared" si="3"/>
        <v>#VALUE!</v>
      </c>
    </row>
    <row r="93" spans="2:11" x14ac:dyDescent="0.25">
      <c r="B93" s="102" t="s">
        <v>50</v>
      </c>
      <c r="C93" s="95" t="s">
        <v>190</v>
      </c>
      <c r="D93" s="96" t="s">
        <v>191</v>
      </c>
      <c r="E93" s="93">
        <v>1</v>
      </c>
      <c r="F93" s="103" t="s">
        <v>36</v>
      </c>
      <c r="G93" s="103" t="s">
        <v>36</v>
      </c>
      <c r="H93" s="104">
        <v>1</v>
      </c>
      <c r="I93" s="105" t="e">
        <f t="shared" si="4"/>
        <v>#VALUE!</v>
      </c>
      <c r="J93" s="104">
        <f t="shared" si="5"/>
        <v>0</v>
      </c>
      <c r="K93" s="105" t="e">
        <f t="shared" si="3"/>
        <v>#VALUE!</v>
      </c>
    </row>
    <row r="94" spans="2:11" x14ac:dyDescent="0.25">
      <c r="B94" s="102" t="s">
        <v>50</v>
      </c>
      <c r="C94" s="93" t="s">
        <v>192</v>
      </c>
      <c r="D94" s="94" t="s">
        <v>193</v>
      </c>
      <c r="E94" s="93">
        <v>1</v>
      </c>
      <c r="F94" s="103" t="s">
        <v>36</v>
      </c>
      <c r="G94" s="103" t="s">
        <v>36</v>
      </c>
      <c r="H94" s="104">
        <v>1</v>
      </c>
      <c r="I94" s="105" t="e">
        <f t="shared" si="4"/>
        <v>#VALUE!</v>
      </c>
      <c r="J94" s="104">
        <f t="shared" si="5"/>
        <v>0</v>
      </c>
      <c r="K94" s="105" t="e">
        <f t="shared" si="3"/>
        <v>#VALUE!</v>
      </c>
    </row>
    <row r="95" spans="2:11" x14ac:dyDescent="0.25">
      <c r="B95" s="102" t="s">
        <v>50</v>
      </c>
      <c r="C95" s="95" t="s">
        <v>194</v>
      </c>
      <c r="D95" s="96" t="s">
        <v>195</v>
      </c>
      <c r="E95" s="93">
        <v>1</v>
      </c>
      <c r="F95" s="103" t="s">
        <v>36</v>
      </c>
      <c r="G95" s="103" t="s">
        <v>36</v>
      </c>
      <c r="H95" s="104">
        <v>1</v>
      </c>
      <c r="I95" s="105" t="e">
        <f t="shared" si="4"/>
        <v>#VALUE!</v>
      </c>
      <c r="J95" s="104">
        <f t="shared" si="5"/>
        <v>0</v>
      </c>
      <c r="K95" s="105" t="e">
        <f t="shared" si="3"/>
        <v>#VALUE!</v>
      </c>
    </row>
    <row r="96" spans="2:11" x14ac:dyDescent="0.25">
      <c r="B96" s="102" t="s">
        <v>50</v>
      </c>
      <c r="C96" s="95" t="s">
        <v>196</v>
      </c>
      <c r="D96" s="96" t="s">
        <v>197</v>
      </c>
      <c r="E96" s="93">
        <v>1</v>
      </c>
      <c r="F96" s="103" t="s">
        <v>36</v>
      </c>
      <c r="G96" s="103" t="s">
        <v>36</v>
      </c>
      <c r="H96" s="104">
        <v>1</v>
      </c>
      <c r="I96" s="105" t="e">
        <f t="shared" si="4"/>
        <v>#VALUE!</v>
      </c>
      <c r="J96" s="104">
        <f t="shared" si="5"/>
        <v>0</v>
      </c>
      <c r="K96" s="105" t="e">
        <f t="shared" si="3"/>
        <v>#VALUE!</v>
      </c>
    </row>
    <row r="97" spans="2:11" x14ac:dyDescent="0.25">
      <c r="B97" s="102" t="s">
        <v>50</v>
      </c>
      <c r="C97" s="93" t="s">
        <v>198</v>
      </c>
      <c r="D97" s="94" t="s">
        <v>199</v>
      </c>
      <c r="E97" s="93">
        <v>1</v>
      </c>
      <c r="F97" s="103" t="s">
        <v>36</v>
      </c>
      <c r="G97" s="103" t="s">
        <v>36</v>
      </c>
      <c r="H97" s="104">
        <v>1</v>
      </c>
      <c r="I97" s="105" t="e">
        <f t="shared" si="4"/>
        <v>#VALUE!</v>
      </c>
      <c r="J97" s="104">
        <f t="shared" si="5"/>
        <v>0</v>
      </c>
      <c r="K97" s="105" t="e">
        <f t="shared" si="3"/>
        <v>#VALUE!</v>
      </c>
    </row>
    <row r="98" spans="2:11" x14ac:dyDescent="0.25">
      <c r="B98" s="102" t="s">
        <v>50</v>
      </c>
      <c r="C98" s="95" t="s">
        <v>200</v>
      </c>
      <c r="D98" s="96" t="s">
        <v>201</v>
      </c>
      <c r="E98" s="93">
        <v>1</v>
      </c>
      <c r="F98" s="103" t="s">
        <v>36</v>
      </c>
      <c r="G98" s="103" t="s">
        <v>36</v>
      </c>
      <c r="H98" s="104">
        <v>1</v>
      </c>
      <c r="I98" s="105" t="e">
        <f t="shared" si="4"/>
        <v>#VALUE!</v>
      </c>
      <c r="J98" s="104">
        <f t="shared" si="5"/>
        <v>0</v>
      </c>
      <c r="K98" s="105" t="e">
        <f t="shared" si="3"/>
        <v>#VALUE!</v>
      </c>
    </row>
    <row r="99" spans="2:11" x14ac:dyDescent="0.25">
      <c r="B99" s="102" t="s">
        <v>50</v>
      </c>
      <c r="C99" s="95" t="s">
        <v>202</v>
      </c>
      <c r="D99" s="96" t="s">
        <v>203</v>
      </c>
      <c r="E99" s="93">
        <v>1</v>
      </c>
      <c r="F99" s="103" t="s">
        <v>36</v>
      </c>
      <c r="G99" s="103" t="s">
        <v>36</v>
      </c>
      <c r="H99" s="104">
        <v>1</v>
      </c>
      <c r="I99" s="105" t="e">
        <f t="shared" si="4"/>
        <v>#VALUE!</v>
      </c>
      <c r="J99" s="104">
        <f t="shared" si="5"/>
        <v>0</v>
      </c>
      <c r="K99" s="105" t="e">
        <f t="shared" si="3"/>
        <v>#VALUE!</v>
      </c>
    </row>
    <row r="100" spans="2:11" x14ac:dyDescent="0.25">
      <c r="B100" s="102" t="s">
        <v>50</v>
      </c>
      <c r="C100" s="95" t="s">
        <v>204</v>
      </c>
      <c r="D100" s="96" t="s">
        <v>205</v>
      </c>
      <c r="E100" s="93">
        <v>1</v>
      </c>
      <c r="F100" s="103" t="s">
        <v>36</v>
      </c>
      <c r="G100" s="103" t="s">
        <v>36</v>
      </c>
      <c r="H100" s="104">
        <v>1</v>
      </c>
      <c r="I100" s="105" t="e">
        <f t="shared" si="4"/>
        <v>#VALUE!</v>
      </c>
      <c r="J100" s="104">
        <f t="shared" si="5"/>
        <v>0</v>
      </c>
      <c r="K100" s="105" t="e">
        <f t="shared" si="3"/>
        <v>#VALUE!</v>
      </c>
    </row>
    <row r="101" spans="2:11" x14ac:dyDescent="0.25">
      <c r="B101" s="102" t="s">
        <v>50</v>
      </c>
      <c r="C101" s="93" t="s">
        <v>206</v>
      </c>
      <c r="D101" s="94" t="s">
        <v>207</v>
      </c>
      <c r="E101" s="93">
        <v>1</v>
      </c>
      <c r="F101" s="103" t="s">
        <v>36</v>
      </c>
      <c r="G101" s="103" t="s">
        <v>36</v>
      </c>
      <c r="H101" s="104">
        <v>1</v>
      </c>
      <c r="I101" s="105" t="e">
        <f t="shared" si="4"/>
        <v>#VALUE!</v>
      </c>
      <c r="J101" s="104">
        <f t="shared" si="5"/>
        <v>0</v>
      </c>
      <c r="K101" s="105" t="e">
        <f t="shared" si="3"/>
        <v>#VALUE!</v>
      </c>
    </row>
    <row r="102" spans="2:11" x14ac:dyDescent="0.25">
      <c r="B102" s="102" t="s">
        <v>50</v>
      </c>
      <c r="C102" s="93" t="s">
        <v>89</v>
      </c>
      <c r="D102" s="94" t="s">
        <v>208</v>
      </c>
      <c r="E102" s="93">
        <v>1</v>
      </c>
      <c r="F102" s="103" t="s">
        <v>36</v>
      </c>
      <c r="G102" s="103" t="s">
        <v>36</v>
      </c>
      <c r="H102" s="104">
        <v>1</v>
      </c>
      <c r="I102" s="105" t="e">
        <f t="shared" si="4"/>
        <v>#VALUE!</v>
      </c>
      <c r="J102" s="104">
        <f t="shared" si="5"/>
        <v>0</v>
      </c>
      <c r="K102" s="105" t="e">
        <f t="shared" si="3"/>
        <v>#VALUE!</v>
      </c>
    </row>
    <row r="103" spans="2:11" x14ac:dyDescent="0.25">
      <c r="B103" s="102" t="s">
        <v>50</v>
      </c>
      <c r="C103" s="93" t="s">
        <v>91</v>
      </c>
      <c r="D103" s="94" t="s">
        <v>209</v>
      </c>
      <c r="E103" s="93">
        <v>1</v>
      </c>
      <c r="F103" s="103" t="s">
        <v>36</v>
      </c>
      <c r="G103" s="103" t="s">
        <v>36</v>
      </c>
      <c r="H103" s="104">
        <v>1</v>
      </c>
      <c r="I103" s="105" t="e">
        <f t="shared" si="4"/>
        <v>#VALUE!</v>
      </c>
      <c r="J103" s="104">
        <f t="shared" si="5"/>
        <v>0</v>
      </c>
      <c r="K103" s="105" t="e">
        <f t="shared" si="3"/>
        <v>#VALUE!</v>
      </c>
    </row>
    <row r="104" spans="2:11" x14ac:dyDescent="0.25">
      <c r="B104" s="102" t="s">
        <v>50</v>
      </c>
      <c r="C104" s="93" t="s">
        <v>93</v>
      </c>
      <c r="D104" s="94" t="s">
        <v>210</v>
      </c>
      <c r="E104" s="93">
        <v>1</v>
      </c>
      <c r="F104" s="103" t="s">
        <v>36</v>
      </c>
      <c r="G104" s="103" t="s">
        <v>36</v>
      </c>
      <c r="H104" s="104">
        <v>1</v>
      </c>
      <c r="I104" s="105" t="e">
        <f t="shared" si="4"/>
        <v>#VALUE!</v>
      </c>
      <c r="J104" s="104">
        <f t="shared" si="5"/>
        <v>0</v>
      </c>
      <c r="K104" s="105" t="e">
        <f t="shared" si="3"/>
        <v>#VALUE!</v>
      </c>
    </row>
    <row r="105" spans="2:11" x14ac:dyDescent="0.25">
      <c r="B105" s="102" t="s">
        <v>50</v>
      </c>
      <c r="C105" s="95" t="s">
        <v>211</v>
      </c>
      <c r="D105" s="96" t="s">
        <v>212</v>
      </c>
      <c r="E105" s="93">
        <v>1</v>
      </c>
      <c r="F105" s="103" t="s">
        <v>36</v>
      </c>
      <c r="G105" s="103" t="s">
        <v>36</v>
      </c>
      <c r="H105" s="104">
        <v>1</v>
      </c>
      <c r="I105" s="105" t="e">
        <f t="shared" si="4"/>
        <v>#VALUE!</v>
      </c>
      <c r="J105" s="104">
        <f t="shared" si="5"/>
        <v>0</v>
      </c>
      <c r="K105" s="105" t="e">
        <f t="shared" si="3"/>
        <v>#VALUE!</v>
      </c>
    </row>
    <row r="106" spans="2:11" x14ac:dyDescent="0.25">
      <c r="B106" s="102" t="s">
        <v>50</v>
      </c>
      <c r="C106" s="93" t="s">
        <v>213</v>
      </c>
      <c r="D106" s="94" t="s">
        <v>214</v>
      </c>
      <c r="E106" s="93">
        <v>1</v>
      </c>
      <c r="F106" s="103" t="s">
        <v>36</v>
      </c>
      <c r="G106" s="103" t="s">
        <v>36</v>
      </c>
      <c r="H106" s="104">
        <v>1</v>
      </c>
      <c r="I106" s="105" t="e">
        <f t="shared" si="4"/>
        <v>#VALUE!</v>
      </c>
      <c r="J106" s="104">
        <f t="shared" si="5"/>
        <v>0</v>
      </c>
      <c r="K106" s="105" t="e">
        <f t="shared" si="3"/>
        <v>#VALUE!</v>
      </c>
    </row>
    <row r="107" spans="2:11" x14ac:dyDescent="0.25">
      <c r="B107" s="102" t="s">
        <v>50</v>
      </c>
      <c r="C107" s="95" t="s">
        <v>215</v>
      </c>
      <c r="D107" s="96" t="s">
        <v>216</v>
      </c>
      <c r="E107" s="93">
        <v>1</v>
      </c>
      <c r="F107" s="103" t="s">
        <v>36</v>
      </c>
      <c r="G107" s="103" t="s">
        <v>36</v>
      </c>
      <c r="H107" s="104">
        <v>1</v>
      </c>
      <c r="I107" s="105" t="e">
        <f t="shared" si="4"/>
        <v>#VALUE!</v>
      </c>
      <c r="J107" s="104">
        <f t="shared" si="5"/>
        <v>0</v>
      </c>
      <c r="K107" s="105" t="e">
        <f t="shared" si="3"/>
        <v>#VALUE!</v>
      </c>
    </row>
    <row r="108" spans="2:11" x14ac:dyDescent="0.25">
      <c r="B108" s="102" t="s">
        <v>50</v>
      </c>
      <c r="C108" s="97" t="s">
        <v>217</v>
      </c>
      <c r="D108" s="98" t="s">
        <v>218</v>
      </c>
      <c r="E108" s="93">
        <v>1</v>
      </c>
      <c r="F108" s="103" t="s">
        <v>36</v>
      </c>
      <c r="G108" s="103" t="s">
        <v>36</v>
      </c>
      <c r="H108" s="104">
        <v>1</v>
      </c>
      <c r="I108" s="105" t="e">
        <f t="shared" si="4"/>
        <v>#VALUE!</v>
      </c>
      <c r="J108" s="104">
        <f t="shared" si="5"/>
        <v>0</v>
      </c>
      <c r="K108" s="105" t="e">
        <f t="shared" si="3"/>
        <v>#VALUE!</v>
      </c>
    </row>
    <row r="109" spans="2:11" x14ac:dyDescent="0.25">
      <c r="B109" s="102" t="s">
        <v>50</v>
      </c>
      <c r="C109" s="97" t="s">
        <v>219</v>
      </c>
      <c r="D109" s="98" t="s">
        <v>220</v>
      </c>
      <c r="E109" s="93">
        <v>1</v>
      </c>
      <c r="F109" s="103" t="s">
        <v>36</v>
      </c>
      <c r="G109" s="103" t="s">
        <v>36</v>
      </c>
      <c r="H109" s="104">
        <v>1</v>
      </c>
      <c r="I109" s="105" t="e">
        <f t="shared" si="4"/>
        <v>#VALUE!</v>
      </c>
      <c r="J109" s="104">
        <f t="shared" si="5"/>
        <v>0</v>
      </c>
      <c r="K109" s="105" t="e">
        <f t="shared" si="3"/>
        <v>#VALUE!</v>
      </c>
    </row>
    <row r="110" spans="2:11" x14ac:dyDescent="0.25">
      <c r="B110" s="102" t="s">
        <v>50</v>
      </c>
      <c r="C110" s="97" t="s">
        <v>221</v>
      </c>
      <c r="D110" s="98" t="s">
        <v>222</v>
      </c>
      <c r="E110" s="93">
        <v>1</v>
      </c>
      <c r="F110" s="103" t="s">
        <v>36</v>
      </c>
      <c r="G110" s="103" t="s">
        <v>36</v>
      </c>
      <c r="H110" s="104">
        <v>1</v>
      </c>
      <c r="I110" s="105" t="e">
        <f t="shared" si="4"/>
        <v>#VALUE!</v>
      </c>
      <c r="J110" s="104">
        <f t="shared" si="5"/>
        <v>0</v>
      </c>
      <c r="K110" s="105" t="e">
        <f t="shared" si="3"/>
        <v>#VALUE!</v>
      </c>
    </row>
    <row r="111" spans="2:11" x14ac:dyDescent="0.25">
      <c r="B111" s="102" t="s">
        <v>50</v>
      </c>
      <c r="C111" s="97" t="s">
        <v>223</v>
      </c>
      <c r="D111" s="98" t="s">
        <v>224</v>
      </c>
      <c r="E111" s="93">
        <v>1</v>
      </c>
      <c r="F111" s="103" t="s">
        <v>36</v>
      </c>
      <c r="G111" s="103" t="s">
        <v>36</v>
      </c>
      <c r="H111" s="104">
        <v>1</v>
      </c>
      <c r="I111" s="105" t="e">
        <f t="shared" si="4"/>
        <v>#VALUE!</v>
      </c>
      <c r="J111" s="104">
        <f t="shared" si="5"/>
        <v>0</v>
      </c>
      <c r="K111" s="105" t="e">
        <f t="shared" si="3"/>
        <v>#VALUE!</v>
      </c>
    </row>
    <row r="112" spans="2:11" x14ac:dyDescent="0.25">
      <c r="B112" s="102" t="s">
        <v>50</v>
      </c>
      <c r="C112" s="97" t="s">
        <v>225</v>
      </c>
      <c r="D112" s="98" t="s">
        <v>226</v>
      </c>
      <c r="E112" s="93">
        <v>1</v>
      </c>
      <c r="F112" s="103" t="s">
        <v>36</v>
      </c>
      <c r="G112" s="103" t="s">
        <v>36</v>
      </c>
      <c r="H112" s="104">
        <v>1</v>
      </c>
      <c r="I112" s="105" t="e">
        <f t="shared" si="4"/>
        <v>#VALUE!</v>
      </c>
      <c r="J112" s="104">
        <f t="shared" si="5"/>
        <v>0</v>
      </c>
      <c r="K112" s="105" t="e">
        <f t="shared" si="3"/>
        <v>#VALUE!</v>
      </c>
    </row>
    <row r="113" spans="2:11" x14ac:dyDescent="0.25">
      <c r="B113" s="102" t="s">
        <v>50</v>
      </c>
      <c r="C113" s="97" t="s">
        <v>227</v>
      </c>
      <c r="D113" s="98" t="s">
        <v>228</v>
      </c>
      <c r="E113" s="93">
        <v>1</v>
      </c>
      <c r="F113" s="103" t="s">
        <v>36</v>
      </c>
      <c r="G113" s="103" t="s">
        <v>36</v>
      </c>
      <c r="H113" s="104">
        <v>1</v>
      </c>
      <c r="I113" s="105" t="e">
        <f t="shared" si="4"/>
        <v>#VALUE!</v>
      </c>
      <c r="J113" s="104">
        <f t="shared" si="5"/>
        <v>0</v>
      </c>
      <c r="K113" s="105" t="e">
        <f t="shared" si="3"/>
        <v>#VALUE!</v>
      </c>
    </row>
    <row r="114" spans="2:11" x14ac:dyDescent="0.25">
      <c r="B114" s="102" t="s">
        <v>50</v>
      </c>
      <c r="C114" s="97" t="s">
        <v>229</v>
      </c>
      <c r="D114" s="98" t="s">
        <v>230</v>
      </c>
      <c r="E114" s="93">
        <v>1</v>
      </c>
      <c r="F114" s="103" t="s">
        <v>36</v>
      </c>
      <c r="G114" s="103" t="s">
        <v>36</v>
      </c>
      <c r="H114" s="104">
        <v>1</v>
      </c>
      <c r="I114" s="105" t="e">
        <f t="shared" si="4"/>
        <v>#VALUE!</v>
      </c>
      <c r="J114" s="104">
        <f t="shared" si="5"/>
        <v>0</v>
      </c>
      <c r="K114" s="105" t="e">
        <f t="shared" si="3"/>
        <v>#VALUE!</v>
      </c>
    </row>
    <row r="115" spans="2:11" x14ac:dyDescent="0.25">
      <c r="B115" s="102" t="s">
        <v>50</v>
      </c>
      <c r="C115" s="97" t="s">
        <v>231</v>
      </c>
      <c r="D115" s="98" t="s">
        <v>232</v>
      </c>
      <c r="E115" s="93">
        <v>1</v>
      </c>
      <c r="F115" s="103" t="s">
        <v>36</v>
      </c>
      <c r="G115" s="103" t="s">
        <v>36</v>
      </c>
      <c r="H115" s="104">
        <v>1</v>
      </c>
      <c r="I115" s="105" t="e">
        <f t="shared" si="4"/>
        <v>#VALUE!</v>
      </c>
      <c r="J115" s="104">
        <f t="shared" si="5"/>
        <v>0</v>
      </c>
      <c r="K115" s="105" t="e">
        <f t="shared" si="3"/>
        <v>#VALUE!</v>
      </c>
    </row>
    <row r="116" spans="2:11" x14ac:dyDescent="0.25">
      <c r="B116" s="102" t="s">
        <v>50</v>
      </c>
      <c r="C116" s="97" t="s">
        <v>233</v>
      </c>
      <c r="D116" s="98" t="s">
        <v>234</v>
      </c>
      <c r="E116" s="93">
        <v>1</v>
      </c>
      <c r="F116" s="103" t="s">
        <v>36</v>
      </c>
      <c r="G116" s="103" t="s">
        <v>36</v>
      </c>
      <c r="H116" s="104">
        <v>1</v>
      </c>
      <c r="I116" s="105" t="e">
        <f t="shared" si="4"/>
        <v>#VALUE!</v>
      </c>
      <c r="J116" s="104">
        <f t="shared" si="5"/>
        <v>0</v>
      </c>
      <c r="K116" s="105" t="e">
        <f t="shared" si="3"/>
        <v>#VALUE!</v>
      </c>
    </row>
    <row r="117" spans="2:11" x14ac:dyDescent="0.25">
      <c r="B117" s="102" t="s">
        <v>50</v>
      </c>
      <c r="C117" s="97" t="s">
        <v>235</v>
      </c>
      <c r="D117" s="98" t="s">
        <v>236</v>
      </c>
      <c r="E117" s="93">
        <v>1</v>
      </c>
      <c r="F117" s="103" t="s">
        <v>36</v>
      </c>
      <c r="G117" s="103" t="s">
        <v>36</v>
      </c>
      <c r="H117" s="104">
        <v>1</v>
      </c>
      <c r="I117" s="105" t="e">
        <f t="shared" si="4"/>
        <v>#VALUE!</v>
      </c>
      <c r="J117" s="104">
        <f t="shared" si="5"/>
        <v>0</v>
      </c>
      <c r="K117" s="105" t="e">
        <f t="shared" si="3"/>
        <v>#VALUE!</v>
      </c>
    </row>
    <row r="118" spans="2:11" x14ac:dyDescent="0.25">
      <c r="B118" s="102" t="s">
        <v>50</v>
      </c>
      <c r="C118" s="97" t="s">
        <v>237</v>
      </c>
      <c r="D118" s="98" t="s">
        <v>238</v>
      </c>
      <c r="E118" s="93">
        <v>1</v>
      </c>
      <c r="F118" s="103" t="s">
        <v>36</v>
      </c>
      <c r="G118" s="103" t="s">
        <v>36</v>
      </c>
      <c r="H118" s="104">
        <v>1</v>
      </c>
      <c r="I118" s="105" t="e">
        <f t="shared" si="4"/>
        <v>#VALUE!</v>
      </c>
      <c r="J118" s="104">
        <f t="shared" si="5"/>
        <v>0</v>
      </c>
      <c r="K118" s="105" t="e">
        <f t="shared" si="3"/>
        <v>#VALUE!</v>
      </c>
    </row>
    <row r="119" spans="2:11" x14ac:dyDescent="0.25">
      <c r="B119" s="102" t="s">
        <v>50</v>
      </c>
      <c r="C119" s="97" t="s">
        <v>239</v>
      </c>
      <c r="D119" s="98" t="s">
        <v>240</v>
      </c>
      <c r="E119" s="93">
        <v>1</v>
      </c>
      <c r="F119" s="103" t="s">
        <v>36</v>
      </c>
      <c r="G119" s="103" t="s">
        <v>36</v>
      </c>
      <c r="H119" s="104">
        <v>1</v>
      </c>
      <c r="I119" s="105" t="e">
        <f t="shared" si="4"/>
        <v>#VALUE!</v>
      </c>
      <c r="J119" s="104">
        <f t="shared" si="5"/>
        <v>0</v>
      </c>
      <c r="K119" s="105" t="e">
        <f t="shared" si="3"/>
        <v>#VALUE!</v>
      </c>
    </row>
    <row r="120" spans="2:11" x14ac:dyDescent="0.25">
      <c r="B120" s="102" t="s">
        <v>50</v>
      </c>
      <c r="C120" s="97" t="s">
        <v>241</v>
      </c>
      <c r="D120" s="98" t="s">
        <v>242</v>
      </c>
      <c r="E120" s="93">
        <v>1</v>
      </c>
      <c r="F120" s="103" t="s">
        <v>36</v>
      </c>
      <c r="G120" s="103" t="s">
        <v>36</v>
      </c>
      <c r="H120" s="104">
        <v>1</v>
      </c>
      <c r="I120" s="105" t="e">
        <f t="shared" si="4"/>
        <v>#VALUE!</v>
      </c>
      <c r="J120" s="104">
        <f t="shared" si="5"/>
        <v>0</v>
      </c>
      <c r="K120" s="105" t="e">
        <f t="shared" si="3"/>
        <v>#VALUE!</v>
      </c>
    </row>
    <row r="121" spans="2:11" x14ac:dyDescent="0.25">
      <c r="B121" s="102" t="s">
        <v>50</v>
      </c>
      <c r="C121" s="97" t="s">
        <v>243</v>
      </c>
      <c r="D121" s="98" t="s">
        <v>244</v>
      </c>
      <c r="E121" s="93">
        <v>1</v>
      </c>
      <c r="F121" s="103" t="s">
        <v>36</v>
      </c>
      <c r="G121" s="103" t="s">
        <v>36</v>
      </c>
      <c r="H121" s="104">
        <v>1</v>
      </c>
      <c r="I121" s="105" t="e">
        <f t="shared" si="4"/>
        <v>#VALUE!</v>
      </c>
      <c r="J121" s="104">
        <f t="shared" si="5"/>
        <v>0</v>
      </c>
      <c r="K121" s="105" t="e">
        <f t="shared" si="3"/>
        <v>#VALUE!</v>
      </c>
    </row>
    <row r="122" spans="2:11" x14ac:dyDescent="0.25">
      <c r="B122" s="102" t="s">
        <v>50</v>
      </c>
      <c r="C122" s="97" t="s">
        <v>245</v>
      </c>
      <c r="D122" s="98" t="s">
        <v>246</v>
      </c>
      <c r="E122" s="93">
        <v>1</v>
      </c>
      <c r="F122" s="103" t="s">
        <v>36</v>
      </c>
      <c r="G122" s="103" t="s">
        <v>36</v>
      </c>
      <c r="H122" s="104">
        <v>1</v>
      </c>
      <c r="I122" s="105" t="e">
        <f t="shared" si="4"/>
        <v>#VALUE!</v>
      </c>
      <c r="J122" s="104">
        <f t="shared" si="5"/>
        <v>0</v>
      </c>
      <c r="K122" s="105" t="e">
        <f t="shared" si="3"/>
        <v>#VALUE!</v>
      </c>
    </row>
    <row r="123" spans="2:11" x14ac:dyDescent="0.25">
      <c r="B123" s="102" t="s">
        <v>50</v>
      </c>
      <c r="C123" s="97" t="s">
        <v>247</v>
      </c>
      <c r="D123" s="98" t="s">
        <v>248</v>
      </c>
      <c r="E123" s="93">
        <v>1</v>
      </c>
      <c r="F123" s="103" t="s">
        <v>36</v>
      </c>
      <c r="G123" s="103" t="s">
        <v>36</v>
      </c>
      <c r="H123" s="104">
        <v>1</v>
      </c>
      <c r="I123" s="105" t="e">
        <f t="shared" si="4"/>
        <v>#VALUE!</v>
      </c>
      <c r="J123" s="104">
        <f t="shared" si="5"/>
        <v>0</v>
      </c>
      <c r="K123" s="105" t="e">
        <f t="shared" si="3"/>
        <v>#VALUE!</v>
      </c>
    </row>
    <row r="124" spans="2:11" x14ac:dyDescent="0.25">
      <c r="B124" s="102" t="s">
        <v>50</v>
      </c>
      <c r="C124" s="97" t="s">
        <v>249</v>
      </c>
      <c r="D124" s="98" t="s">
        <v>250</v>
      </c>
      <c r="E124" s="93">
        <v>1</v>
      </c>
      <c r="F124" s="103" t="s">
        <v>36</v>
      </c>
      <c r="G124" s="103" t="s">
        <v>36</v>
      </c>
      <c r="H124" s="104">
        <v>1</v>
      </c>
      <c r="I124" s="105" t="e">
        <f t="shared" si="4"/>
        <v>#VALUE!</v>
      </c>
      <c r="J124" s="104">
        <f t="shared" si="5"/>
        <v>0</v>
      </c>
      <c r="K124" s="105" t="e">
        <f t="shared" si="3"/>
        <v>#VALUE!</v>
      </c>
    </row>
    <row r="125" spans="2:11" x14ac:dyDescent="0.25">
      <c r="B125" s="102" t="s">
        <v>50</v>
      </c>
      <c r="C125" s="97" t="s">
        <v>251</v>
      </c>
      <c r="D125" s="98" t="s">
        <v>252</v>
      </c>
      <c r="E125" s="93">
        <v>1</v>
      </c>
      <c r="F125" s="103" t="s">
        <v>36</v>
      </c>
      <c r="G125" s="103" t="s">
        <v>36</v>
      </c>
      <c r="H125" s="104">
        <v>1</v>
      </c>
      <c r="I125" s="105" t="e">
        <f t="shared" si="4"/>
        <v>#VALUE!</v>
      </c>
      <c r="J125" s="104">
        <f t="shared" si="5"/>
        <v>0</v>
      </c>
      <c r="K125" s="105" t="e">
        <f t="shared" si="3"/>
        <v>#VALUE!</v>
      </c>
    </row>
    <row r="126" spans="2:11" x14ac:dyDescent="0.25">
      <c r="B126" s="102" t="s">
        <v>50</v>
      </c>
      <c r="C126" s="97" t="s">
        <v>253</v>
      </c>
      <c r="D126" s="98" t="s">
        <v>254</v>
      </c>
      <c r="E126" s="93">
        <v>1</v>
      </c>
      <c r="F126" s="103" t="s">
        <v>36</v>
      </c>
      <c r="G126" s="103" t="s">
        <v>36</v>
      </c>
      <c r="H126" s="104">
        <v>1</v>
      </c>
      <c r="I126" s="105" t="e">
        <f t="shared" si="4"/>
        <v>#VALUE!</v>
      </c>
      <c r="J126" s="104">
        <f t="shared" si="5"/>
        <v>0</v>
      </c>
      <c r="K126" s="105" t="e">
        <f t="shared" si="3"/>
        <v>#VALUE!</v>
      </c>
    </row>
    <row r="127" spans="2:11" x14ac:dyDescent="0.25">
      <c r="B127" s="102" t="s">
        <v>50</v>
      </c>
      <c r="C127" s="97" t="s">
        <v>255</v>
      </c>
      <c r="D127" s="98" t="s">
        <v>256</v>
      </c>
      <c r="E127" s="93">
        <v>1</v>
      </c>
      <c r="F127" s="103" t="s">
        <v>36</v>
      </c>
      <c r="G127" s="103" t="s">
        <v>36</v>
      </c>
      <c r="H127" s="104">
        <v>1</v>
      </c>
      <c r="I127" s="105" t="e">
        <f t="shared" si="4"/>
        <v>#VALUE!</v>
      </c>
      <c r="J127" s="104">
        <f t="shared" si="5"/>
        <v>0</v>
      </c>
      <c r="K127" s="105" t="e">
        <f t="shared" si="3"/>
        <v>#VALUE!</v>
      </c>
    </row>
    <row r="128" spans="2:11" x14ac:dyDescent="0.25">
      <c r="B128" s="102" t="s">
        <v>50</v>
      </c>
      <c r="C128" s="97" t="s">
        <v>257</v>
      </c>
      <c r="D128" s="98" t="s">
        <v>258</v>
      </c>
      <c r="E128" s="93">
        <v>1</v>
      </c>
      <c r="F128" s="103" t="s">
        <v>36</v>
      </c>
      <c r="G128" s="103" t="s">
        <v>36</v>
      </c>
      <c r="H128" s="104">
        <v>1</v>
      </c>
      <c r="I128" s="105" t="e">
        <f t="shared" si="4"/>
        <v>#VALUE!</v>
      </c>
      <c r="J128" s="104">
        <f t="shared" si="5"/>
        <v>0</v>
      </c>
      <c r="K128" s="105" t="e">
        <f t="shared" si="3"/>
        <v>#VALUE!</v>
      </c>
    </row>
    <row r="129" spans="2:11" x14ac:dyDescent="0.25">
      <c r="B129" s="102" t="s">
        <v>50</v>
      </c>
      <c r="C129" s="97" t="s">
        <v>259</v>
      </c>
      <c r="D129" s="98" t="s">
        <v>260</v>
      </c>
      <c r="E129" s="93">
        <v>1</v>
      </c>
      <c r="F129" s="103" t="s">
        <v>36</v>
      </c>
      <c r="G129" s="103" t="s">
        <v>36</v>
      </c>
      <c r="H129" s="104">
        <v>1</v>
      </c>
      <c r="I129" s="105" t="e">
        <f t="shared" si="4"/>
        <v>#VALUE!</v>
      </c>
      <c r="J129" s="104">
        <f t="shared" si="5"/>
        <v>0</v>
      </c>
      <c r="K129" s="105" t="e">
        <f t="shared" si="3"/>
        <v>#VALUE!</v>
      </c>
    </row>
    <row r="130" spans="2:11" x14ac:dyDescent="0.25">
      <c r="B130" s="102" t="s">
        <v>50</v>
      </c>
      <c r="C130" s="97" t="s">
        <v>261</v>
      </c>
      <c r="D130" s="98" t="s">
        <v>262</v>
      </c>
      <c r="E130" s="93">
        <v>1</v>
      </c>
      <c r="F130" s="103" t="s">
        <v>36</v>
      </c>
      <c r="G130" s="103" t="s">
        <v>36</v>
      </c>
      <c r="H130" s="104">
        <v>1</v>
      </c>
      <c r="I130" s="105" t="e">
        <f t="shared" si="4"/>
        <v>#VALUE!</v>
      </c>
      <c r="J130" s="104">
        <f t="shared" si="5"/>
        <v>0</v>
      </c>
      <c r="K130" s="105" t="e">
        <f t="shared" si="3"/>
        <v>#VALUE!</v>
      </c>
    </row>
    <row r="131" spans="2:11" x14ac:dyDescent="0.25">
      <c r="B131" s="102" t="s">
        <v>50</v>
      </c>
      <c r="C131" s="97" t="s">
        <v>263</v>
      </c>
      <c r="D131" s="98" t="s">
        <v>264</v>
      </c>
      <c r="E131" s="93">
        <v>1</v>
      </c>
      <c r="F131" s="103" t="s">
        <v>36</v>
      </c>
      <c r="G131" s="103" t="s">
        <v>36</v>
      </c>
      <c r="H131" s="104">
        <v>1</v>
      </c>
      <c r="I131" s="105" t="e">
        <f t="shared" si="4"/>
        <v>#VALUE!</v>
      </c>
      <c r="J131" s="104">
        <f t="shared" si="5"/>
        <v>0</v>
      </c>
      <c r="K131" s="105" t="e">
        <f t="shared" si="3"/>
        <v>#VALUE!</v>
      </c>
    </row>
    <row r="132" spans="2:11" x14ac:dyDescent="0.25">
      <c r="B132" s="102" t="s">
        <v>50</v>
      </c>
      <c r="C132" s="97" t="s">
        <v>265</v>
      </c>
      <c r="D132" s="98" t="s">
        <v>266</v>
      </c>
      <c r="E132" s="93">
        <v>1</v>
      </c>
      <c r="F132" s="103" t="s">
        <v>36</v>
      </c>
      <c r="G132" s="103" t="s">
        <v>36</v>
      </c>
      <c r="H132" s="104">
        <v>1</v>
      </c>
      <c r="I132" s="105" t="e">
        <f t="shared" si="4"/>
        <v>#VALUE!</v>
      </c>
      <c r="J132" s="104">
        <f t="shared" si="5"/>
        <v>0</v>
      </c>
      <c r="K132" s="105" t="e">
        <f t="shared" si="3"/>
        <v>#VALUE!</v>
      </c>
    </row>
    <row r="133" spans="2:11" x14ac:dyDescent="0.25">
      <c r="B133" s="102" t="s">
        <v>50</v>
      </c>
      <c r="C133" s="97" t="s">
        <v>267</v>
      </c>
      <c r="D133" s="98" t="s">
        <v>268</v>
      </c>
      <c r="E133" s="93">
        <v>1</v>
      </c>
      <c r="F133" s="103" t="s">
        <v>36</v>
      </c>
      <c r="G133" s="103" t="s">
        <v>36</v>
      </c>
      <c r="H133" s="104">
        <v>1</v>
      </c>
      <c r="I133" s="105" t="e">
        <f t="shared" si="4"/>
        <v>#VALUE!</v>
      </c>
      <c r="J133" s="104">
        <f t="shared" si="5"/>
        <v>0</v>
      </c>
      <c r="K133" s="105" t="e">
        <f t="shared" si="3"/>
        <v>#VALUE!</v>
      </c>
    </row>
    <row r="134" spans="2:11" x14ac:dyDescent="0.25">
      <c r="B134" s="102" t="s">
        <v>50</v>
      </c>
      <c r="C134" s="97" t="s">
        <v>269</v>
      </c>
      <c r="D134" s="98" t="s">
        <v>270</v>
      </c>
      <c r="E134" s="93">
        <v>1</v>
      </c>
      <c r="F134" s="103" t="s">
        <v>36</v>
      </c>
      <c r="G134" s="103" t="s">
        <v>36</v>
      </c>
      <c r="H134" s="104">
        <v>1</v>
      </c>
      <c r="I134" s="105" t="e">
        <f t="shared" si="4"/>
        <v>#VALUE!</v>
      </c>
      <c r="J134" s="104">
        <f t="shared" si="5"/>
        <v>0</v>
      </c>
      <c r="K134" s="105" t="e">
        <f t="shared" ref="K134:K148" si="6">(I134*J134)+I134</f>
        <v>#VALUE!</v>
      </c>
    </row>
    <row r="135" spans="2:11" x14ac:dyDescent="0.25">
      <c r="B135" s="102" t="s">
        <v>50</v>
      </c>
      <c r="C135" s="97" t="s">
        <v>271</v>
      </c>
      <c r="D135" s="98" t="s">
        <v>272</v>
      </c>
      <c r="E135" s="93">
        <v>1</v>
      </c>
      <c r="F135" s="103" t="s">
        <v>36</v>
      </c>
      <c r="G135" s="103" t="s">
        <v>36</v>
      </c>
      <c r="H135" s="104">
        <v>1</v>
      </c>
      <c r="I135" s="105" t="e">
        <f t="shared" si="4"/>
        <v>#VALUE!</v>
      </c>
      <c r="J135" s="104">
        <f t="shared" si="5"/>
        <v>0</v>
      </c>
      <c r="K135" s="105" t="e">
        <f t="shared" si="6"/>
        <v>#VALUE!</v>
      </c>
    </row>
    <row r="136" spans="2:11" x14ac:dyDescent="0.25">
      <c r="B136" s="102" t="s">
        <v>50</v>
      </c>
      <c r="C136" s="97" t="s">
        <v>273</v>
      </c>
      <c r="D136" s="98" t="s">
        <v>274</v>
      </c>
      <c r="E136" s="93">
        <v>1</v>
      </c>
      <c r="F136" s="103" t="s">
        <v>36</v>
      </c>
      <c r="G136" s="103" t="s">
        <v>36</v>
      </c>
      <c r="H136" s="104">
        <v>1</v>
      </c>
      <c r="I136" s="105" t="e">
        <f t="shared" si="4"/>
        <v>#VALUE!</v>
      </c>
      <c r="J136" s="104">
        <f t="shared" si="5"/>
        <v>0</v>
      </c>
      <c r="K136" s="105" t="e">
        <f t="shared" si="6"/>
        <v>#VALUE!</v>
      </c>
    </row>
    <row r="137" spans="2:11" x14ac:dyDescent="0.25">
      <c r="B137" s="102" t="s">
        <v>50</v>
      </c>
      <c r="C137" s="97" t="s">
        <v>275</v>
      </c>
      <c r="D137" s="98" t="s">
        <v>276</v>
      </c>
      <c r="E137" s="93">
        <v>1</v>
      </c>
      <c r="F137" s="103" t="s">
        <v>36</v>
      </c>
      <c r="G137" s="103" t="s">
        <v>36</v>
      </c>
      <c r="H137" s="104">
        <v>1</v>
      </c>
      <c r="I137" s="105" t="e">
        <f t="shared" si="4"/>
        <v>#VALUE!</v>
      </c>
      <c r="J137" s="104">
        <f t="shared" si="5"/>
        <v>0</v>
      </c>
      <c r="K137" s="105" t="e">
        <f t="shared" si="6"/>
        <v>#VALUE!</v>
      </c>
    </row>
    <row r="138" spans="2:11" x14ac:dyDescent="0.25">
      <c r="B138" s="102" t="s">
        <v>50</v>
      </c>
      <c r="C138" s="97" t="s">
        <v>277</v>
      </c>
      <c r="D138" s="98" t="s">
        <v>278</v>
      </c>
      <c r="E138" s="93">
        <v>1</v>
      </c>
      <c r="F138" s="103" t="s">
        <v>36</v>
      </c>
      <c r="G138" s="103" t="s">
        <v>36</v>
      </c>
      <c r="H138" s="104">
        <v>1</v>
      </c>
      <c r="I138" s="105" t="e">
        <f t="shared" si="4"/>
        <v>#VALUE!</v>
      </c>
      <c r="J138" s="104">
        <f t="shared" si="5"/>
        <v>0</v>
      </c>
      <c r="K138" s="105" t="e">
        <f t="shared" si="6"/>
        <v>#VALUE!</v>
      </c>
    </row>
    <row r="139" spans="2:11" x14ac:dyDescent="0.25">
      <c r="B139" s="102" t="s">
        <v>50</v>
      </c>
      <c r="C139" s="97" t="s">
        <v>279</v>
      </c>
      <c r="D139" s="98" t="s">
        <v>280</v>
      </c>
      <c r="E139" s="93">
        <v>1</v>
      </c>
      <c r="F139" s="103" t="s">
        <v>36</v>
      </c>
      <c r="G139" s="103" t="s">
        <v>36</v>
      </c>
      <c r="H139" s="104">
        <v>1</v>
      </c>
      <c r="I139" s="105" t="e">
        <f t="shared" si="4"/>
        <v>#VALUE!</v>
      </c>
      <c r="J139" s="104">
        <f t="shared" si="5"/>
        <v>0</v>
      </c>
      <c r="K139" s="105" t="e">
        <f t="shared" si="6"/>
        <v>#VALUE!</v>
      </c>
    </row>
    <row r="140" spans="2:11" x14ac:dyDescent="0.25">
      <c r="B140" s="102" t="s">
        <v>50</v>
      </c>
      <c r="C140" s="97" t="s">
        <v>281</v>
      </c>
      <c r="D140" s="98" t="s">
        <v>282</v>
      </c>
      <c r="E140" s="93">
        <v>1</v>
      </c>
      <c r="F140" s="103" t="s">
        <v>36</v>
      </c>
      <c r="G140" s="103" t="s">
        <v>36</v>
      </c>
      <c r="H140" s="104">
        <v>1</v>
      </c>
      <c r="I140" s="105" t="e">
        <f t="shared" si="4"/>
        <v>#VALUE!</v>
      </c>
      <c r="J140" s="104">
        <f t="shared" si="5"/>
        <v>0</v>
      </c>
      <c r="K140" s="105" t="e">
        <f t="shared" si="6"/>
        <v>#VALUE!</v>
      </c>
    </row>
    <row r="141" spans="2:11" x14ac:dyDescent="0.25">
      <c r="B141" s="102" t="s">
        <v>50</v>
      </c>
      <c r="C141" s="97" t="s">
        <v>283</v>
      </c>
      <c r="D141" s="98" t="s">
        <v>284</v>
      </c>
      <c r="E141" s="93">
        <v>1</v>
      </c>
      <c r="F141" s="103" t="s">
        <v>36</v>
      </c>
      <c r="G141" s="103" t="s">
        <v>36</v>
      </c>
      <c r="H141" s="104">
        <v>1</v>
      </c>
      <c r="I141" s="105" t="e">
        <f t="shared" si="4"/>
        <v>#VALUE!</v>
      </c>
      <c r="J141" s="104">
        <f t="shared" si="5"/>
        <v>0</v>
      </c>
      <c r="K141" s="105" t="e">
        <f t="shared" si="6"/>
        <v>#VALUE!</v>
      </c>
    </row>
    <row r="142" spans="2:11" x14ac:dyDescent="0.25">
      <c r="B142" s="102" t="s">
        <v>50</v>
      </c>
      <c r="C142" s="97" t="s">
        <v>285</v>
      </c>
      <c r="D142" s="98" t="s">
        <v>286</v>
      </c>
      <c r="E142" s="93">
        <v>1</v>
      </c>
      <c r="F142" s="103" t="s">
        <v>36</v>
      </c>
      <c r="G142" s="103" t="s">
        <v>36</v>
      </c>
      <c r="H142" s="104">
        <v>1</v>
      </c>
      <c r="I142" s="105" t="e">
        <f t="shared" si="4"/>
        <v>#VALUE!</v>
      </c>
      <c r="J142" s="104">
        <f t="shared" si="5"/>
        <v>0</v>
      </c>
      <c r="K142" s="105" t="e">
        <f t="shared" si="6"/>
        <v>#VALUE!</v>
      </c>
    </row>
    <row r="143" spans="2:11" x14ac:dyDescent="0.25">
      <c r="B143" s="102" t="s">
        <v>50</v>
      </c>
      <c r="C143" s="97" t="s">
        <v>287</v>
      </c>
      <c r="D143" s="98" t="s">
        <v>288</v>
      </c>
      <c r="E143" s="93">
        <v>1</v>
      </c>
      <c r="F143" s="103" t="s">
        <v>36</v>
      </c>
      <c r="G143" s="103" t="s">
        <v>36</v>
      </c>
      <c r="H143" s="104">
        <v>1</v>
      </c>
      <c r="I143" s="105" t="e">
        <f t="shared" si="4"/>
        <v>#VALUE!</v>
      </c>
      <c r="J143" s="104">
        <f t="shared" si="5"/>
        <v>0</v>
      </c>
      <c r="K143" s="105" t="e">
        <f t="shared" si="6"/>
        <v>#VALUE!</v>
      </c>
    </row>
    <row r="144" spans="2:11" x14ac:dyDescent="0.25">
      <c r="B144" s="102" t="s">
        <v>289</v>
      </c>
      <c r="C144" s="97" t="s">
        <v>290</v>
      </c>
      <c r="D144" s="106"/>
      <c r="E144" s="93">
        <v>1</v>
      </c>
      <c r="F144" s="103" t="s">
        <v>36</v>
      </c>
      <c r="G144" s="103" t="s">
        <v>36</v>
      </c>
      <c r="H144" s="104">
        <v>1</v>
      </c>
      <c r="I144" s="105" t="e">
        <f t="shared" si="4"/>
        <v>#VALUE!</v>
      </c>
      <c r="J144" s="104">
        <f t="shared" si="5"/>
        <v>0</v>
      </c>
      <c r="K144" s="105" t="e">
        <f t="shared" si="6"/>
        <v>#VALUE!</v>
      </c>
    </row>
    <row r="145" spans="2:11" x14ac:dyDescent="0.25">
      <c r="B145" s="102" t="s">
        <v>289</v>
      </c>
      <c r="C145" s="97" t="s">
        <v>291</v>
      </c>
      <c r="D145" s="106"/>
      <c r="E145" s="93">
        <v>1</v>
      </c>
      <c r="F145" s="103" t="s">
        <v>36</v>
      </c>
      <c r="G145" s="103" t="s">
        <v>36</v>
      </c>
      <c r="H145" s="104">
        <v>1</v>
      </c>
      <c r="I145" s="105" t="e">
        <f t="shared" si="4"/>
        <v>#VALUE!</v>
      </c>
      <c r="J145" s="104">
        <f t="shared" si="5"/>
        <v>0</v>
      </c>
      <c r="K145" s="105" t="e">
        <f t="shared" si="6"/>
        <v>#VALUE!</v>
      </c>
    </row>
    <row r="146" spans="2:11" x14ac:dyDescent="0.25">
      <c r="B146" s="102" t="s">
        <v>289</v>
      </c>
      <c r="C146" s="97" t="s">
        <v>292</v>
      </c>
      <c r="D146" s="106"/>
      <c r="E146" s="93">
        <v>1</v>
      </c>
      <c r="F146" s="103" t="s">
        <v>36</v>
      </c>
      <c r="G146" s="103" t="s">
        <v>36</v>
      </c>
      <c r="H146" s="104">
        <v>1</v>
      </c>
      <c r="I146" s="105" t="e">
        <f t="shared" si="4"/>
        <v>#VALUE!</v>
      </c>
      <c r="J146" s="104">
        <f t="shared" si="5"/>
        <v>0</v>
      </c>
      <c r="K146" s="105" t="e">
        <f t="shared" si="6"/>
        <v>#VALUE!</v>
      </c>
    </row>
    <row r="147" spans="2:11" x14ac:dyDescent="0.25">
      <c r="B147" s="102" t="s">
        <v>289</v>
      </c>
      <c r="C147" s="97" t="s">
        <v>293</v>
      </c>
      <c r="D147" s="106"/>
      <c r="E147" s="93">
        <v>1</v>
      </c>
      <c r="F147" s="103" t="s">
        <v>36</v>
      </c>
      <c r="G147" s="103" t="s">
        <v>36</v>
      </c>
      <c r="H147" s="104">
        <v>1</v>
      </c>
      <c r="I147" s="105" t="e">
        <f t="shared" si="4"/>
        <v>#VALUE!</v>
      </c>
      <c r="J147" s="104">
        <f t="shared" si="5"/>
        <v>0</v>
      </c>
      <c r="K147" s="105" t="e">
        <f t="shared" si="6"/>
        <v>#VALUE!</v>
      </c>
    </row>
    <row r="148" spans="2:11" x14ac:dyDescent="0.25">
      <c r="B148" s="102" t="s">
        <v>289</v>
      </c>
      <c r="C148" s="97" t="s">
        <v>294</v>
      </c>
      <c r="D148" s="106"/>
      <c r="E148" s="93">
        <v>1</v>
      </c>
      <c r="F148" s="103" t="s">
        <v>36</v>
      </c>
      <c r="G148" s="103" t="s">
        <v>36</v>
      </c>
      <c r="H148" s="104">
        <v>1</v>
      </c>
      <c r="I148" s="105" t="e">
        <f t="shared" si="4"/>
        <v>#VALUE!</v>
      </c>
      <c r="J148" s="104">
        <f t="shared" si="5"/>
        <v>0</v>
      </c>
      <c r="K148" s="105" t="e">
        <f t="shared" si="6"/>
        <v>#VALUE!</v>
      </c>
    </row>
    <row r="149" spans="2:11" x14ac:dyDescent="0.25">
      <c r="B149" s="102" t="s">
        <v>289</v>
      </c>
      <c r="C149" s="97" t="s">
        <v>295</v>
      </c>
      <c r="D149" s="106"/>
      <c r="E149" s="93">
        <v>1</v>
      </c>
      <c r="F149" s="103" t="s">
        <v>36</v>
      </c>
      <c r="G149" s="103" t="s">
        <v>36</v>
      </c>
      <c r="H149" s="104">
        <v>1</v>
      </c>
      <c r="I149" s="105" t="e">
        <f t="shared" si="4"/>
        <v>#VALUE!</v>
      </c>
      <c r="J149" s="104">
        <f t="shared" si="5"/>
        <v>0</v>
      </c>
      <c r="K149" s="105" t="e">
        <f t="shared" ref="K149:K159" si="7">(I149*J149)+I149</f>
        <v>#VALUE!</v>
      </c>
    </row>
    <row r="150" spans="2:11" x14ac:dyDescent="0.25">
      <c r="B150" s="102" t="s">
        <v>289</v>
      </c>
      <c r="C150" s="97" t="s">
        <v>296</v>
      </c>
      <c r="D150" s="106"/>
      <c r="E150" s="93">
        <v>1</v>
      </c>
      <c r="F150" s="103" t="s">
        <v>36</v>
      </c>
      <c r="G150" s="103" t="s">
        <v>36</v>
      </c>
      <c r="H150" s="104">
        <v>1</v>
      </c>
      <c r="I150" s="105" t="e">
        <f t="shared" si="4"/>
        <v>#VALUE!</v>
      </c>
      <c r="J150" s="104">
        <f t="shared" ref="J150:J206" si="8">$E$19</f>
        <v>0</v>
      </c>
      <c r="K150" s="105" t="e">
        <f t="shared" si="7"/>
        <v>#VALUE!</v>
      </c>
    </row>
    <row r="151" spans="2:11" x14ac:dyDescent="0.25">
      <c r="B151" s="102" t="s">
        <v>289</v>
      </c>
      <c r="C151" s="97" t="s">
        <v>297</v>
      </c>
      <c r="D151" s="106"/>
      <c r="E151" s="93">
        <v>1</v>
      </c>
      <c r="F151" s="103" t="s">
        <v>36</v>
      </c>
      <c r="G151" s="103" t="s">
        <v>36</v>
      </c>
      <c r="H151" s="104">
        <v>1</v>
      </c>
      <c r="I151" s="105" t="e">
        <f t="shared" si="4"/>
        <v>#VALUE!</v>
      </c>
      <c r="J151" s="104">
        <f t="shared" si="8"/>
        <v>0</v>
      </c>
      <c r="K151" s="105" t="e">
        <f t="shared" si="7"/>
        <v>#VALUE!</v>
      </c>
    </row>
    <row r="152" spans="2:11" x14ac:dyDescent="0.25">
      <c r="B152" s="102" t="s">
        <v>289</v>
      </c>
      <c r="C152" s="97" t="s">
        <v>298</v>
      </c>
      <c r="D152" s="106"/>
      <c r="E152" s="93">
        <v>1</v>
      </c>
      <c r="F152" s="103" t="s">
        <v>36</v>
      </c>
      <c r="G152" s="103" t="s">
        <v>36</v>
      </c>
      <c r="H152" s="104">
        <v>1</v>
      </c>
      <c r="I152" s="105" t="e">
        <f t="shared" ref="I152:I215" si="9">G152*F152</f>
        <v>#VALUE!</v>
      </c>
      <c r="J152" s="104">
        <f t="shared" si="8"/>
        <v>0</v>
      </c>
      <c r="K152" s="105" t="e">
        <f t="shared" si="7"/>
        <v>#VALUE!</v>
      </c>
    </row>
    <row r="153" spans="2:11" x14ac:dyDescent="0.25">
      <c r="B153" s="102" t="s">
        <v>289</v>
      </c>
      <c r="C153" s="97" t="s">
        <v>299</v>
      </c>
      <c r="D153" s="106"/>
      <c r="E153" s="93">
        <v>1</v>
      </c>
      <c r="F153" s="103" t="s">
        <v>36</v>
      </c>
      <c r="G153" s="103" t="s">
        <v>36</v>
      </c>
      <c r="H153" s="104">
        <v>1</v>
      </c>
      <c r="I153" s="105" t="e">
        <f t="shared" si="9"/>
        <v>#VALUE!</v>
      </c>
      <c r="J153" s="104">
        <f t="shared" si="8"/>
        <v>0</v>
      </c>
      <c r="K153" s="105" t="e">
        <f t="shared" si="7"/>
        <v>#VALUE!</v>
      </c>
    </row>
    <row r="154" spans="2:11" x14ac:dyDescent="0.25">
      <c r="B154" s="102" t="s">
        <v>289</v>
      </c>
      <c r="C154" s="97" t="s">
        <v>300</v>
      </c>
      <c r="D154" s="106"/>
      <c r="E154" s="93">
        <v>1</v>
      </c>
      <c r="F154" s="103" t="s">
        <v>36</v>
      </c>
      <c r="G154" s="103" t="s">
        <v>36</v>
      </c>
      <c r="H154" s="104">
        <v>1</v>
      </c>
      <c r="I154" s="105" t="e">
        <f t="shared" si="9"/>
        <v>#VALUE!</v>
      </c>
      <c r="J154" s="104">
        <f t="shared" si="8"/>
        <v>0</v>
      </c>
      <c r="K154" s="105" t="e">
        <f t="shared" si="7"/>
        <v>#VALUE!</v>
      </c>
    </row>
    <row r="155" spans="2:11" x14ac:dyDescent="0.25">
      <c r="B155" s="102" t="s">
        <v>289</v>
      </c>
      <c r="C155" s="97" t="s">
        <v>301</v>
      </c>
      <c r="D155" s="106"/>
      <c r="E155" s="93">
        <v>1</v>
      </c>
      <c r="F155" s="103" t="s">
        <v>36</v>
      </c>
      <c r="G155" s="103" t="s">
        <v>36</v>
      </c>
      <c r="H155" s="104">
        <v>1</v>
      </c>
      <c r="I155" s="105" t="e">
        <f t="shared" si="9"/>
        <v>#VALUE!</v>
      </c>
      <c r="J155" s="104">
        <f t="shared" si="8"/>
        <v>0</v>
      </c>
      <c r="K155" s="105" t="e">
        <f t="shared" si="7"/>
        <v>#VALUE!</v>
      </c>
    </row>
    <row r="156" spans="2:11" x14ac:dyDescent="0.25">
      <c r="B156" s="102" t="s">
        <v>289</v>
      </c>
      <c r="C156" s="97" t="s">
        <v>302</v>
      </c>
      <c r="D156" s="106"/>
      <c r="E156" s="93">
        <v>1</v>
      </c>
      <c r="F156" s="103" t="s">
        <v>36</v>
      </c>
      <c r="G156" s="103" t="s">
        <v>36</v>
      </c>
      <c r="H156" s="104">
        <v>1</v>
      </c>
      <c r="I156" s="105" t="e">
        <f t="shared" si="9"/>
        <v>#VALUE!</v>
      </c>
      <c r="J156" s="104">
        <f t="shared" si="8"/>
        <v>0</v>
      </c>
      <c r="K156" s="105" t="e">
        <f t="shared" si="7"/>
        <v>#VALUE!</v>
      </c>
    </row>
    <row r="157" spans="2:11" x14ac:dyDescent="0.25">
      <c r="B157" s="102" t="s">
        <v>289</v>
      </c>
      <c r="C157" s="97" t="s">
        <v>303</v>
      </c>
      <c r="D157" s="106"/>
      <c r="E157" s="93">
        <v>1</v>
      </c>
      <c r="F157" s="103" t="s">
        <v>36</v>
      </c>
      <c r="G157" s="103" t="s">
        <v>36</v>
      </c>
      <c r="H157" s="104">
        <v>1</v>
      </c>
      <c r="I157" s="105" t="e">
        <f t="shared" si="9"/>
        <v>#VALUE!</v>
      </c>
      <c r="J157" s="104">
        <f t="shared" si="8"/>
        <v>0</v>
      </c>
      <c r="K157" s="105" t="e">
        <f t="shared" si="7"/>
        <v>#VALUE!</v>
      </c>
    </row>
    <row r="158" spans="2:11" x14ac:dyDescent="0.25">
      <c r="B158" s="102" t="s">
        <v>289</v>
      </c>
      <c r="C158" s="97" t="s">
        <v>304</v>
      </c>
      <c r="D158" s="106"/>
      <c r="E158" s="93">
        <v>1</v>
      </c>
      <c r="F158" s="103" t="s">
        <v>36</v>
      </c>
      <c r="G158" s="103" t="s">
        <v>36</v>
      </c>
      <c r="H158" s="104">
        <v>1</v>
      </c>
      <c r="I158" s="105" t="e">
        <f t="shared" si="9"/>
        <v>#VALUE!</v>
      </c>
      <c r="J158" s="104">
        <f t="shared" si="8"/>
        <v>0</v>
      </c>
      <c r="K158" s="105" t="e">
        <f t="shared" si="7"/>
        <v>#VALUE!</v>
      </c>
    </row>
    <row r="159" spans="2:11" x14ac:dyDescent="0.25">
      <c r="B159" s="102" t="s">
        <v>305</v>
      </c>
      <c r="C159" s="97" t="s">
        <v>306</v>
      </c>
      <c r="D159" s="106"/>
      <c r="E159" s="97">
        <v>1</v>
      </c>
      <c r="F159" s="103" t="s">
        <v>36</v>
      </c>
      <c r="G159" s="103" t="s">
        <v>36</v>
      </c>
      <c r="H159" s="104">
        <v>1</v>
      </c>
      <c r="I159" s="105" t="e">
        <f t="shared" si="9"/>
        <v>#VALUE!</v>
      </c>
      <c r="J159" s="104">
        <f t="shared" si="8"/>
        <v>0</v>
      </c>
      <c r="K159" s="105" t="e">
        <f t="shared" si="7"/>
        <v>#VALUE!</v>
      </c>
    </row>
    <row r="160" spans="2:11" x14ac:dyDescent="0.25">
      <c r="B160" s="102" t="s">
        <v>305</v>
      </c>
      <c r="C160" s="97" t="s">
        <v>307</v>
      </c>
      <c r="D160" s="106"/>
      <c r="E160" s="97">
        <v>275</v>
      </c>
      <c r="F160" s="103" t="s">
        <v>36</v>
      </c>
      <c r="G160" s="103" t="s">
        <v>36</v>
      </c>
      <c r="H160" s="104">
        <v>1</v>
      </c>
      <c r="I160" s="105" t="e">
        <f t="shared" si="9"/>
        <v>#VALUE!</v>
      </c>
      <c r="J160" s="104">
        <f t="shared" si="8"/>
        <v>0</v>
      </c>
      <c r="K160" s="105" t="e">
        <f t="shared" ref="K160:K181" si="10">(I160*J160)+I160</f>
        <v>#VALUE!</v>
      </c>
    </row>
    <row r="161" spans="2:11" x14ac:dyDescent="0.25">
      <c r="B161" s="102" t="s">
        <v>305</v>
      </c>
      <c r="C161" s="97" t="s">
        <v>308</v>
      </c>
      <c r="D161" s="106"/>
      <c r="E161" s="97">
        <v>6</v>
      </c>
      <c r="F161" s="103" t="s">
        <v>36</v>
      </c>
      <c r="G161" s="103" t="s">
        <v>36</v>
      </c>
      <c r="H161" s="104">
        <v>1</v>
      </c>
      <c r="I161" s="105" t="e">
        <f t="shared" si="9"/>
        <v>#VALUE!</v>
      </c>
      <c r="J161" s="104">
        <f t="shared" si="8"/>
        <v>0</v>
      </c>
      <c r="K161" s="105" t="e">
        <f t="shared" si="10"/>
        <v>#VALUE!</v>
      </c>
    </row>
    <row r="162" spans="2:11" x14ac:dyDescent="0.25">
      <c r="B162" s="102" t="s">
        <v>305</v>
      </c>
      <c r="C162" s="97" t="s">
        <v>309</v>
      </c>
      <c r="D162" s="106"/>
      <c r="E162" s="97">
        <v>1</v>
      </c>
      <c r="F162" s="103" t="s">
        <v>36</v>
      </c>
      <c r="G162" s="103" t="s">
        <v>36</v>
      </c>
      <c r="H162" s="104">
        <v>1</v>
      </c>
      <c r="I162" s="105" t="e">
        <f t="shared" si="9"/>
        <v>#VALUE!</v>
      </c>
      <c r="J162" s="104">
        <f t="shared" si="8"/>
        <v>0</v>
      </c>
      <c r="K162" s="105" t="e">
        <f t="shared" si="10"/>
        <v>#VALUE!</v>
      </c>
    </row>
    <row r="163" spans="2:11" x14ac:dyDescent="0.25">
      <c r="B163" s="102" t="s">
        <v>305</v>
      </c>
      <c r="C163" s="97" t="s">
        <v>310</v>
      </c>
      <c r="D163" s="106"/>
      <c r="E163" s="97">
        <v>1</v>
      </c>
      <c r="F163" s="103" t="s">
        <v>36</v>
      </c>
      <c r="G163" s="103" t="s">
        <v>36</v>
      </c>
      <c r="H163" s="104">
        <v>1</v>
      </c>
      <c r="I163" s="105" t="e">
        <f t="shared" si="9"/>
        <v>#VALUE!</v>
      </c>
      <c r="J163" s="104">
        <f t="shared" si="8"/>
        <v>0</v>
      </c>
      <c r="K163" s="105" t="e">
        <f t="shared" si="10"/>
        <v>#VALUE!</v>
      </c>
    </row>
    <row r="164" spans="2:11" x14ac:dyDescent="0.25">
      <c r="B164" s="102" t="s">
        <v>305</v>
      </c>
      <c r="C164" s="97" t="s">
        <v>311</v>
      </c>
      <c r="D164" s="106"/>
      <c r="E164" s="97">
        <v>1</v>
      </c>
      <c r="F164" s="103" t="s">
        <v>36</v>
      </c>
      <c r="G164" s="103" t="s">
        <v>36</v>
      </c>
      <c r="H164" s="104">
        <v>1</v>
      </c>
      <c r="I164" s="105" t="e">
        <f t="shared" si="9"/>
        <v>#VALUE!</v>
      </c>
      <c r="J164" s="104">
        <f t="shared" si="8"/>
        <v>0</v>
      </c>
      <c r="K164" s="105" t="e">
        <f t="shared" si="10"/>
        <v>#VALUE!</v>
      </c>
    </row>
    <row r="165" spans="2:11" x14ac:dyDescent="0.25">
      <c r="B165" s="102" t="s">
        <v>305</v>
      </c>
      <c r="C165" s="97" t="s">
        <v>312</v>
      </c>
      <c r="D165" s="106"/>
      <c r="E165" s="97">
        <v>1</v>
      </c>
      <c r="F165" s="103" t="s">
        <v>36</v>
      </c>
      <c r="G165" s="103" t="s">
        <v>36</v>
      </c>
      <c r="H165" s="104">
        <v>1</v>
      </c>
      <c r="I165" s="105" t="e">
        <f t="shared" si="9"/>
        <v>#VALUE!</v>
      </c>
      <c r="J165" s="104">
        <f t="shared" si="8"/>
        <v>0</v>
      </c>
      <c r="K165" s="105" t="e">
        <f t="shared" si="10"/>
        <v>#VALUE!</v>
      </c>
    </row>
    <row r="166" spans="2:11" x14ac:dyDescent="0.25">
      <c r="B166" s="102" t="s">
        <v>305</v>
      </c>
      <c r="C166" s="97" t="s">
        <v>313</v>
      </c>
      <c r="D166" s="106"/>
      <c r="E166" s="97">
        <v>1</v>
      </c>
      <c r="F166" s="103" t="s">
        <v>36</v>
      </c>
      <c r="G166" s="103" t="s">
        <v>36</v>
      </c>
      <c r="H166" s="104">
        <v>1</v>
      </c>
      <c r="I166" s="105" t="e">
        <f t="shared" si="9"/>
        <v>#VALUE!</v>
      </c>
      <c r="J166" s="104">
        <f t="shared" si="8"/>
        <v>0</v>
      </c>
      <c r="K166" s="105" t="e">
        <f t="shared" si="10"/>
        <v>#VALUE!</v>
      </c>
    </row>
    <row r="167" spans="2:11" x14ac:dyDescent="0.25">
      <c r="B167" s="102" t="s">
        <v>305</v>
      </c>
      <c r="C167" s="97" t="s">
        <v>314</v>
      </c>
      <c r="D167" s="106"/>
      <c r="E167" s="97">
        <v>1</v>
      </c>
      <c r="F167" s="103" t="s">
        <v>36</v>
      </c>
      <c r="G167" s="103" t="s">
        <v>36</v>
      </c>
      <c r="H167" s="104">
        <v>1</v>
      </c>
      <c r="I167" s="105" t="e">
        <f t="shared" si="9"/>
        <v>#VALUE!</v>
      </c>
      <c r="J167" s="104">
        <f t="shared" si="8"/>
        <v>0</v>
      </c>
      <c r="K167" s="105" t="e">
        <f t="shared" si="10"/>
        <v>#VALUE!</v>
      </c>
    </row>
    <row r="168" spans="2:11" x14ac:dyDescent="0.25">
      <c r="B168" s="102" t="s">
        <v>305</v>
      </c>
      <c r="C168" s="97" t="s">
        <v>315</v>
      </c>
      <c r="D168" s="106"/>
      <c r="E168" s="97">
        <v>1</v>
      </c>
      <c r="F168" s="103" t="s">
        <v>36</v>
      </c>
      <c r="G168" s="103" t="s">
        <v>36</v>
      </c>
      <c r="H168" s="104">
        <v>1</v>
      </c>
      <c r="I168" s="105" t="e">
        <f t="shared" si="9"/>
        <v>#VALUE!</v>
      </c>
      <c r="J168" s="104">
        <f t="shared" si="8"/>
        <v>0</v>
      </c>
      <c r="K168" s="105" t="e">
        <f t="shared" si="10"/>
        <v>#VALUE!</v>
      </c>
    </row>
    <row r="169" spans="2:11" x14ac:dyDescent="0.25">
      <c r="B169" s="102" t="s">
        <v>305</v>
      </c>
      <c r="C169" s="97" t="s">
        <v>316</v>
      </c>
      <c r="D169" s="106"/>
      <c r="E169" s="97">
        <v>1</v>
      </c>
      <c r="F169" s="103" t="s">
        <v>36</v>
      </c>
      <c r="G169" s="103" t="s">
        <v>36</v>
      </c>
      <c r="H169" s="104">
        <v>1</v>
      </c>
      <c r="I169" s="105" t="e">
        <f t="shared" si="9"/>
        <v>#VALUE!</v>
      </c>
      <c r="J169" s="104">
        <f t="shared" si="8"/>
        <v>0</v>
      </c>
      <c r="K169" s="105" t="e">
        <f t="shared" si="10"/>
        <v>#VALUE!</v>
      </c>
    </row>
    <row r="170" spans="2:11" x14ac:dyDescent="0.25">
      <c r="B170" s="102" t="s">
        <v>305</v>
      </c>
      <c r="C170" s="97" t="s">
        <v>317</v>
      </c>
      <c r="D170" s="106"/>
      <c r="E170" s="97">
        <v>1</v>
      </c>
      <c r="F170" s="103" t="s">
        <v>36</v>
      </c>
      <c r="G170" s="103" t="s">
        <v>36</v>
      </c>
      <c r="H170" s="104">
        <v>1</v>
      </c>
      <c r="I170" s="105" t="e">
        <f t="shared" si="9"/>
        <v>#VALUE!</v>
      </c>
      <c r="J170" s="104">
        <f t="shared" si="8"/>
        <v>0</v>
      </c>
      <c r="K170" s="105" t="e">
        <f t="shared" si="10"/>
        <v>#VALUE!</v>
      </c>
    </row>
    <row r="171" spans="2:11" x14ac:dyDescent="0.25">
      <c r="B171" s="102" t="s">
        <v>305</v>
      </c>
      <c r="C171" s="97" t="s">
        <v>318</v>
      </c>
      <c r="D171" s="106"/>
      <c r="E171" s="97">
        <v>1</v>
      </c>
      <c r="F171" s="103" t="s">
        <v>36</v>
      </c>
      <c r="G171" s="103" t="s">
        <v>36</v>
      </c>
      <c r="H171" s="104">
        <v>1</v>
      </c>
      <c r="I171" s="105" t="e">
        <f t="shared" si="9"/>
        <v>#VALUE!</v>
      </c>
      <c r="J171" s="104">
        <f t="shared" si="8"/>
        <v>0</v>
      </c>
      <c r="K171" s="105" t="e">
        <f t="shared" si="10"/>
        <v>#VALUE!</v>
      </c>
    </row>
    <row r="172" spans="2:11" x14ac:dyDescent="0.25">
      <c r="B172" s="102" t="s">
        <v>305</v>
      </c>
      <c r="C172" s="97" t="s">
        <v>319</v>
      </c>
      <c r="D172" s="106"/>
      <c r="E172" s="97">
        <v>1</v>
      </c>
      <c r="F172" s="103" t="s">
        <v>36</v>
      </c>
      <c r="G172" s="103" t="s">
        <v>36</v>
      </c>
      <c r="H172" s="104">
        <v>1</v>
      </c>
      <c r="I172" s="105" t="e">
        <f t="shared" si="9"/>
        <v>#VALUE!</v>
      </c>
      <c r="J172" s="104">
        <f t="shared" si="8"/>
        <v>0</v>
      </c>
      <c r="K172" s="105" t="e">
        <f t="shared" si="10"/>
        <v>#VALUE!</v>
      </c>
    </row>
    <row r="173" spans="2:11" x14ac:dyDescent="0.25">
      <c r="B173" s="102" t="s">
        <v>305</v>
      </c>
      <c r="C173" s="97" t="s">
        <v>320</v>
      </c>
      <c r="D173" s="106"/>
      <c r="E173" s="97">
        <v>1</v>
      </c>
      <c r="F173" s="103" t="s">
        <v>36</v>
      </c>
      <c r="G173" s="103" t="s">
        <v>36</v>
      </c>
      <c r="H173" s="104">
        <v>1</v>
      </c>
      <c r="I173" s="105" t="e">
        <f t="shared" si="9"/>
        <v>#VALUE!</v>
      </c>
      <c r="J173" s="104">
        <f t="shared" si="8"/>
        <v>0</v>
      </c>
      <c r="K173" s="105" t="e">
        <f t="shared" si="10"/>
        <v>#VALUE!</v>
      </c>
    </row>
    <row r="174" spans="2:11" x14ac:dyDescent="0.25">
      <c r="B174" s="102" t="s">
        <v>305</v>
      </c>
      <c r="C174" s="97" t="s">
        <v>321</v>
      </c>
      <c r="D174" s="106"/>
      <c r="E174" s="97">
        <v>1</v>
      </c>
      <c r="F174" s="103" t="s">
        <v>36</v>
      </c>
      <c r="G174" s="103" t="s">
        <v>36</v>
      </c>
      <c r="H174" s="104">
        <v>1</v>
      </c>
      <c r="I174" s="105" t="e">
        <f t="shared" si="9"/>
        <v>#VALUE!</v>
      </c>
      <c r="J174" s="104">
        <f t="shared" si="8"/>
        <v>0</v>
      </c>
      <c r="K174" s="105" t="e">
        <f t="shared" si="10"/>
        <v>#VALUE!</v>
      </c>
    </row>
    <row r="175" spans="2:11" x14ac:dyDescent="0.25">
      <c r="B175" s="102" t="s">
        <v>305</v>
      </c>
      <c r="C175" s="97" t="s">
        <v>322</v>
      </c>
      <c r="D175" s="106"/>
      <c r="E175" s="97">
        <v>1</v>
      </c>
      <c r="F175" s="103" t="s">
        <v>36</v>
      </c>
      <c r="G175" s="103" t="s">
        <v>36</v>
      </c>
      <c r="H175" s="104">
        <v>1</v>
      </c>
      <c r="I175" s="105" t="e">
        <f t="shared" si="9"/>
        <v>#VALUE!</v>
      </c>
      <c r="J175" s="104">
        <f t="shared" si="8"/>
        <v>0</v>
      </c>
      <c r="K175" s="105" t="e">
        <f t="shared" si="10"/>
        <v>#VALUE!</v>
      </c>
    </row>
    <row r="176" spans="2:11" x14ac:dyDescent="0.25">
      <c r="B176" s="102" t="s">
        <v>323</v>
      </c>
      <c r="C176" s="97" t="s">
        <v>324</v>
      </c>
      <c r="D176" s="106"/>
      <c r="E176" s="97">
        <v>1</v>
      </c>
      <c r="F176" s="103" t="s">
        <v>36</v>
      </c>
      <c r="G176" s="103" t="s">
        <v>36</v>
      </c>
      <c r="H176" s="104">
        <v>1</v>
      </c>
      <c r="I176" s="105" t="e">
        <f t="shared" si="9"/>
        <v>#VALUE!</v>
      </c>
      <c r="J176" s="104">
        <f t="shared" si="8"/>
        <v>0</v>
      </c>
      <c r="K176" s="105" t="e">
        <f t="shared" si="10"/>
        <v>#VALUE!</v>
      </c>
    </row>
    <row r="177" spans="2:11" ht="13.7" customHeight="1" x14ac:dyDescent="0.25">
      <c r="B177" s="102" t="s">
        <v>323</v>
      </c>
      <c r="C177" s="97" t="s">
        <v>325</v>
      </c>
      <c r="D177" s="106"/>
      <c r="E177" s="97">
        <v>2</v>
      </c>
      <c r="F177" s="103" t="s">
        <v>36</v>
      </c>
      <c r="G177" s="103" t="s">
        <v>36</v>
      </c>
      <c r="H177" s="104">
        <v>1</v>
      </c>
      <c r="I177" s="105" t="e">
        <f t="shared" si="9"/>
        <v>#VALUE!</v>
      </c>
      <c r="J177" s="104">
        <f t="shared" si="8"/>
        <v>0</v>
      </c>
      <c r="K177" s="105" t="e">
        <f t="shared" si="10"/>
        <v>#VALUE!</v>
      </c>
    </row>
    <row r="178" spans="2:11" ht="15" customHeight="1" x14ac:dyDescent="0.25">
      <c r="B178" s="102" t="s">
        <v>323</v>
      </c>
      <c r="C178" s="97" t="s">
        <v>326</v>
      </c>
      <c r="D178" s="106"/>
      <c r="E178" s="97">
        <v>12</v>
      </c>
      <c r="F178" s="103" t="s">
        <v>36</v>
      </c>
      <c r="G178" s="103" t="s">
        <v>36</v>
      </c>
      <c r="H178" s="104">
        <v>1</v>
      </c>
      <c r="I178" s="105" t="e">
        <f t="shared" si="9"/>
        <v>#VALUE!</v>
      </c>
      <c r="J178" s="104">
        <f t="shared" si="8"/>
        <v>0</v>
      </c>
      <c r="K178" s="105" t="e">
        <f t="shared" si="10"/>
        <v>#VALUE!</v>
      </c>
    </row>
    <row r="179" spans="2:11" x14ac:dyDescent="0.25">
      <c r="B179" s="102" t="s">
        <v>323</v>
      </c>
      <c r="C179" s="97" t="s">
        <v>327</v>
      </c>
      <c r="D179" s="106"/>
      <c r="E179" s="97">
        <v>19</v>
      </c>
      <c r="F179" s="103" t="s">
        <v>36</v>
      </c>
      <c r="G179" s="103" t="s">
        <v>36</v>
      </c>
      <c r="H179" s="104">
        <v>1</v>
      </c>
      <c r="I179" s="105" t="e">
        <f t="shared" si="9"/>
        <v>#VALUE!</v>
      </c>
      <c r="J179" s="104">
        <f t="shared" si="8"/>
        <v>0</v>
      </c>
      <c r="K179" s="105" t="e">
        <f t="shared" si="10"/>
        <v>#VALUE!</v>
      </c>
    </row>
    <row r="180" spans="2:11" x14ac:dyDescent="0.25">
      <c r="B180" s="102" t="s">
        <v>328</v>
      </c>
      <c r="C180" s="97" t="s">
        <v>329</v>
      </c>
      <c r="D180" s="98" t="s">
        <v>332</v>
      </c>
      <c r="E180" s="93">
        <v>1</v>
      </c>
      <c r="F180" s="103" t="s">
        <v>36</v>
      </c>
      <c r="G180" s="103" t="s">
        <v>36</v>
      </c>
      <c r="H180" s="104">
        <v>1</v>
      </c>
      <c r="I180" s="105" t="e">
        <f t="shared" si="9"/>
        <v>#VALUE!</v>
      </c>
      <c r="J180" s="104">
        <f t="shared" si="8"/>
        <v>0</v>
      </c>
      <c r="K180" s="105" t="e">
        <f t="shared" si="10"/>
        <v>#VALUE!</v>
      </c>
    </row>
    <row r="181" spans="2:11" x14ac:dyDescent="0.25">
      <c r="B181" s="102" t="s">
        <v>328</v>
      </c>
      <c r="C181" s="97" t="s">
        <v>330</v>
      </c>
      <c r="D181" s="98" t="s">
        <v>333</v>
      </c>
      <c r="E181" s="93">
        <v>1</v>
      </c>
      <c r="F181" s="103" t="s">
        <v>36</v>
      </c>
      <c r="G181" s="103" t="s">
        <v>36</v>
      </c>
      <c r="H181" s="104">
        <v>1</v>
      </c>
      <c r="I181" s="105" t="e">
        <f t="shared" si="9"/>
        <v>#VALUE!</v>
      </c>
      <c r="J181" s="104">
        <f t="shared" si="8"/>
        <v>0</v>
      </c>
      <c r="K181" s="105" t="e">
        <f t="shared" si="10"/>
        <v>#VALUE!</v>
      </c>
    </row>
    <row r="182" spans="2:11" x14ac:dyDescent="0.25">
      <c r="B182" s="102" t="s">
        <v>328</v>
      </c>
      <c r="C182" s="97" t="s">
        <v>331</v>
      </c>
      <c r="D182" s="98" t="s">
        <v>334</v>
      </c>
      <c r="E182" s="93">
        <v>1</v>
      </c>
      <c r="F182" s="103" t="s">
        <v>36</v>
      </c>
      <c r="G182" s="103" t="s">
        <v>36</v>
      </c>
      <c r="H182" s="104">
        <v>1</v>
      </c>
      <c r="I182" s="105" t="e">
        <f t="shared" si="9"/>
        <v>#VALUE!</v>
      </c>
      <c r="J182" s="104">
        <f t="shared" si="8"/>
        <v>0</v>
      </c>
      <c r="K182" s="105" t="e">
        <f t="shared" ref="K182:K223" si="11">(I182*J182)+I182</f>
        <v>#VALUE!</v>
      </c>
    </row>
    <row r="183" spans="2:11" x14ac:dyDescent="0.25">
      <c r="B183" s="102" t="s">
        <v>328</v>
      </c>
      <c r="C183" s="106"/>
      <c r="D183" s="98" t="s">
        <v>335</v>
      </c>
      <c r="E183" s="93">
        <v>1</v>
      </c>
      <c r="F183" s="103" t="s">
        <v>36</v>
      </c>
      <c r="G183" s="103" t="s">
        <v>36</v>
      </c>
      <c r="H183" s="104">
        <v>1</v>
      </c>
      <c r="I183" s="105" t="e">
        <f t="shared" si="9"/>
        <v>#VALUE!</v>
      </c>
      <c r="J183" s="104">
        <f t="shared" si="8"/>
        <v>0</v>
      </c>
      <c r="K183" s="105" t="e">
        <f t="shared" si="11"/>
        <v>#VALUE!</v>
      </c>
    </row>
    <row r="184" spans="2:11" x14ac:dyDescent="0.25">
      <c r="B184" s="102" t="s">
        <v>328</v>
      </c>
      <c r="C184" s="106"/>
      <c r="D184" s="98" t="s">
        <v>336</v>
      </c>
      <c r="E184" s="93">
        <v>1</v>
      </c>
      <c r="F184" s="103" t="s">
        <v>36</v>
      </c>
      <c r="G184" s="103" t="s">
        <v>36</v>
      </c>
      <c r="H184" s="104">
        <v>1</v>
      </c>
      <c r="I184" s="105" t="e">
        <f t="shared" si="9"/>
        <v>#VALUE!</v>
      </c>
      <c r="J184" s="104">
        <f t="shared" si="8"/>
        <v>0</v>
      </c>
      <c r="K184" s="105" t="e">
        <f t="shared" si="11"/>
        <v>#VALUE!</v>
      </c>
    </row>
    <row r="185" spans="2:11" x14ac:dyDescent="0.25">
      <c r="B185" s="102" t="s">
        <v>328</v>
      </c>
      <c r="C185" s="106"/>
      <c r="D185" s="98" t="s">
        <v>337</v>
      </c>
      <c r="E185" s="93">
        <v>1</v>
      </c>
      <c r="F185" s="103" t="s">
        <v>36</v>
      </c>
      <c r="G185" s="103" t="s">
        <v>36</v>
      </c>
      <c r="H185" s="104">
        <v>1</v>
      </c>
      <c r="I185" s="105" t="e">
        <f t="shared" si="9"/>
        <v>#VALUE!</v>
      </c>
      <c r="J185" s="104">
        <f t="shared" si="8"/>
        <v>0</v>
      </c>
      <c r="K185" s="105" t="e">
        <f t="shared" si="11"/>
        <v>#VALUE!</v>
      </c>
    </row>
    <row r="186" spans="2:11" x14ac:dyDescent="0.25">
      <c r="B186" s="102" t="s">
        <v>328</v>
      </c>
      <c r="C186" s="106"/>
      <c r="D186" s="98" t="s">
        <v>338</v>
      </c>
      <c r="E186" s="93">
        <v>1</v>
      </c>
      <c r="F186" s="103" t="s">
        <v>36</v>
      </c>
      <c r="G186" s="103" t="s">
        <v>36</v>
      </c>
      <c r="H186" s="104">
        <v>1</v>
      </c>
      <c r="I186" s="105" t="e">
        <f t="shared" si="9"/>
        <v>#VALUE!</v>
      </c>
      <c r="J186" s="104">
        <f t="shared" si="8"/>
        <v>0</v>
      </c>
      <c r="K186" s="105" t="e">
        <f t="shared" si="11"/>
        <v>#VALUE!</v>
      </c>
    </row>
    <row r="187" spans="2:11" x14ac:dyDescent="0.25">
      <c r="B187" s="102" t="s">
        <v>328</v>
      </c>
      <c r="C187" s="106"/>
      <c r="D187" s="98" t="s">
        <v>339</v>
      </c>
      <c r="E187" s="93">
        <v>1</v>
      </c>
      <c r="F187" s="103" t="s">
        <v>36</v>
      </c>
      <c r="G187" s="103" t="s">
        <v>36</v>
      </c>
      <c r="H187" s="104">
        <v>1</v>
      </c>
      <c r="I187" s="105" t="e">
        <f t="shared" si="9"/>
        <v>#VALUE!</v>
      </c>
      <c r="J187" s="104">
        <f t="shared" si="8"/>
        <v>0</v>
      </c>
      <c r="K187" s="105" t="e">
        <f t="shared" si="11"/>
        <v>#VALUE!</v>
      </c>
    </row>
    <row r="188" spans="2:11" x14ac:dyDescent="0.25">
      <c r="B188" s="102" t="s">
        <v>328</v>
      </c>
      <c r="C188" s="106"/>
      <c r="D188" s="98" t="s">
        <v>340</v>
      </c>
      <c r="E188" s="93">
        <v>1</v>
      </c>
      <c r="F188" s="103" t="s">
        <v>36</v>
      </c>
      <c r="G188" s="103" t="s">
        <v>36</v>
      </c>
      <c r="H188" s="104">
        <v>1</v>
      </c>
      <c r="I188" s="105" t="e">
        <f t="shared" si="9"/>
        <v>#VALUE!</v>
      </c>
      <c r="J188" s="104">
        <f t="shared" si="8"/>
        <v>0</v>
      </c>
      <c r="K188" s="105" t="e">
        <f t="shared" si="11"/>
        <v>#VALUE!</v>
      </c>
    </row>
    <row r="189" spans="2:11" x14ac:dyDescent="0.25">
      <c r="B189" s="102" t="s">
        <v>328</v>
      </c>
      <c r="C189" s="106"/>
      <c r="D189" s="98" t="s">
        <v>341</v>
      </c>
      <c r="E189" s="93">
        <v>1</v>
      </c>
      <c r="F189" s="103" t="s">
        <v>36</v>
      </c>
      <c r="G189" s="103" t="s">
        <v>36</v>
      </c>
      <c r="H189" s="104">
        <v>1</v>
      </c>
      <c r="I189" s="105" t="e">
        <f t="shared" si="9"/>
        <v>#VALUE!</v>
      </c>
      <c r="J189" s="104">
        <f t="shared" si="8"/>
        <v>0</v>
      </c>
      <c r="K189" s="105" t="e">
        <f t="shared" si="11"/>
        <v>#VALUE!</v>
      </c>
    </row>
    <row r="190" spans="2:11" x14ac:dyDescent="0.25">
      <c r="B190" s="102" t="s">
        <v>328</v>
      </c>
      <c r="C190" s="106"/>
      <c r="D190" s="98" t="s">
        <v>342</v>
      </c>
      <c r="E190" s="93">
        <v>1</v>
      </c>
      <c r="F190" s="103" t="s">
        <v>36</v>
      </c>
      <c r="G190" s="103" t="s">
        <v>36</v>
      </c>
      <c r="H190" s="104">
        <v>1</v>
      </c>
      <c r="I190" s="105" t="e">
        <f t="shared" si="9"/>
        <v>#VALUE!</v>
      </c>
      <c r="J190" s="104">
        <f t="shared" si="8"/>
        <v>0</v>
      </c>
      <c r="K190" s="105" t="e">
        <f t="shared" si="11"/>
        <v>#VALUE!</v>
      </c>
    </row>
    <row r="191" spans="2:11" x14ac:dyDescent="0.25">
      <c r="B191" s="102" t="s">
        <v>328</v>
      </c>
      <c r="C191" s="106"/>
      <c r="D191" s="98" t="s">
        <v>343</v>
      </c>
      <c r="E191" s="93">
        <v>1</v>
      </c>
      <c r="F191" s="103" t="s">
        <v>36</v>
      </c>
      <c r="G191" s="103" t="s">
        <v>36</v>
      </c>
      <c r="H191" s="104">
        <v>1</v>
      </c>
      <c r="I191" s="105" t="e">
        <f t="shared" si="9"/>
        <v>#VALUE!</v>
      </c>
      <c r="J191" s="104">
        <f t="shared" si="8"/>
        <v>0</v>
      </c>
      <c r="K191" s="105" t="e">
        <f t="shared" si="11"/>
        <v>#VALUE!</v>
      </c>
    </row>
    <row r="192" spans="2:11" x14ac:dyDescent="0.25">
      <c r="B192" s="102" t="s">
        <v>328</v>
      </c>
      <c r="C192" s="106"/>
      <c r="D192" s="98" t="s">
        <v>344</v>
      </c>
      <c r="E192" s="93">
        <v>1</v>
      </c>
      <c r="F192" s="103" t="s">
        <v>36</v>
      </c>
      <c r="G192" s="103" t="s">
        <v>36</v>
      </c>
      <c r="H192" s="104">
        <v>1</v>
      </c>
      <c r="I192" s="105" t="e">
        <f t="shared" si="9"/>
        <v>#VALUE!</v>
      </c>
      <c r="J192" s="104">
        <f t="shared" si="8"/>
        <v>0</v>
      </c>
      <c r="K192" s="105" t="e">
        <f t="shared" si="11"/>
        <v>#VALUE!</v>
      </c>
    </row>
    <row r="193" spans="2:11" x14ac:dyDescent="0.25">
      <c r="B193" s="102" t="s">
        <v>328</v>
      </c>
      <c r="C193" s="106"/>
      <c r="D193" s="98" t="s">
        <v>345</v>
      </c>
      <c r="E193" s="93">
        <v>1</v>
      </c>
      <c r="F193" s="103" t="s">
        <v>36</v>
      </c>
      <c r="G193" s="103" t="s">
        <v>36</v>
      </c>
      <c r="H193" s="104">
        <v>1</v>
      </c>
      <c r="I193" s="105" t="e">
        <f t="shared" si="9"/>
        <v>#VALUE!</v>
      </c>
      <c r="J193" s="104">
        <f t="shared" si="8"/>
        <v>0</v>
      </c>
      <c r="K193" s="105" t="e">
        <f t="shared" si="11"/>
        <v>#VALUE!</v>
      </c>
    </row>
    <row r="194" spans="2:11" x14ac:dyDescent="0.25">
      <c r="B194" s="102" t="s">
        <v>328</v>
      </c>
      <c r="C194" s="106"/>
      <c r="D194" s="98" t="s">
        <v>346</v>
      </c>
      <c r="E194" s="93">
        <v>1</v>
      </c>
      <c r="F194" s="103" t="s">
        <v>36</v>
      </c>
      <c r="G194" s="103" t="s">
        <v>36</v>
      </c>
      <c r="H194" s="104">
        <v>1</v>
      </c>
      <c r="I194" s="105" t="e">
        <f t="shared" si="9"/>
        <v>#VALUE!</v>
      </c>
      <c r="J194" s="104">
        <f t="shared" si="8"/>
        <v>0</v>
      </c>
      <c r="K194" s="105" t="e">
        <f t="shared" si="11"/>
        <v>#VALUE!</v>
      </c>
    </row>
    <row r="195" spans="2:11" x14ac:dyDescent="0.25">
      <c r="B195" s="102" t="s">
        <v>347</v>
      </c>
      <c r="C195" s="97" t="s">
        <v>348</v>
      </c>
      <c r="D195" s="98" t="s">
        <v>350</v>
      </c>
      <c r="E195" s="93">
        <v>285</v>
      </c>
      <c r="F195" s="103" t="s">
        <v>36</v>
      </c>
      <c r="G195" s="103" t="s">
        <v>36</v>
      </c>
      <c r="H195" s="104">
        <v>1</v>
      </c>
      <c r="I195" s="105" t="e">
        <f t="shared" si="9"/>
        <v>#VALUE!</v>
      </c>
      <c r="J195" s="104">
        <f t="shared" si="8"/>
        <v>0</v>
      </c>
      <c r="K195" s="105" t="e">
        <f t="shared" si="11"/>
        <v>#VALUE!</v>
      </c>
    </row>
    <row r="196" spans="2:11" x14ac:dyDescent="0.25">
      <c r="B196" s="102" t="s">
        <v>347</v>
      </c>
      <c r="C196" s="97" t="s">
        <v>349</v>
      </c>
      <c r="D196" s="98" t="s">
        <v>350</v>
      </c>
      <c r="E196" s="93">
        <v>3</v>
      </c>
      <c r="F196" s="103" t="s">
        <v>36</v>
      </c>
      <c r="G196" s="103" t="s">
        <v>36</v>
      </c>
      <c r="H196" s="104">
        <v>1</v>
      </c>
      <c r="I196" s="105" t="e">
        <f t="shared" si="9"/>
        <v>#VALUE!</v>
      </c>
      <c r="J196" s="104">
        <f t="shared" si="8"/>
        <v>0</v>
      </c>
      <c r="K196" s="105" t="e">
        <f t="shared" si="11"/>
        <v>#VALUE!</v>
      </c>
    </row>
    <row r="197" spans="2:11" x14ac:dyDescent="0.25">
      <c r="B197" s="102" t="s">
        <v>351</v>
      </c>
      <c r="C197" s="97" t="s">
        <v>352</v>
      </c>
      <c r="D197" s="98" t="s">
        <v>355</v>
      </c>
      <c r="E197" s="93">
        <v>1</v>
      </c>
      <c r="F197" s="103" t="s">
        <v>36</v>
      </c>
      <c r="G197" s="103" t="s">
        <v>36</v>
      </c>
      <c r="H197" s="104">
        <v>1</v>
      </c>
      <c r="I197" s="105" t="e">
        <f t="shared" si="9"/>
        <v>#VALUE!</v>
      </c>
      <c r="J197" s="104">
        <f t="shared" si="8"/>
        <v>0</v>
      </c>
      <c r="K197" s="105" t="e">
        <f t="shared" si="11"/>
        <v>#VALUE!</v>
      </c>
    </row>
    <row r="198" spans="2:11" x14ac:dyDescent="0.25">
      <c r="B198" s="102" t="s">
        <v>351</v>
      </c>
      <c r="C198" s="97" t="s">
        <v>353</v>
      </c>
      <c r="D198" s="98" t="s">
        <v>355</v>
      </c>
      <c r="E198" s="93">
        <v>1</v>
      </c>
      <c r="F198" s="103" t="s">
        <v>36</v>
      </c>
      <c r="G198" s="103" t="s">
        <v>36</v>
      </c>
      <c r="H198" s="104">
        <v>1</v>
      </c>
      <c r="I198" s="105" t="e">
        <f t="shared" si="9"/>
        <v>#VALUE!</v>
      </c>
      <c r="J198" s="104">
        <f t="shared" si="8"/>
        <v>0</v>
      </c>
      <c r="K198" s="105" t="e">
        <f t="shared" si="11"/>
        <v>#VALUE!</v>
      </c>
    </row>
    <row r="199" spans="2:11" x14ac:dyDescent="0.25">
      <c r="B199" s="102" t="s">
        <v>351</v>
      </c>
      <c r="C199" s="97" t="s">
        <v>354</v>
      </c>
      <c r="D199" s="98" t="s">
        <v>355</v>
      </c>
      <c r="E199" s="93">
        <v>1</v>
      </c>
      <c r="F199" s="103" t="s">
        <v>36</v>
      </c>
      <c r="G199" s="103" t="s">
        <v>36</v>
      </c>
      <c r="H199" s="104">
        <v>1</v>
      </c>
      <c r="I199" s="105" t="e">
        <f t="shared" si="9"/>
        <v>#VALUE!</v>
      </c>
      <c r="J199" s="104">
        <f t="shared" si="8"/>
        <v>0</v>
      </c>
      <c r="K199" s="105" t="e">
        <f t="shared" si="11"/>
        <v>#VALUE!</v>
      </c>
    </row>
    <row r="200" spans="2:11" x14ac:dyDescent="0.25">
      <c r="B200" s="102" t="s">
        <v>356</v>
      </c>
      <c r="C200" s="97" t="s">
        <v>357</v>
      </c>
      <c r="D200" s="98" t="s">
        <v>358</v>
      </c>
      <c r="E200" s="93">
        <v>1</v>
      </c>
      <c r="F200" s="103" t="s">
        <v>36</v>
      </c>
      <c r="G200" s="103" t="s">
        <v>36</v>
      </c>
      <c r="H200" s="104">
        <v>1</v>
      </c>
      <c r="I200" s="105" t="e">
        <f t="shared" si="9"/>
        <v>#VALUE!</v>
      </c>
      <c r="J200" s="104">
        <f t="shared" si="8"/>
        <v>0</v>
      </c>
      <c r="K200" s="105" t="e">
        <f t="shared" si="11"/>
        <v>#VALUE!</v>
      </c>
    </row>
    <row r="201" spans="2:11" x14ac:dyDescent="0.25">
      <c r="B201" s="102" t="s">
        <v>356</v>
      </c>
      <c r="C201" s="97" t="s">
        <v>359</v>
      </c>
      <c r="D201" s="98" t="s">
        <v>358</v>
      </c>
      <c r="E201" s="93">
        <v>1</v>
      </c>
      <c r="F201" s="103" t="s">
        <v>36</v>
      </c>
      <c r="G201" s="103" t="s">
        <v>36</v>
      </c>
      <c r="H201" s="104">
        <v>1</v>
      </c>
      <c r="I201" s="105" t="e">
        <f t="shared" si="9"/>
        <v>#VALUE!</v>
      </c>
      <c r="J201" s="104">
        <f t="shared" si="8"/>
        <v>0</v>
      </c>
      <c r="K201" s="105" t="e">
        <f t="shared" si="11"/>
        <v>#VALUE!</v>
      </c>
    </row>
    <row r="202" spans="2:11" x14ac:dyDescent="0.25">
      <c r="B202" s="102" t="s">
        <v>360</v>
      </c>
      <c r="C202" s="97" t="s">
        <v>361</v>
      </c>
      <c r="D202" s="98" t="s">
        <v>362</v>
      </c>
      <c r="E202" s="97">
        <v>1</v>
      </c>
      <c r="F202" s="103" t="s">
        <v>36</v>
      </c>
      <c r="G202" s="103" t="s">
        <v>36</v>
      </c>
      <c r="H202" s="104">
        <v>1</v>
      </c>
      <c r="I202" s="105" t="e">
        <f t="shared" si="9"/>
        <v>#VALUE!</v>
      </c>
      <c r="J202" s="104">
        <f t="shared" si="8"/>
        <v>0</v>
      </c>
      <c r="K202" s="105" t="e">
        <f t="shared" si="11"/>
        <v>#VALUE!</v>
      </c>
    </row>
    <row r="203" spans="2:11" x14ac:dyDescent="0.25">
      <c r="B203" s="102" t="s">
        <v>360</v>
      </c>
      <c r="C203" s="97" t="s">
        <v>363</v>
      </c>
      <c r="D203" s="98" t="s">
        <v>362</v>
      </c>
      <c r="E203" s="97">
        <v>1</v>
      </c>
      <c r="F203" s="103" t="s">
        <v>36</v>
      </c>
      <c r="G203" s="103" t="s">
        <v>36</v>
      </c>
      <c r="H203" s="104">
        <v>1</v>
      </c>
      <c r="I203" s="105" t="e">
        <f t="shared" si="9"/>
        <v>#VALUE!</v>
      </c>
      <c r="J203" s="104">
        <f t="shared" si="8"/>
        <v>0</v>
      </c>
      <c r="K203" s="105" t="e">
        <f t="shared" si="11"/>
        <v>#VALUE!</v>
      </c>
    </row>
    <row r="204" spans="2:11" x14ac:dyDescent="0.25">
      <c r="B204" s="102" t="s">
        <v>360</v>
      </c>
      <c r="C204" s="97" t="s">
        <v>364</v>
      </c>
      <c r="D204" s="98" t="s">
        <v>362</v>
      </c>
      <c r="E204" s="97">
        <v>1</v>
      </c>
      <c r="F204" s="103" t="s">
        <v>36</v>
      </c>
      <c r="G204" s="103" t="s">
        <v>36</v>
      </c>
      <c r="H204" s="104">
        <v>1</v>
      </c>
      <c r="I204" s="105" t="e">
        <f t="shared" si="9"/>
        <v>#VALUE!</v>
      </c>
      <c r="J204" s="104">
        <f t="shared" si="8"/>
        <v>0</v>
      </c>
      <c r="K204" s="105" t="e">
        <f t="shared" si="11"/>
        <v>#VALUE!</v>
      </c>
    </row>
    <row r="205" spans="2:11" x14ac:dyDescent="0.25">
      <c r="B205" s="102" t="s">
        <v>360</v>
      </c>
      <c r="C205" s="97" t="s">
        <v>365</v>
      </c>
      <c r="D205" s="98" t="s">
        <v>362</v>
      </c>
      <c r="E205" s="97">
        <v>1</v>
      </c>
      <c r="F205" s="103" t="s">
        <v>36</v>
      </c>
      <c r="G205" s="103" t="s">
        <v>36</v>
      </c>
      <c r="H205" s="104">
        <v>1</v>
      </c>
      <c r="I205" s="105" t="e">
        <f t="shared" si="9"/>
        <v>#VALUE!</v>
      </c>
      <c r="J205" s="104">
        <f t="shared" si="8"/>
        <v>0</v>
      </c>
      <c r="K205" s="105" t="e">
        <f t="shared" si="11"/>
        <v>#VALUE!</v>
      </c>
    </row>
    <row r="206" spans="2:11" x14ac:dyDescent="0.25">
      <c r="B206" s="102" t="s">
        <v>360</v>
      </c>
      <c r="C206" s="97" t="s">
        <v>366</v>
      </c>
      <c r="D206" s="98" t="s">
        <v>362</v>
      </c>
      <c r="E206" s="97">
        <v>1</v>
      </c>
      <c r="F206" s="103" t="s">
        <v>36</v>
      </c>
      <c r="G206" s="103" t="s">
        <v>36</v>
      </c>
      <c r="H206" s="104">
        <v>1</v>
      </c>
      <c r="I206" s="105" t="e">
        <f t="shared" si="9"/>
        <v>#VALUE!</v>
      </c>
      <c r="J206" s="104">
        <f t="shared" si="8"/>
        <v>0</v>
      </c>
      <c r="K206" s="105" t="e">
        <f t="shared" si="11"/>
        <v>#VALUE!</v>
      </c>
    </row>
    <row r="207" spans="2:11" x14ac:dyDescent="0.25">
      <c r="B207" s="102" t="s">
        <v>360</v>
      </c>
      <c r="C207" s="97" t="s">
        <v>367</v>
      </c>
      <c r="D207" s="98" t="s">
        <v>362</v>
      </c>
      <c r="E207" s="97">
        <v>1</v>
      </c>
      <c r="F207" s="103" t="s">
        <v>36</v>
      </c>
      <c r="G207" s="103" t="s">
        <v>36</v>
      </c>
      <c r="H207" s="104">
        <v>1</v>
      </c>
      <c r="I207" s="105" t="e">
        <f t="shared" si="9"/>
        <v>#VALUE!</v>
      </c>
      <c r="J207" s="104">
        <f t="shared" ref="J207:J223" si="12">$E$19</f>
        <v>0</v>
      </c>
      <c r="K207" s="105" t="e">
        <f t="shared" si="11"/>
        <v>#VALUE!</v>
      </c>
    </row>
    <row r="208" spans="2:11" x14ac:dyDescent="0.25">
      <c r="B208" s="102" t="s">
        <v>360</v>
      </c>
      <c r="C208" s="97" t="s">
        <v>368</v>
      </c>
      <c r="D208" s="98" t="s">
        <v>362</v>
      </c>
      <c r="E208" s="97">
        <v>1</v>
      </c>
      <c r="F208" s="103" t="s">
        <v>36</v>
      </c>
      <c r="G208" s="103" t="s">
        <v>36</v>
      </c>
      <c r="H208" s="104">
        <v>1</v>
      </c>
      <c r="I208" s="105" t="e">
        <f t="shared" si="9"/>
        <v>#VALUE!</v>
      </c>
      <c r="J208" s="104">
        <f t="shared" si="12"/>
        <v>0</v>
      </c>
      <c r="K208" s="105" t="e">
        <f t="shared" si="11"/>
        <v>#VALUE!</v>
      </c>
    </row>
    <row r="209" spans="2:11" x14ac:dyDescent="0.25">
      <c r="B209" s="102" t="s">
        <v>360</v>
      </c>
      <c r="C209" s="97" t="s">
        <v>369</v>
      </c>
      <c r="D209" s="98" t="s">
        <v>362</v>
      </c>
      <c r="E209" s="97">
        <v>1</v>
      </c>
      <c r="F209" s="103" t="s">
        <v>36</v>
      </c>
      <c r="G209" s="103" t="s">
        <v>36</v>
      </c>
      <c r="H209" s="104">
        <v>1</v>
      </c>
      <c r="I209" s="105" t="e">
        <f t="shared" si="9"/>
        <v>#VALUE!</v>
      </c>
      <c r="J209" s="104">
        <f t="shared" si="12"/>
        <v>0</v>
      </c>
      <c r="K209" s="105" t="e">
        <f t="shared" si="11"/>
        <v>#VALUE!</v>
      </c>
    </row>
    <row r="210" spans="2:11" x14ac:dyDescent="0.25">
      <c r="B210" s="102" t="s">
        <v>360</v>
      </c>
      <c r="C210" s="97" t="s">
        <v>370</v>
      </c>
      <c r="D210" s="98" t="s">
        <v>362</v>
      </c>
      <c r="E210" s="97">
        <v>1</v>
      </c>
      <c r="F210" s="103" t="s">
        <v>36</v>
      </c>
      <c r="G210" s="103" t="s">
        <v>36</v>
      </c>
      <c r="H210" s="104">
        <v>1</v>
      </c>
      <c r="I210" s="105" t="e">
        <f t="shared" si="9"/>
        <v>#VALUE!</v>
      </c>
      <c r="J210" s="104">
        <f t="shared" si="12"/>
        <v>0</v>
      </c>
      <c r="K210" s="105" t="e">
        <f t="shared" si="11"/>
        <v>#VALUE!</v>
      </c>
    </row>
    <row r="211" spans="2:11" x14ac:dyDescent="0.25">
      <c r="B211" s="102" t="s">
        <v>360</v>
      </c>
      <c r="C211" s="97" t="s">
        <v>371</v>
      </c>
      <c r="D211" s="98" t="s">
        <v>362</v>
      </c>
      <c r="E211" s="97">
        <v>1</v>
      </c>
      <c r="F211" s="103" t="s">
        <v>36</v>
      </c>
      <c r="G211" s="103" t="s">
        <v>36</v>
      </c>
      <c r="H211" s="104">
        <v>1</v>
      </c>
      <c r="I211" s="105" t="e">
        <f t="shared" si="9"/>
        <v>#VALUE!</v>
      </c>
      <c r="J211" s="104">
        <f t="shared" si="12"/>
        <v>0</v>
      </c>
      <c r="K211" s="105" t="e">
        <f t="shared" si="11"/>
        <v>#VALUE!</v>
      </c>
    </row>
    <row r="212" spans="2:11" x14ac:dyDescent="0.25">
      <c r="B212" s="102" t="s">
        <v>360</v>
      </c>
      <c r="C212" s="97" t="s">
        <v>372</v>
      </c>
      <c r="D212" s="98" t="s">
        <v>362</v>
      </c>
      <c r="E212" s="97">
        <v>1</v>
      </c>
      <c r="F212" s="103" t="s">
        <v>36</v>
      </c>
      <c r="G212" s="103" t="s">
        <v>36</v>
      </c>
      <c r="H212" s="104">
        <v>1</v>
      </c>
      <c r="I212" s="105" t="e">
        <f t="shared" si="9"/>
        <v>#VALUE!</v>
      </c>
      <c r="J212" s="104">
        <f t="shared" si="12"/>
        <v>0</v>
      </c>
      <c r="K212" s="105" t="e">
        <f t="shared" si="11"/>
        <v>#VALUE!</v>
      </c>
    </row>
    <row r="213" spans="2:11" x14ac:dyDescent="0.25">
      <c r="B213" s="102" t="s">
        <v>360</v>
      </c>
      <c r="C213" s="97" t="s">
        <v>373</v>
      </c>
      <c r="D213" s="98" t="s">
        <v>362</v>
      </c>
      <c r="E213" s="97">
        <v>1</v>
      </c>
      <c r="F213" s="103" t="s">
        <v>36</v>
      </c>
      <c r="G213" s="103" t="s">
        <v>36</v>
      </c>
      <c r="H213" s="104">
        <v>1</v>
      </c>
      <c r="I213" s="105" t="e">
        <f t="shared" si="9"/>
        <v>#VALUE!</v>
      </c>
      <c r="J213" s="104">
        <f t="shared" si="12"/>
        <v>0</v>
      </c>
      <c r="K213" s="105" t="e">
        <f t="shared" si="11"/>
        <v>#VALUE!</v>
      </c>
    </row>
    <row r="214" spans="2:11" x14ac:dyDescent="0.25">
      <c r="B214" s="102" t="s">
        <v>360</v>
      </c>
      <c r="C214" s="97" t="s">
        <v>374</v>
      </c>
      <c r="D214" s="98" t="s">
        <v>375</v>
      </c>
      <c r="E214" s="97">
        <v>6</v>
      </c>
      <c r="F214" s="103" t="s">
        <v>36</v>
      </c>
      <c r="G214" s="103" t="s">
        <v>36</v>
      </c>
      <c r="H214" s="104">
        <v>1</v>
      </c>
      <c r="I214" s="105" t="e">
        <f t="shared" si="9"/>
        <v>#VALUE!</v>
      </c>
      <c r="J214" s="104">
        <f t="shared" si="12"/>
        <v>0</v>
      </c>
      <c r="K214" s="105" t="e">
        <f t="shared" si="11"/>
        <v>#VALUE!</v>
      </c>
    </row>
    <row r="215" spans="2:11" x14ac:dyDescent="0.25">
      <c r="B215" s="102" t="s">
        <v>386</v>
      </c>
      <c r="C215" s="97" t="s">
        <v>376</v>
      </c>
      <c r="D215" s="98" t="s">
        <v>377</v>
      </c>
      <c r="E215" s="97">
        <v>350</v>
      </c>
      <c r="F215" s="103" t="s">
        <v>36</v>
      </c>
      <c r="G215" s="103" t="s">
        <v>36</v>
      </c>
      <c r="H215" s="104">
        <v>1</v>
      </c>
      <c r="I215" s="105" t="e">
        <f t="shared" si="9"/>
        <v>#VALUE!</v>
      </c>
      <c r="J215" s="104">
        <f t="shared" si="12"/>
        <v>0</v>
      </c>
      <c r="K215" s="105" t="e">
        <f t="shared" si="11"/>
        <v>#VALUE!</v>
      </c>
    </row>
    <row r="216" spans="2:11" x14ac:dyDescent="0.25">
      <c r="B216" s="102" t="s">
        <v>386</v>
      </c>
      <c r="C216" s="97" t="s">
        <v>378</v>
      </c>
      <c r="D216" s="98" t="s">
        <v>377</v>
      </c>
      <c r="E216" s="97">
        <v>40</v>
      </c>
      <c r="F216" s="103" t="s">
        <v>36</v>
      </c>
      <c r="G216" s="103" t="s">
        <v>36</v>
      </c>
      <c r="H216" s="104">
        <v>1</v>
      </c>
      <c r="I216" s="105" t="e">
        <f t="shared" ref="I216:I223" si="13">G216*F216</f>
        <v>#VALUE!</v>
      </c>
      <c r="J216" s="104">
        <f t="shared" si="12"/>
        <v>0</v>
      </c>
      <c r="K216" s="105" t="e">
        <f t="shared" si="11"/>
        <v>#VALUE!</v>
      </c>
    </row>
    <row r="217" spans="2:11" x14ac:dyDescent="0.25">
      <c r="B217" s="102" t="s">
        <v>386</v>
      </c>
      <c r="C217" s="97" t="s">
        <v>379</v>
      </c>
      <c r="D217" s="98" t="s">
        <v>377</v>
      </c>
      <c r="E217" s="97">
        <v>4</v>
      </c>
      <c r="F217" s="103" t="s">
        <v>36</v>
      </c>
      <c r="G217" s="103" t="s">
        <v>36</v>
      </c>
      <c r="H217" s="104">
        <v>1</v>
      </c>
      <c r="I217" s="105" t="e">
        <f t="shared" si="13"/>
        <v>#VALUE!</v>
      </c>
      <c r="J217" s="104">
        <f t="shared" si="12"/>
        <v>0</v>
      </c>
      <c r="K217" s="105" t="e">
        <f t="shared" si="11"/>
        <v>#VALUE!</v>
      </c>
    </row>
    <row r="218" spans="2:11" x14ac:dyDescent="0.25">
      <c r="B218" s="102" t="s">
        <v>386</v>
      </c>
      <c r="C218" s="97" t="s">
        <v>380</v>
      </c>
      <c r="D218" s="98" t="s">
        <v>377</v>
      </c>
      <c r="E218" s="97">
        <v>48</v>
      </c>
      <c r="F218" s="103" t="s">
        <v>36</v>
      </c>
      <c r="G218" s="103" t="s">
        <v>36</v>
      </c>
      <c r="H218" s="104">
        <v>1</v>
      </c>
      <c r="I218" s="105" t="e">
        <f t="shared" si="13"/>
        <v>#VALUE!</v>
      </c>
      <c r="J218" s="104">
        <f t="shared" si="12"/>
        <v>0</v>
      </c>
      <c r="K218" s="105" t="e">
        <f t="shared" si="11"/>
        <v>#VALUE!</v>
      </c>
    </row>
    <row r="219" spans="2:11" x14ac:dyDescent="0.25">
      <c r="B219" s="102" t="s">
        <v>386</v>
      </c>
      <c r="C219" s="97" t="s">
        <v>381</v>
      </c>
      <c r="D219" s="98" t="s">
        <v>377</v>
      </c>
      <c r="E219" s="97">
        <v>32</v>
      </c>
      <c r="F219" s="103" t="s">
        <v>36</v>
      </c>
      <c r="G219" s="103" t="s">
        <v>36</v>
      </c>
      <c r="H219" s="104">
        <v>1</v>
      </c>
      <c r="I219" s="105" t="e">
        <f t="shared" si="13"/>
        <v>#VALUE!</v>
      </c>
      <c r="J219" s="104">
        <f t="shared" si="12"/>
        <v>0</v>
      </c>
      <c r="K219" s="105" t="e">
        <f t="shared" si="11"/>
        <v>#VALUE!</v>
      </c>
    </row>
    <row r="220" spans="2:11" x14ac:dyDescent="0.25">
      <c r="B220" s="102" t="s">
        <v>386</v>
      </c>
      <c r="C220" s="97" t="s">
        <v>382</v>
      </c>
      <c r="D220" s="98" t="s">
        <v>377</v>
      </c>
      <c r="E220" s="97">
        <v>40</v>
      </c>
      <c r="F220" s="103" t="s">
        <v>36</v>
      </c>
      <c r="G220" s="103" t="s">
        <v>36</v>
      </c>
      <c r="H220" s="104">
        <v>1</v>
      </c>
      <c r="I220" s="105" t="e">
        <f t="shared" si="13"/>
        <v>#VALUE!</v>
      </c>
      <c r="J220" s="104">
        <f t="shared" si="12"/>
        <v>0</v>
      </c>
      <c r="K220" s="105" t="e">
        <f t="shared" si="11"/>
        <v>#VALUE!</v>
      </c>
    </row>
    <row r="221" spans="2:11" x14ac:dyDescent="0.25">
      <c r="B221" s="102" t="s">
        <v>386</v>
      </c>
      <c r="C221" s="97" t="s">
        <v>383</v>
      </c>
      <c r="D221" s="98" t="s">
        <v>377</v>
      </c>
      <c r="E221" s="97">
        <v>15</v>
      </c>
      <c r="F221" s="103" t="s">
        <v>36</v>
      </c>
      <c r="G221" s="103" t="s">
        <v>36</v>
      </c>
      <c r="H221" s="104">
        <v>1</v>
      </c>
      <c r="I221" s="105" t="e">
        <f t="shared" si="13"/>
        <v>#VALUE!</v>
      </c>
      <c r="J221" s="104">
        <f t="shared" si="12"/>
        <v>0</v>
      </c>
      <c r="K221" s="105" t="e">
        <f t="shared" si="11"/>
        <v>#VALUE!</v>
      </c>
    </row>
    <row r="222" spans="2:11" x14ac:dyDescent="0.25">
      <c r="B222" s="102" t="s">
        <v>386</v>
      </c>
      <c r="C222" s="97" t="s">
        <v>384</v>
      </c>
      <c r="D222" s="98" t="s">
        <v>377</v>
      </c>
      <c r="E222" s="97">
        <v>315</v>
      </c>
      <c r="F222" s="103" t="s">
        <v>36</v>
      </c>
      <c r="G222" s="103" t="s">
        <v>36</v>
      </c>
      <c r="H222" s="104">
        <v>1</v>
      </c>
      <c r="I222" s="105" t="e">
        <f t="shared" si="13"/>
        <v>#VALUE!</v>
      </c>
      <c r="J222" s="104">
        <f t="shared" si="12"/>
        <v>0</v>
      </c>
      <c r="K222" s="105" t="e">
        <f t="shared" si="11"/>
        <v>#VALUE!</v>
      </c>
    </row>
    <row r="223" spans="2:11" x14ac:dyDescent="0.25">
      <c r="B223" s="102" t="s">
        <v>386</v>
      </c>
      <c r="C223" s="97" t="s">
        <v>385</v>
      </c>
      <c r="D223" s="98" t="s">
        <v>377</v>
      </c>
      <c r="E223" s="97">
        <v>15</v>
      </c>
      <c r="F223" s="103" t="s">
        <v>36</v>
      </c>
      <c r="G223" s="103" t="s">
        <v>36</v>
      </c>
      <c r="H223" s="104">
        <v>1</v>
      </c>
      <c r="I223" s="105" t="e">
        <f t="shared" si="13"/>
        <v>#VALUE!</v>
      </c>
      <c r="J223" s="104">
        <f t="shared" si="12"/>
        <v>0</v>
      </c>
      <c r="K223" s="105" t="e">
        <f t="shared" si="11"/>
        <v>#VALUE!</v>
      </c>
    </row>
    <row r="224" spans="2:11" x14ac:dyDescent="0.25">
      <c r="B224" s="107"/>
      <c r="C224" s="108"/>
      <c r="D224" s="108"/>
      <c r="E224" s="109"/>
      <c r="F224" s="109"/>
      <c r="G224" s="109" t="s">
        <v>37</v>
      </c>
      <c r="H224" s="110"/>
      <c r="I224" s="73" t="e">
        <f>SUM(I23:I223)</f>
        <v>#VALUE!</v>
      </c>
      <c r="J224" s="109"/>
      <c r="K224" s="73"/>
    </row>
    <row r="225" spans="2:11" x14ac:dyDescent="0.25">
      <c r="B225" s="111"/>
      <c r="C225" s="111"/>
      <c r="D225" s="111"/>
      <c r="E225" s="111"/>
      <c r="F225" s="111"/>
      <c r="G225" s="109" t="s">
        <v>38</v>
      </c>
      <c r="H225" s="110"/>
      <c r="I225" s="112"/>
      <c r="J225" s="109"/>
      <c r="K225" s="73" t="e">
        <f>SUM(K23:K223)</f>
        <v>#VALUE!</v>
      </c>
    </row>
    <row r="226" spans="2:11" x14ac:dyDescent="0.25">
      <c r="C226"/>
      <c r="D226"/>
      <c r="E226"/>
      <c r="F226"/>
      <c r="G226"/>
      <c r="H226"/>
      <c r="I226"/>
      <c r="J226"/>
      <c r="K226"/>
    </row>
  </sheetData>
  <mergeCells count="1">
    <mergeCell ref="B2:I2"/>
  </mergeCells>
  <pageMargins left="0.78740157480314965" right="0.70866141732283472" top="0.74803149606299213" bottom="0.74803149606299213" header="0.31496062992125984" footer="0.31496062992125984"/>
  <pageSetup paperSize="8" orientation="landscape" verticalDpi="200" r:id="rId1"/>
  <headerFooter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/>
  </sheetPr>
  <dimension ref="A1:E41"/>
  <sheetViews>
    <sheetView zoomScale="85" zoomScaleNormal="85" workbookViewId="0">
      <selection activeCell="H9" sqref="H9"/>
    </sheetView>
  </sheetViews>
  <sheetFormatPr defaultColWidth="9.140625" defaultRowHeight="15" x14ac:dyDescent="0.25"/>
  <cols>
    <col min="1" max="1" width="3" style="1" customWidth="1"/>
    <col min="2" max="2" width="61.28515625" style="1" customWidth="1"/>
    <col min="3" max="3" width="24.5703125" style="1" customWidth="1"/>
    <col min="4" max="4" width="13.7109375" style="1" customWidth="1"/>
    <col min="5" max="5" width="16" style="1" customWidth="1"/>
    <col min="6" max="8" width="9.140625" style="1" customWidth="1"/>
    <col min="9" max="16381" width="9.140625" style="1"/>
    <col min="16382" max="16384" width="0.42578125" style="1" customWidth="1"/>
  </cols>
  <sheetData>
    <row r="1" spans="1:5" ht="15.75" thickBot="1" x14ac:dyDescent="0.3">
      <c r="A1" s="28"/>
    </row>
    <row r="2" spans="1:5" ht="19.5" thickBot="1" x14ac:dyDescent="0.35">
      <c r="A2" s="28"/>
      <c r="B2" s="130" t="s">
        <v>39</v>
      </c>
      <c r="C2" s="131"/>
      <c r="D2" s="131"/>
      <c r="E2" s="132"/>
    </row>
    <row r="3" spans="1:5" ht="19.5" thickBot="1" x14ac:dyDescent="0.35">
      <c r="A3" s="28"/>
      <c r="B3" s="24"/>
      <c r="C3" s="24"/>
      <c r="D3" s="24"/>
    </row>
    <row r="4" spans="1:5" ht="15.75" thickBot="1" x14ac:dyDescent="0.3">
      <c r="A4" s="28"/>
      <c r="B4" s="63" t="s">
        <v>390</v>
      </c>
      <c r="C4" s="65" t="s">
        <v>40</v>
      </c>
      <c r="D4" s="64"/>
      <c r="E4" s="65" t="s">
        <v>389</v>
      </c>
    </row>
    <row r="5" spans="1:5" x14ac:dyDescent="0.25">
      <c r="A5" s="28"/>
      <c r="B5" s="61" t="s">
        <v>26</v>
      </c>
      <c r="C5" s="70">
        <f>'Tabblad 3 - Inschrijfprijs WDM'!E20</f>
        <v>0</v>
      </c>
      <c r="D5" s="66"/>
      <c r="E5" s="70">
        <f>4*C5</f>
        <v>0</v>
      </c>
    </row>
    <row r="6" spans="1:5" ht="15.75" thickBot="1" x14ac:dyDescent="0.3">
      <c r="B6" s="62" t="s">
        <v>41</v>
      </c>
      <c r="C6" s="71" t="e">
        <f>'Tabblad 3 - Inschrijfprijs WDM'!K225</f>
        <v>#VALUE!</v>
      </c>
      <c r="D6" s="67"/>
      <c r="E6" s="147" t="e">
        <f>4*C6</f>
        <v>#VALUE!</v>
      </c>
    </row>
    <row r="7" spans="1:5" ht="15.75" thickBot="1" x14ac:dyDescent="0.3">
      <c r="B7" s="69" t="s">
        <v>391</v>
      </c>
      <c r="C7" s="72" t="e">
        <f>C5+C6</f>
        <v>#VALUE!</v>
      </c>
      <c r="D7" s="68"/>
      <c r="E7" s="72" t="e">
        <f>E5+E6</f>
        <v>#VALUE!</v>
      </c>
    </row>
    <row r="8" spans="1:5" ht="21.75" thickBot="1" x14ac:dyDescent="0.4">
      <c r="B8" s="29"/>
      <c r="C8" s="85"/>
      <c r="D8" s="30"/>
      <c r="E8" s="30"/>
    </row>
    <row r="9" spans="1:5" ht="16.5" thickBot="1" x14ac:dyDescent="0.3">
      <c r="B9" s="138" t="s">
        <v>42</v>
      </c>
      <c r="C9" s="139"/>
      <c r="D9" s="140"/>
      <c r="E9" s="23"/>
    </row>
    <row r="10" spans="1:5" ht="27.95" customHeight="1" x14ac:dyDescent="0.35">
      <c r="B10" s="86" t="s">
        <v>43</v>
      </c>
      <c r="C10" s="141"/>
      <c r="D10" s="142"/>
      <c r="E10" s="30"/>
    </row>
    <row r="11" spans="1:5" ht="27" x14ac:dyDescent="0.25">
      <c r="B11" s="87" t="s">
        <v>44</v>
      </c>
      <c r="C11" s="143"/>
      <c r="D11" s="144"/>
    </row>
    <row r="12" spans="1:5" x14ac:dyDescent="0.25">
      <c r="B12" s="88" t="s">
        <v>45</v>
      </c>
      <c r="C12" s="143"/>
      <c r="D12" s="144"/>
    </row>
    <row r="13" spans="1:5" x14ac:dyDescent="0.25">
      <c r="B13" s="88" t="s">
        <v>46</v>
      </c>
      <c r="C13" s="143"/>
      <c r="D13" s="144"/>
    </row>
    <row r="14" spans="1:5" ht="31.5" customHeight="1" thickBot="1" x14ac:dyDescent="0.3">
      <c r="B14" s="89" t="s">
        <v>47</v>
      </c>
      <c r="C14" s="145"/>
      <c r="D14" s="146"/>
    </row>
    <row r="15" spans="1:5" x14ac:dyDescent="0.25">
      <c r="D15" s="23"/>
    </row>
    <row r="16" spans="1:5" x14ac:dyDescent="0.25">
      <c r="B16" s="14"/>
      <c r="D16" s="23"/>
    </row>
    <row r="17" spans="2:4" x14ac:dyDescent="0.25">
      <c r="D17" s="23"/>
    </row>
    <row r="18" spans="2:4" x14ac:dyDescent="0.25">
      <c r="D18" s="23"/>
    </row>
    <row r="19" spans="2:4" x14ac:dyDescent="0.25">
      <c r="D19" s="23"/>
    </row>
    <row r="20" spans="2:4" x14ac:dyDescent="0.25">
      <c r="D20" s="23"/>
    </row>
    <row r="21" spans="2:4" x14ac:dyDescent="0.25">
      <c r="D21" s="23"/>
    </row>
    <row r="22" spans="2:4" x14ac:dyDescent="0.25">
      <c r="D22" s="23"/>
    </row>
    <row r="23" spans="2:4" x14ac:dyDescent="0.25">
      <c r="D23" s="23"/>
    </row>
    <row r="24" spans="2:4" ht="15.6" customHeight="1" x14ac:dyDescent="0.25">
      <c r="D24" s="23"/>
    </row>
    <row r="25" spans="2:4" ht="15.6" customHeight="1" x14ac:dyDescent="0.25">
      <c r="B25" s="136"/>
      <c r="C25" s="137"/>
      <c r="D25" s="35"/>
    </row>
    <row r="26" spans="2:4" ht="14.45" customHeight="1" x14ac:dyDescent="0.25">
      <c r="B26" s="14"/>
    </row>
    <row r="27" spans="2:4" ht="14.45" customHeight="1" x14ac:dyDescent="0.25">
      <c r="D27" s="23"/>
    </row>
    <row r="28" spans="2:4" ht="14.45" customHeight="1" x14ac:dyDescent="0.25">
      <c r="B28" s="14"/>
    </row>
    <row r="29" spans="2:4" ht="14.45" customHeight="1" x14ac:dyDescent="0.25">
      <c r="D29" s="23"/>
    </row>
    <row r="30" spans="2:4" ht="14.45" customHeight="1" x14ac:dyDescent="0.25">
      <c r="D30" s="23"/>
    </row>
    <row r="31" spans="2:4" ht="21" x14ac:dyDescent="0.35">
      <c r="B31" s="133"/>
      <c r="C31" s="133"/>
      <c r="D31" s="30"/>
    </row>
    <row r="34" spans="2:4" x14ac:dyDescent="0.25">
      <c r="B34" s="134"/>
      <c r="C34" s="134"/>
      <c r="D34" s="134"/>
    </row>
    <row r="35" spans="2:4" ht="30" customHeight="1" x14ac:dyDescent="0.25">
      <c r="B35" s="26"/>
      <c r="C35" s="135"/>
      <c r="D35" s="135"/>
    </row>
    <row r="36" spans="2:4" ht="30" customHeight="1" x14ac:dyDescent="0.25">
      <c r="B36" s="36"/>
      <c r="C36" s="129"/>
      <c r="D36" s="129"/>
    </row>
    <row r="37" spans="2:4" ht="30" customHeight="1" x14ac:dyDescent="0.25">
      <c r="B37" s="26"/>
      <c r="C37" s="129"/>
      <c r="D37" s="129"/>
    </row>
    <row r="38" spans="2:4" ht="30" customHeight="1" x14ac:dyDescent="0.25">
      <c r="B38" s="26"/>
      <c r="C38" s="129"/>
      <c r="D38" s="129"/>
    </row>
    <row r="39" spans="2:4" ht="30" customHeight="1" x14ac:dyDescent="0.25">
      <c r="B39" s="26"/>
      <c r="C39" s="129"/>
      <c r="D39" s="129"/>
    </row>
    <row r="40" spans="2:4" ht="15.75" x14ac:dyDescent="0.25">
      <c r="B40" s="27"/>
      <c r="C40" s="27"/>
    </row>
    <row r="41" spans="2:4" x14ac:dyDescent="0.25">
      <c r="B41" s="26"/>
      <c r="C41" s="25"/>
    </row>
  </sheetData>
  <mergeCells count="15">
    <mergeCell ref="C37:D37"/>
    <mergeCell ref="C38:D38"/>
    <mergeCell ref="C39:D39"/>
    <mergeCell ref="B2:E2"/>
    <mergeCell ref="B31:C31"/>
    <mergeCell ref="B34:D34"/>
    <mergeCell ref="C35:D35"/>
    <mergeCell ref="C36:D36"/>
    <mergeCell ref="B25:C25"/>
    <mergeCell ref="B9:D9"/>
    <mergeCell ref="C10:D10"/>
    <mergeCell ref="C11:D11"/>
    <mergeCell ref="C12:D12"/>
    <mergeCell ref="C13:D13"/>
    <mergeCell ref="C14:D14"/>
  </mergeCells>
  <pageMargins left="0.7" right="0.7" top="0.75" bottom="0.75" header="0.3" footer="0.3"/>
  <pageSetup paperSize="9" scale="84" orientation="portrait" r:id="rId1"/>
  <headerFooter>
    <oddFooter>&amp;L&amp;F&amp;R&amp;A</oddFooter>
  </headerFooter>
  <ignoredErrors>
    <ignoredError sqref="C6:C7 E7" evalErro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630705D3FDA248BB8A683A98355527" ma:contentTypeVersion="2" ma:contentTypeDescription="Een nieuw document maken." ma:contentTypeScope="" ma:versionID="81a640914e6f81aaf49309d250bab99e">
  <xsd:schema xmlns:xsd="http://www.w3.org/2001/XMLSchema" xmlns:xs="http://www.w3.org/2001/XMLSchema" xmlns:p="http://schemas.microsoft.com/office/2006/metadata/properties" xmlns:ns2="dae43474-c85d-42f3-960d-d961dae45b26" targetNamespace="http://schemas.microsoft.com/office/2006/metadata/properties" ma:root="true" ma:fieldsID="0e095018a1d1c5e91797ec403bf66c4a" ns2:_="">
    <xsd:import namespace="dae43474-c85d-42f3-960d-d961dae45b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43474-c85d-42f3-960d-d961dae45b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B51353-4152-4298-90E5-9E39C982A47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28AAAEB-CC09-4E4A-8096-D8888B6C90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e43474-c85d-42f3-960d-d961dae45b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3DD789F-53F4-462A-9E75-9CBE193363F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5</vt:i4>
      </vt:variant>
    </vt:vector>
  </HeadingPairs>
  <TitlesOfParts>
    <vt:vector size="9" baseType="lpstr">
      <vt:lpstr>Voorblad</vt:lpstr>
      <vt:lpstr>Tabblad 2 - Schrijfwijzer</vt:lpstr>
      <vt:lpstr>Tabblad 3 - Inschrijfprijs WDM</vt:lpstr>
      <vt:lpstr>Tabblad 4 - Inschrijfsom totaal</vt:lpstr>
      <vt:lpstr>Voorblad!_Hlk78533407</vt:lpstr>
      <vt:lpstr>'Tabblad 2 - Schrijfwijzer'!Afdrukbereik</vt:lpstr>
      <vt:lpstr>'Tabblad 3 - Inschrijfprijs WDM'!Afdrukbereik</vt:lpstr>
      <vt:lpstr>'Tabblad 4 - Inschrijfsom totaal'!Afdrukbereik</vt:lpstr>
      <vt:lpstr>Voorblad!Afdrukbereik</vt:lpstr>
    </vt:vector>
  </TitlesOfParts>
  <Manager/>
  <Company>Gemeente Hilversum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Hooijmans, Remco</dc:creator>
  <cp:keywords/>
  <dc:description/>
  <cp:lastModifiedBy>Dirk Klokke</cp:lastModifiedBy>
  <cp:revision/>
  <dcterms:created xsi:type="dcterms:W3CDTF">2017-11-17T10:00:31Z</dcterms:created>
  <dcterms:modified xsi:type="dcterms:W3CDTF">2024-10-14T09:22:54Z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0x01010039630705D3FDA248BB8A683A98355527</vt:lpwstr>
  </property>
</Properties>
</file>