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R:\Control &amp; Auditing\Inkoop\01. Productgroepen\Sanitaire voorzieningen\SV - Aanbesteding 2024\06 Nota van Inlichtingen\"/>
    </mc:Choice>
  </mc:AlternateContent>
  <xr:revisionPtr revIDLastSave="0" documentId="13_ncr:1_{B51D2B42-EBA9-48A7-8A83-96A3C194C055}" xr6:coauthVersionLast="47" xr6:coauthVersionMax="47" xr10:uidLastSave="{00000000-0000-0000-0000-000000000000}"/>
  <bookViews>
    <workbookView xWindow="-108" yWindow="-108" windowWidth="23256" windowHeight="12576" activeTab="4" xr2:uid="{00000000-000D-0000-FFFF-FFFF00000000}"/>
  </bookViews>
  <sheets>
    <sheet name="Prijzenblad Hardware" sheetId="2" r:id="rId1"/>
    <sheet name="Prijzenblad Verbruiksartikelen" sheetId="1" r:id="rId2"/>
    <sheet name="Extra prijzen" sheetId="3" r:id="rId3"/>
    <sheet name="Overzicht locaties '24" sheetId="6" r:id="rId4"/>
    <sheet name="Totale inschrijfsom" sheetId="4"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C25" i="2"/>
  <c r="I25" i="2"/>
  <c r="C17" i="2"/>
  <c r="C23" i="2"/>
  <c r="C11" i="2"/>
  <c r="C6" i="2"/>
  <c r="I6" i="2"/>
  <c r="H11" i="1"/>
  <c r="H15" i="1"/>
  <c r="J15" i="1"/>
  <c r="E15" i="1"/>
  <c r="L15" i="1"/>
  <c r="C22" i="2"/>
  <c r="C21" i="2"/>
  <c r="C19" i="2"/>
  <c r="C15" i="2"/>
  <c r="C13" i="2"/>
  <c r="C10" i="2"/>
  <c r="C9" i="2"/>
  <c r="C7" i="2"/>
  <c r="E6" i="1"/>
  <c r="N47" i="6"/>
  <c r="M47" i="6"/>
  <c r="L47" i="6"/>
  <c r="K47" i="6"/>
  <c r="J47" i="6"/>
  <c r="I47" i="6"/>
  <c r="H47" i="6"/>
  <c r="G47" i="6"/>
  <c r="F47" i="6"/>
  <c r="E47" i="6"/>
  <c r="D47" i="6"/>
  <c r="C47" i="6"/>
  <c r="B47" i="6"/>
  <c r="I23" i="2"/>
  <c r="I22" i="2"/>
  <c r="I21" i="2"/>
  <c r="I19" i="2"/>
  <c r="I17" i="2"/>
  <c r="I15" i="2"/>
  <c r="I13" i="2"/>
  <c r="I10" i="2"/>
  <c r="I11" i="2"/>
  <c r="I9" i="2"/>
  <c r="I7" i="2"/>
  <c r="I7" i="4"/>
  <c r="H13" i="1"/>
  <c r="J13" i="1"/>
  <c r="E13" i="1"/>
  <c r="J11" i="1"/>
  <c r="E11" i="1"/>
  <c r="H9" i="1"/>
  <c r="J9" i="1"/>
  <c r="E9" i="1"/>
  <c r="H8" i="1"/>
  <c r="J8" i="1"/>
  <c r="E8" i="1"/>
  <c r="L13" i="1"/>
  <c r="L11" i="1"/>
  <c r="L8" i="1"/>
  <c r="L9" i="1"/>
  <c r="H6" i="1"/>
  <c r="J6" i="1"/>
  <c r="L6" i="1"/>
  <c r="L16" i="1"/>
  <c r="I9" i="4"/>
  <c r="I12" i="4"/>
  <c r="I13" i="4"/>
</calcChain>
</file>

<file path=xl/sharedStrings.xml><?xml version="1.0" encoding="utf-8"?>
<sst xmlns="http://schemas.openxmlformats.org/spreadsheetml/2006/main" count="313" uniqueCount="197">
  <si>
    <t xml:space="preserve">Naam Inschrijver: </t>
  </si>
  <si>
    <t>Aangeboden:</t>
  </si>
  <si>
    <t>Prijs per VE</t>
  </si>
  <si>
    <t>BTW percentage %</t>
  </si>
  <si>
    <t>Aantal liter per flacon</t>
  </si>
  <si>
    <t>Aantal liter per VE</t>
  </si>
  <si>
    <t>Prijs per liter</t>
  </si>
  <si>
    <t>Prijs per stuk</t>
  </si>
  <si>
    <t>De afname hoeveelheden zijn ter indicatie. Hier kunt u geen rechten aan ontlenen.</t>
  </si>
  <si>
    <t>Alleen de gele cellen invullen. De prijzen dienen excl. BTW te worden aangeboden en dienen marktconform te zijn.</t>
  </si>
  <si>
    <t>Prullenbakken</t>
  </si>
  <si>
    <t>Indicatieve afname op jaarbasis</t>
  </si>
  <si>
    <t>Toiletrolhouder</t>
  </si>
  <si>
    <t>Hygienezakhouder</t>
  </si>
  <si>
    <t>Dameshygiene zakjesdispenser</t>
  </si>
  <si>
    <t>Borstelgarnituur</t>
  </si>
  <si>
    <t>Luchtverfrissing</t>
  </si>
  <si>
    <t>7.1</t>
  </si>
  <si>
    <t xml:space="preserve"> </t>
  </si>
  <si>
    <t>Prullenbak bij wastafel, zowel staand als hangend (wandmontage), met deksel</t>
  </si>
  <si>
    <t>omschrijving</t>
  </si>
  <si>
    <t>Toiletrolhouder ( 2 rollen boven elkaar)</t>
  </si>
  <si>
    <t>Naam product</t>
  </si>
  <si>
    <t>Zeepdispenser voor foam</t>
  </si>
  <si>
    <t>Dispenser</t>
  </si>
  <si>
    <t>Handdoekautomaat</t>
  </si>
  <si>
    <t>Handdoekautomaat tbv losse vellen papier</t>
  </si>
  <si>
    <t>Zeepdispenser voor keuken, te bedienen met hand of elleboog.</t>
  </si>
  <si>
    <t xml:space="preserve">Dispenser voor handdesinfectiemiddel 
</t>
  </si>
  <si>
    <t>Legingen per jaar</t>
  </si>
  <si>
    <t>Huidige aantallen</t>
  </si>
  <si>
    <t>Poetsrolhouders</t>
  </si>
  <si>
    <t>Schoonloopmat 85 x 150 cm</t>
  </si>
  <si>
    <t>Schoonloopmat 115 x 180 cm</t>
  </si>
  <si>
    <t>Servicefrequentie</t>
  </si>
  <si>
    <t>n.v.t.</t>
  </si>
  <si>
    <t>onbekend</t>
  </si>
  <si>
    <t>Totale indicatieve jaarlijkse inschrijfsom hardware</t>
  </si>
  <si>
    <t>PRIJZENBLAD SANITAIRE VOORZIENINGEN - HARDWARE</t>
  </si>
  <si>
    <t>Prijs per stuk per jaar (excl BTW</t>
  </si>
  <si>
    <t>Totaalprijs per jaar (excl. BTW)</t>
  </si>
  <si>
    <t>BTW %</t>
  </si>
  <si>
    <t>Poetsrol</t>
  </si>
  <si>
    <t>Rolhouder</t>
  </si>
  <si>
    <t>Prijs per VE (excl. BTW)</t>
  </si>
  <si>
    <r>
      <t xml:space="preserve">VE = Verpakkingseenheid </t>
    </r>
    <r>
      <rPr>
        <sz val="10"/>
        <color theme="0"/>
        <rFont val="Verdana"/>
        <family val="2"/>
      </rPr>
      <t>(aantal rol p/verp.)</t>
    </r>
  </si>
  <si>
    <t>Verwachte aantal rollen afname per jaar</t>
  </si>
  <si>
    <t>Handdoekrol</t>
  </si>
  <si>
    <t>Aantal meter per rol</t>
  </si>
  <si>
    <t>Aantal meter per VE</t>
  </si>
  <si>
    <t>Huidig:</t>
  </si>
  <si>
    <t>PRIJZENBLAD SANITAIRE VOORZIENINGEN - VERBRUIKSARTIKELEN TBV AANGEBODEN HARDWARE</t>
  </si>
  <si>
    <t>V1.1</t>
  </si>
  <si>
    <t>V1.2</t>
  </si>
  <si>
    <t>V2</t>
  </si>
  <si>
    <t>V2.1</t>
  </si>
  <si>
    <t>H1</t>
  </si>
  <si>
    <t>H1.2</t>
  </si>
  <si>
    <t>H1.3</t>
  </si>
  <si>
    <t>H2</t>
  </si>
  <si>
    <t>H2.1</t>
  </si>
  <si>
    <t>H2.2</t>
  </si>
  <si>
    <t>H3</t>
  </si>
  <si>
    <t>H3.1</t>
  </si>
  <si>
    <t>H4</t>
  </si>
  <si>
    <t>H4.1</t>
  </si>
  <si>
    <t>H5</t>
  </si>
  <si>
    <t>H5.1</t>
  </si>
  <si>
    <t>H6</t>
  </si>
  <si>
    <t>H6.1</t>
  </si>
  <si>
    <t>Verbruiksartikelen rolhouders</t>
  </si>
  <si>
    <t>Toiletrol</t>
  </si>
  <si>
    <t>Verbruiksartikelen rolhouders (2)</t>
  </si>
  <si>
    <t>Prijs per meter</t>
  </si>
  <si>
    <t>Verwacht aantal flacons per jaar</t>
  </si>
  <si>
    <t>liter per flacon</t>
  </si>
  <si>
    <r>
      <t xml:space="preserve">VE 
</t>
    </r>
    <r>
      <rPr>
        <sz val="10"/>
        <color theme="0"/>
        <rFont val="Verdana"/>
        <family val="2"/>
      </rPr>
      <t>(=aantal flacons per verpakking)</t>
    </r>
  </si>
  <si>
    <t>aantal meter afgenomen</t>
  </si>
  <si>
    <t>De prijzen worden niet meegenomen met de inschrijfprijs.</t>
  </si>
  <si>
    <t>Verbruiksartikel handdoekautomaat</t>
  </si>
  <si>
    <t>V3</t>
  </si>
  <si>
    <t>V3.1</t>
  </si>
  <si>
    <t>Losse handdoekjes</t>
  </si>
  <si>
    <t>Verwacht aantal dozen per jaar</t>
  </si>
  <si>
    <t>Aantal doekjes per doos</t>
  </si>
  <si>
    <t>Aantal doekjes afgenomen</t>
  </si>
  <si>
    <t>Aantal doekjes per wikkel (of doos)</t>
  </si>
  <si>
    <r>
      <t xml:space="preserve">VE = Verpakkingseenheid </t>
    </r>
    <r>
      <rPr>
        <sz val="10"/>
        <color theme="0"/>
        <rFont val="Verdana"/>
        <family val="2"/>
      </rPr>
      <t>(aantal wikkels/doosjes p/verp.)</t>
    </r>
  </si>
  <si>
    <t>Aantal doekjes per VE</t>
  </si>
  <si>
    <t>Prijs per doekje</t>
  </si>
  <si>
    <t>Aantal liter afgenomen</t>
  </si>
  <si>
    <t>Foamzeep</t>
  </si>
  <si>
    <r>
      <t xml:space="preserve">n.v.t. </t>
    </r>
    <r>
      <rPr>
        <sz val="10"/>
        <color rgb="FFC00000"/>
        <rFont val="Verdana"/>
        <family val="2"/>
      </rPr>
      <t>(vulling is verbruiksartikel)</t>
    </r>
  </si>
  <si>
    <t>Luchtverfrisser dispenser inclusief vulling</t>
  </si>
  <si>
    <t>Toiletborstelgarnituur</t>
  </si>
  <si>
    <t>Toiletrolhouder (2 rollen naast elkaar)</t>
  </si>
  <si>
    <t>Handdoekautomaat tbv rol papier</t>
  </si>
  <si>
    <t>H7</t>
  </si>
  <si>
    <t>Schoonloopmat</t>
  </si>
  <si>
    <t>H7.1</t>
  </si>
  <si>
    <t>Wisselingen per jaar</t>
  </si>
  <si>
    <t>Borstelvervanging per jaar</t>
  </si>
  <si>
    <t>Nieuwe vulling per jaar</t>
  </si>
  <si>
    <t>H7.2</t>
  </si>
  <si>
    <t>H7.3</t>
  </si>
  <si>
    <t>BIJLAGE - PRIJZENBLAD SANITAIRE VOORZIENINGEN - EXTRA PRIJZEN</t>
  </si>
  <si>
    <t>E1</t>
  </si>
  <si>
    <t>E1.1</t>
  </si>
  <si>
    <t>E2</t>
  </si>
  <si>
    <t>E2.1</t>
  </si>
  <si>
    <t>V1</t>
  </si>
  <si>
    <t>V1.3</t>
  </si>
  <si>
    <t>E3</t>
  </si>
  <si>
    <t>E3.1</t>
  </si>
  <si>
    <t>E3.2</t>
  </si>
  <si>
    <t>E3.3</t>
  </si>
  <si>
    <t xml:space="preserve">Handdesinfectiemiddel 
</t>
  </si>
  <si>
    <t>Prijs per stuk per jaar incl ledigingen (excl BTW)</t>
  </si>
  <si>
    <t>Prijs per stuk per jaar (excl BTW)</t>
  </si>
  <si>
    <t>vullingen per jaar</t>
  </si>
  <si>
    <t>Prijs per stuk per jaar incl borstelvervanging (excl BTW)</t>
  </si>
  <si>
    <t>Handdoekautomaat papieren rol</t>
  </si>
  <si>
    <t>Toiletrolautomaat Horizontaal</t>
  </si>
  <si>
    <t>Handoekautomaat losse vellen papier</t>
  </si>
  <si>
    <t>Poetsrolhouder</t>
  </si>
  <si>
    <t>Foamdispenser</t>
  </si>
  <si>
    <t>Luchtverfrisser</t>
  </si>
  <si>
    <t>Damesverbandcontainer</t>
  </si>
  <si>
    <t>Toiletbrilreiniger</t>
  </si>
  <si>
    <t>Schoonloopmat  85 x 150 cm</t>
  </si>
  <si>
    <t>Schoonloopmat 150 x 250 cm</t>
  </si>
  <si>
    <t>Servicefrequentie:</t>
  </si>
  <si>
    <t>Landelijk Kantoor</t>
  </si>
  <si>
    <t>Utrecht, Vivaldiplantsoen 100</t>
  </si>
  <si>
    <t>Regio Midden-Noord</t>
  </si>
  <si>
    <t>Groningen, Koningsweg 46</t>
  </si>
  <si>
    <t>Groningen, Leonard Springerlaan 21</t>
  </si>
  <si>
    <t>Leeuwarden, Zoutbranderij 1</t>
  </si>
  <si>
    <t>Regio Noord-West</t>
  </si>
  <si>
    <t>Zaandam, Vincent van Goghweg 73</t>
  </si>
  <si>
    <t>Amsterdam, Wibautstraat 12</t>
  </si>
  <si>
    <t>Haarlem, Zijlweg 148c</t>
  </si>
  <si>
    <t>Alkmaar, Drechterwaard 102</t>
  </si>
  <si>
    <t>Schagen, Witte Paal 118</t>
  </si>
  <si>
    <t>Regio Oost</t>
  </si>
  <si>
    <t>Arnhem, Nieuwe Overstraat 65</t>
  </si>
  <si>
    <t>Zutphen, Houtwal 16d</t>
  </si>
  <si>
    <t>Zwolle, Dobbe 70-74</t>
  </si>
  <si>
    <t>Apeldoorn, Rosariumstraat 41</t>
  </si>
  <si>
    <t>Regio Zuid-West</t>
  </si>
  <si>
    <t>Den Haag, Bezuidenhoutseweg 179</t>
  </si>
  <si>
    <t>Rotterdam, Marconistraat 2</t>
  </si>
  <si>
    <t>Rotterdam Carnisselaan 68</t>
  </si>
  <si>
    <t>Den Haag, Zichtenburglaan 218</t>
  </si>
  <si>
    <t>Schiedam Bettoweg 27</t>
  </si>
  <si>
    <t>Regio Zuid</t>
  </si>
  <si>
    <t>Den Bosch, Eekbrouwersweg 6</t>
  </si>
  <si>
    <t>Breda, Langendijk 34</t>
  </si>
  <si>
    <t>Eindhoven, Polluxstraat 114</t>
  </si>
  <si>
    <t>Roermond, Slachthuisstraat 31</t>
  </si>
  <si>
    <t>Maastricht, Heerderweg 25</t>
  </si>
  <si>
    <t>Totale inschrijfsom hardware</t>
  </si>
  <si>
    <t>Totale inschrijfsom verbruiksartikelen</t>
  </si>
  <si>
    <t>Totale jaarlijkse inschrijfsom</t>
  </si>
  <si>
    <t>Rechtsgeldige ondertekening:</t>
  </si>
  <si>
    <r>
      <t xml:space="preserve">Totaalprijs excl BTW </t>
    </r>
    <r>
      <rPr>
        <sz val="10"/>
        <color theme="0"/>
        <rFont val="Verdana"/>
        <family val="2"/>
      </rPr>
      <t>(o.b.v. indicatieve afname aantal vellen op jaarbasis)</t>
    </r>
  </si>
  <si>
    <r>
      <t xml:space="preserve">Totaalprijs excl BTW </t>
    </r>
    <r>
      <rPr>
        <sz val="10"/>
        <color theme="0"/>
        <rFont val="Verdana"/>
        <family val="2"/>
      </rPr>
      <t>(o.b.v. indicatieve afname aantal flacons op jaarbasis)</t>
    </r>
  </si>
  <si>
    <t>Damesverband container met sensor (no touch)</t>
  </si>
  <si>
    <t xml:space="preserve">toiletbril reiniger </t>
  </si>
  <si>
    <t>Orvette Brugstraat 17</t>
  </si>
  <si>
    <t>Lelystad, Middeldreef 293</t>
  </si>
  <si>
    <t>Utrecht, Zwarte woud 2</t>
  </si>
  <si>
    <t>Leeuwarden, James Wattstraat 4</t>
  </si>
  <si>
    <t>Assen, Amerikaweg 3A</t>
  </si>
  <si>
    <t>Amsterdam, Gyroscoopweg 144</t>
  </si>
  <si>
    <t>Tilburg, Ringbaan West 275</t>
  </si>
  <si>
    <t>Vlissingen, Edisonweg 17d</t>
  </si>
  <si>
    <t>Verbruiksartikel toilet</t>
  </si>
  <si>
    <t>V4</t>
  </si>
  <si>
    <t>Utrecht, Computerweg 20</t>
  </si>
  <si>
    <t>Haarlem, Oostvest 60</t>
  </si>
  <si>
    <t>Arnhem, de Overmaat 16</t>
  </si>
  <si>
    <t>Rijen, Provincienbaan 7</t>
  </si>
  <si>
    <t>Middelburg, Vrijlandlaan 33</t>
  </si>
  <si>
    <t>Rosmalen, de kleine Elst 20</t>
  </si>
  <si>
    <t>Behaalde punten</t>
  </si>
  <si>
    <t>Inschrijfprijs</t>
  </si>
  <si>
    <t>Aantal punten</t>
  </si>
  <si>
    <t>Bandbreedte</t>
  </si>
  <si>
    <t>Min. inschrijfprijs</t>
  </si>
  <si>
    <t>Max. inschrijfprijs</t>
  </si>
  <si>
    <t>Schoonloopmat 115 x 200 cm</t>
  </si>
  <si>
    <t>V.3.2</t>
  </si>
  <si>
    <t>H8.1</t>
  </si>
  <si>
    <t>Brilreiniger</t>
  </si>
  <si>
    <t>n.v.t. (vulling is verbruiksartikel)</t>
  </si>
  <si>
    <t>Bijlage 5 - Prijzenblad - versie 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</si>
</sst>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413]\ * #,##0.00_ ;_ [$€-413]\ * \-#,##0.00_ ;_ [$€-413]\ * &quot;-&quot;??_ ;_ @_ "/>
    <numFmt numFmtId="166" formatCode="_ &quot;€&quot;\ * #,##0.0000000_ ;_ &quot;€&quot;\ * \-#,##0.0000000_ ;_ &quot;€&quot;\ * &quot;-&quot;??_ ;_ @_ "/>
    <numFmt numFmtId="167" formatCode="&quot;€&quot;\ #,##0.00"/>
  </numFmts>
  <fonts count="32" x14ac:knownFonts="1">
    <font>
      <sz val="11"/>
      <color theme="1"/>
      <name val="Calibri"/>
      <family val="2"/>
      <scheme val="minor"/>
    </font>
    <font>
      <sz val="11"/>
      <color theme="1"/>
      <name val="Calibri"/>
      <family val="2"/>
      <scheme val="minor"/>
    </font>
    <font>
      <sz val="10"/>
      <name val="Arial"/>
      <family val="2"/>
    </font>
    <font>
      <b/>
      <sz val="14"/>
      <name val="Verdana"/>
      <family val="2"/>
    </font>
    <font>
      <sz val="14"/>
      <name val="Verdana"/>
      <family val="2"/>
    </font>
    <font>
      <b/>
      <sz val="26"/>
      <color indexed="9"/>
      <name val="Verdana"/>
      <family val="2"/>
    </font>
    <font>
      <sz val="10"/>
      <name val="Verdana"/>
      <family val="2"/>
    </font>
    <font>
      <b/>
      <sz val="10"/>
      <name val="Verdana"/>
      <family val="2"/>
    </font>
    <font>
      <sz val="11"/>
      <color theme="1"/>
      <name val="Verdana"/>
      <family val="2"/>
    </font>
    <font>
      <b/>
      <sz val="10"/>
      <color theme="0"/>
      <name val="Verdana"/>
      <family val="2"/>
    </font>
    <font>
      <sz val="10"/>
      <color theme="0"/>
      <name val="Verdana"/>
      <family val="2"/>
    </font>
    <font>
      <sz val="10"/>
      <color theme="1"/>
      <name val="Verdana"/>
      <family val="2"/>
    </font>
    <font>
      <b/>
      <sz val="22"/>
      <color theme="0"/>
      <name val="Verdana"/>
      <family val="2"/>
    </font>
    <font>
      <sz val="22"/>
      <color theme="1"/>
      <name val="Verdana"/>
      <family val="2"/>
    </font>
    <font>
      <i/>
      <sz val="14"/>
      <color rgb="FF009999"/>
      <name val="Verdana"/>
      <family val="2"/>
    </font>
    <font>
      <b/>
      <sz val="10"/>
      <color theme="1"/>
      <name val="Verdana"/>
      <family val="2"/>
    </font>
    <font>
      <b/>
      <sz val="20"/>
      <color theme="0"/>
      <name val="Verdana"/>
      <family val="2"/>
    </font>
    <font>
      <sz val="20"/>
      <color theme="0"/>
      <name val="Verdana"/>
      <family val="2"/>
    </font>
    <font>
      <sz val="10"/>
      <color rgb="FFC00000"/>
      <name val="Verdana"/>
      <family val="2"/>
    </font>
    <font>
      <b/>
      <sz val="16"/>
      <color theme="0"/>
      <name val="Verdana"/>
      <family val="2"/>
    </font>
    <font>
      <b/>
      <sz val="11"/>
      <color theme="0"/>
      <name val="Calibri"/>
      <family val="2"/>
      <scheme val="minor"/>
    </font>
    <font>
      <b/>
      <sz val="11"/>
      <color theme="1"/>
      <name val="Calibri"/>
      <family val="2"/>
      <scheme val="minor"/>
    </font>
    <font>
      <sz val="11"/>
      <color theme="0"/>
      <name val="Calibri"/>
      <family val="2"/>
      <scheme val="minor"/>
    </font>
    <font>
      <sz val="9"/>
      <color indexed="8"/>
      <name val="Gill Sans MT"/>
      <family val="2"/>
    </font>
    <font>
      <b/>
      <sz val="11"/>
      <color indexed="9"/>
      <name val="Gill Sans MT"/>
      <family val="2"/>
    </font>
    <font>
      <sz val="11"/>
      <color rgb="FF009999"/>
      <name val="Gill Sans MT"/>
      <family val="2"/>
    </font>
    <font>
      <b/>
      <sz val="14"/>
      <color theme="0"/>
      <name val="Verdana"/>
      <family val="2"/>
    </font>
    <font>
      <sz val="14"/>
      <color theme="1"/>
      <name val="Verdana"/>
      <family val="2"/>
    </font>
    <font>
      <b/>
      <u/>
      <sz val="16"/>
      <name val="Verdana"/>
      <family val="2"/>
    </font>
    <font>
      <sz val="10"/>
      <color rgb="FF009999"/>
      <name val="Verdana"/>
      <family val="2"/>
    </font>
    <font>
      <sz val="14"/>
      <color theme="0"/>
      <name val="Verdana"/>
      <family val="2"/>
    </font>
    <font>
      <b/>
      <sz val="14"/>
      <color theme="1"/>
      <name val="Verdana"/>
      <family val="2"/>
    </font>
  </fonts>
  <fills count="10">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009999"/>
        <bgColor indexed="64"/>
      </patternFill>
    </fill>
    <fill>
      <patternFill patternType="solid">
        <fgColor rgb="FFC00000"/>
        <bgColor indexed="64"/>
      </patternFill>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0" fontId="23" fillId="0" borderId="0"/>
  </cellStyleXfs>
  <cellXfs count="188">
    <xf numFmtId="0" fontId="0" fillId="0" borderId="0" xfId="0"/>
    <xf numFmtId="0" fontId="3" fillId="0" borderId="7"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4" fillId="0" borderId="5" xfId="0" applyFont="1" applyFill="1" applyBorder="1" applyAlignment="1" applyProtection="1">
      <alignment vertical="center"/>
    </xf>
    <xf numFmtId="0" fontId="8" fillId="5" borderId="0" xfId="0" applyFont="1" applyFill="1" applyBorder="1" applyProtection="1"/>
    <xf numFmtId="0" fontId="8" fillId="0" borderId="0" xfId="0" applyFont="1" applyBorder="1" applyProtection="1"/>
    <xf numFmtId="0" fontId="8" fillId="5" borderId="0" xfId="0" applyFont="1" applyFill="1" applyProtection="1"/>
    <xf numFmtId="0" fontId="8" fillId="0" borderId="0" xfId="0" applyFont="1" applyProtection="1"/>
    <xf numFmtId="0" fontId="13" fillId="5" borderId="0" xfId="0" applyFont="1" applyFill="1" applyProtection="1"/>
    <xf numFmtId="0" fontId="13" fillId="0" borderId="0" xfId="0" applyFont="1" applyProtection="1"/>
    <xf numFmtId="0" fontId="4" fillId="0" borderId="0" xfId="0" applyFont="1" applyFill="1" applyBorder="1" applyAlignment="1" applyProtection="1">
      <alignment horizontal="left" vertical="center" wrapText="1"/>
    </xf>
    <xf numFmtId="0" fontId="15" fillId="3" borderId="6" xfId="0" applyFont="1" applyFill="1" applyBorder="1" applyAlignment="1" applyProtection="1">
      <alignment horizontal="center" vertical="center" wrapText="1"/>
    </xf>
    <xf numFmtId="0" fontId="11" fillId="3" borderId="0" xfId="0" applyFont="1" applyFill="1" applyBorder="1" applyProtection="1"/>
    <xf numFmtId="0" fontId="9" fillId="6" borderId="6" xfId="0" applyFont="1" applyFill="1" applyBorder="1" applyAlignment="1" applyProtection="1">
      <alignment horizontal="center" vertical="center" wrapText="1"/>
    </xf>
    <xf numFmtId="0" fontId="11" fillId="0" borderId="0" xfId="0" applyFont="1" applyBorder="1" applyProtection="1"/>
    <xf numFmtId="0" fontId="6" fillId="2" borderId="6" xfId="0" applyFont="1" applyFill="1" applyBorder="1" applyAlignment="1" applyProtection="1">
      <alignment horizontal="center" vertical="center"/>
      <protection locked="0"/>
    </xf>
    <xf numFmtId="1" fontId="6" fillId="0" borderId="6" xfId="0" applyNumberFormat="1" applyFont="1" applyFill="1" applyBorder="1" applyAlignment="1" applyProtection="1">
      <alignment horizontal="center" vertical="center"/>
    </xf>
    <xf numFmtId="44" fontId="6" fillId="4" borderId="6" xfId="1" applyNumberFormat="1" applyFont="1" applyFill="1" applyBorder="1" applyAlignment="1" applyProtection="1">
      <alignment horizontal="center" vertical="center"/>
      <protection locked="0"/>
    </xf>
    <xf numFmtId="9" fontId="6" fillId="4" borderId="6" xfId="2" applyFont="1" applyFill="1" applyBorder="1" applyAlignment="1" applyProtection="1">
      <alignment horizontal="center" vertical="center"/>
      <protection locked="0"/>
    </xf>
    <xf numFmtId="0" fontId="8" fillId="0" borderId="0" xfId="0" applyFont="1" applyBorder="1"/>
    <xf numFmtId="0" fontId="16" fillId="6" borderId="0" xfId="0" applyFont="1" applyFill="1" applyBorder="1" applyProtection="1"/>
    <xf numFmtId="0" fontId="17" fillId="6" borderId="0" xfId="0" applyFont="1" applyFill="1" applyBorder="1" applyProtection="1"/>
    <xf numFmtId="164" fontId="16" fillId="6" borderId="0" xfId="0" applyNumberFormat="1" applyFont="1" applyFill="1" applyBorder="1" applyAlignment="1" applyProtection="1">
      <alignment horizontal="center" wrapText="1"/>
    </xf>
    <xf numFmtId="0" fontId="11" fillId="2" borderId="6" xfId="0" applyFont="1" applyFill="1" applyBorder="1" applyAlignment="1" applyProtection="1">
      <alignment horizontal="center" vertical="center"/>
      <protection locked="0"/>
    </xf>
    <xf numFmtId="0" fontId="9" fillId="6" borderId="6" xfId="0" applyFont="1" applyFill="1" applyBorder="1" applyAlignment="1" applyProtection="1">
      <alignment horizontal="left" vertical="center"/>
    </xf>
    <xf numFmtId="0" fontId="9" fillId="6" borderId="6" xfId="0" applyFont="1" applyFill="1" applyBorder="1" applyAlignment="1" applyProtection="1">
      <alignment horizontal="left" vertical="center" wrapText="1"/>
    </xf>
    <xf numFmtId="0" fontId="11" fillId="0" borderId="0" xfId="0" applyFont="1" applyBorder="1" applyAlignment="1" applyProtection="1">
      <alignment vertical="center"/>
    </xf>
    <xf numFmtId="0" fontId="11" fillId="0" borderId="0" xfId="0" applyFont="1" applyBorder="1" applyAlignment="1" applyProtection="1">
      <alignment vertical="top"/>
    </xf>
    <xf numFmtId="0" fontId="9" fillId="6" borderId="0" xfId="0" applyFont="1" applyFill="1" applyBorder="1" applyAlignment="1" applyProtection="1">
      <alignment horizontal="center" vertical="center" wrapText="1"/>
    </xf>
    <xf numFmtId="0" fontId="9" fillId="6" borderId="0" xfId="0" applyNumberFormat="1" applyFont="1" applyFill="1" applyBorder="1" applyAlignment="1" applyProtection="1">
      <alignment horizontal="center" vertical="center" wrapText="1"/>
    </xf>
    <xf numFmtId="0" fontId="6" fillId="0" borderId="6" xfId="1" applyNumberFormat="1" applyFont="1" applyFill="1" applyBorder="1" applyAlignment="1" applyProtection="1">
      <alignment horizontal="center" vertical="center"/>
    </xf>
    <xf numFmtId="0" fontId="11" fillId="0" borderId="6" xfId="0" applyFont="1" applyBorder="1" applyAlignment="1" applyProtection="1">
      <alignment horizontal="center" vertical="center"/>
    </xf>
    <xf numFmtId="0" fontId="6" fillId="0" borderId="6" xfId="0" applyFont="1" applyBorder="1" applyAlignment="1" applyProtection="1">
      <alignment horizontal="left" vertical="center" wrapText="1"/>
    </xf>
    <xf numFmtId="3" fontId="6" fillId="0" borderId="6" xfId="0" applyNumberFormat="1"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44" fontId="6" fillId="0" borderId="6" xfId="1" applyNumberFormat="1"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0" xfId="0" applyFont="1" applyBorder="1" applyAlignment="1" applyProtection="1">
      <alignment horizontal="center" vertical="center"/>
    </xf>
    <xf numFmtId="44" fontId="11" fillId="0" borderId="0" xfId="1" applyNumberFormat="1" applyFont="1" applyBorder="1" applyAlignment="1" applyProtection="1">
      <alignment horizontal="center" vertical="center"/>
    </xf>
    <xf numFmtId="0" fontId="5" fillId="3" borderId="6" xfId="0" applyFont="1" applyFill="1" applyBorder="1" applyAlignment="1" applyProtection="1">
      <alignment vertical="center"/>
    </xf>
    <xf numFmtId="14" fontId="11" fillId="3" borderId="6" xfId="0" applyNumberFormat="1" applyFont="1" applyFill="1" applyBorder="1" applyAlignment="1" applyProtection="1">
      <alignment horizontal="left" vertical="center"/>
    </xf>
    <xf numFmtId="0" fontId="11" fillId="3" borderId="6" xfId="0" applyFont="1" applyFill="1" applyBorder="1" applyAlignment="1" applyProtection="1">
      <alignment vertical="center"/>
    </xf>
    <xf numFmtId="164" fontId="19" fillId="6" borderId="0" xfId="0" applyNumberFormat="1" applyFont="1" applyFill="1" applyBorder="1" applyAlignment="1" applyProtection="1">
      <alignment horizontal="center" wrapText="1"/>
    </xf>
    <xf numFmtId="0" fontId="9" fillId="6" borderId="6" xfId="0" applyFont="1" applyFill="1" applyBorder="1" applyAlignment="1" applyProtection="1">
      <alignment horizontal="center" vertical="center"/>
    </xf>
    <xf numFmtId="0" fontId="6" fillId="0" borderId="6" xfId="3" applyFont="1" applyFill="1" applyBorder="1" applyAlignment="1" applyProtection="1">
      <alignment horizontal="center" vertical="center" wrapText="1"/>
    </xf>
    <xf numFmtId="164" fontId="6" fillId="4" borderId="6" xfId="4" applyFont="1" applyFill="1" applyBorder="1" applyAlignment="1" applyProtection="1">
      <alignment horizontal="center" vertical="center"/>
      <protection locked="0" hidden="1"/>
    </xf>
    <xf numFmtId="0" fontId="6" fillId="0" borderId="6" xfId="3" applyFont="1" applyFill="1" applyBorder="1" applyAlignment="1" applyProtection="1">
      <alignment horizontal="center" vertical="center"/>
    </xf>
    <xf numFmtId="0" fontId="5" fillId="3" borderId="0" xfId="3" applyFont="1" applyFill="1" applyBorder="1" applyProtection="1"/>
    <xf numFmtId="0" fontId="6" fillId="3" borderId="0" xfId="3" applyFont="1" applyFill="1" applyBorder="1" applyProtection="1"/>
    <xf numFmtId="0" fontId="7" fillId="3" borderId="0" xfId="3" applyFont="1" applyFill="1" applyBorder="1" applyProtection="1"/>
    <xf numFmtId="0" fontId="9" fillId="6" borderId="6" xfId="3" applyFont="1" applyFill="1" applyBorder="1" applyAlignment="1" applyProtection="1">
      <alignment horizontal="center" vertical="center"/>
    </xf>
    <xf numFmtId="0" fontId="9" fillId="6" borderId="6" xfId="3" applyFont="1" applyFill="1" applyBorder="1" applyAlignment="1" applyProtection="1">
      <alignment horizontal="center" vertical="center" wrapText="1"/>
    </xf>
    <xf numFmtId="0" fontId="6" fillId="3" borderId="6" xfId="3" applyFont="1" applyFill="1" applyBorder="1" applyAlignment="1" applyProtection="1">
      <alignment horizontal="center" vertical="center"/>
    </xf>
    <xf numFmtId="165" fontId="6" fillId="0" borderId="6" xfId="1" applyNumberFormat="1" applyFont="1" applyBorder="1" applyAlignment="1" applyProtection="1">
      <alignment horizontal="center" vertical="center"/>
    </xf>
    <xf numFmtId="164" fontId="6" fillId="0" borderId="6" xfId="4" applyFont="1" applyBorder="1" applyAlignment="1" applyProtection="1">
      <alignment horizontal="center" vertical="center"/>
    </xf>
    <xf numFmtId="0" fontId="6" fillId="0" borderId="6" xfId="3" applyFont="1" applyBorder="1" applyAlignment="1" applyProtection="1">
      <alignment horizontal="center" vertical="center"/>
    </xf>
    <xf numFmtId="0" fontId="12" fillId="6" borderId="6" xfId="3" applyFont="1" applyFill="1" applyBorder="1" applyAlignment="1" applyProtection="1">
      <alignment horizontal="center" vertical="center"/>
    </xf>
    <xf numFmtId="0" fontId="13" fillId="6" borderId="6" xfId="0" applyFont="1" applyFill="1" applyBorder="1" applyAlignment="1" applyProtection="1">
      <alignment horizontal="center" vertical="center"/>
    </xf>
    <xf numFmtId="0" fontId="19" fillId="6" borderId="6" xfId="3" applyFont="1" applyFill="1" applyBorder="1" applyAlignment="1" applyProtection="1">
      <alignment horizontal="left" vertical="center"/>
    </xf>
    <xf numFmtId="164" fontId="19" fillId="6" borderId="6" xfId="3" applyNumberFormat="1" applyFont="1" applyFill="1" applyBorder="1" applyAlignment="1" applyProtection="1">
      <alignment horizontal="center" vertical="center"/>
    </xf>
    <xf numFmtId="0" fontId="6" fillId="3" borderId="6" xfId="3" applyFont="1" applyFill="1" applyBorder="1" applyAlignment="1" applyProtection="1">
      <alignment horizontal="left" vertical="center" wrapText="1"/>
    </xf>
    <xf numFmtId="0" fontId="6" fillId="0" borderId="6" xfId="3" applyFont="1" applyBorder="1" applyAlignment="1" applyProtection="1">
      <alignment horizontal="left" vertical="center" wrapText="1"/>
    </xf>
    <xf numFmtId="0" fontId="6" fillId="0" borderId="6" xfId="3" applyFont="1" applyBorder="1" applyAlignment="1" applyProtection="1">
      <alignment horizontal="left" vertical="center"/>
    </xf>
    <xf numFmtId="0" fontId="9" fillId="6" borderId="6" xfId="3" applyFont="1" applyFill="1" applyBorder="1" applyAlignment="1" applyProtection="1">
      <alignment horizontal="left" vertical="center"/>
    </xf>
    <xf numFmtId="0" fontId="2" fillId="0" borderId="6" xfId="3" applyFont="1" applyBorder="1" applyAlignment="1" applyProtection="1">
      <alignment horizontal="left" vertical="center" wrapText="1"/>
    </xf>
    <xf numFmtId="0" fontId="2" fillId="0" borderId="6" xfId="3" applyFont="1" applyBorder="1" applyAlignment="1" applyProtection="1">
      <alignment horizontal="left" vertical="center"/>
    </xf>
    <xf numFmtId="0" fontId="2" fillId="0" borderId="6" xfId="3" applyFont="1" applyFill="1" applyBorder="1" applyAlignment="1" applyProtection="1">
      <alignment horizontal="center" vertical="center"/>
    </xf>
    <xf numFmtId="0" fontId="5" fillId="3" borderId="7" xfId="3" applyFont="1" applyFill="1" applyBorder="1" applyProtection="1"/>
    <xf numFmtId="0" fontId="11" fillId="5" borderId="0" xfId="0" applyFont="1" applyFill="1" applyProtection="1"/>
    <xf numFmtId="0" fontId="11" fillId="0" borderId="0" xfId="0" applyFont="1" applyProtection="1"/>
    <xf numFmtId="49" fontId="8" fillId="5" borderId="0" xfId="0" applyNumberFormat="1" applyFont="1" applyFill="1" applyProtection="1"/>
    <xf numFmtId="16" fontId="6" fillId="0" borderId="6" xfId="3" applyNumberFormat="1" applyFont="1" applyFill="1" applyBorder="1" applyAlignment="1" applyProtection="1">
      <alignment horizontal="center" vertical="center" wrapText="1"/>
    </xf>
    <xf numFmtId="0" fontId="6" fillId="0" borderId="6" xfId="3" applyFont="1" applyFill="1" applyBorder="1" applyAlignment="1" applyProtection="1">
      <alignment horizontal="left" vertical="center" wrapText="1"/>
    </xf>
    <xf numFmtId="0" fontId="9" fillId="6" borderId="6" xfId="3" applyFont="1" applyFill="1" applyBorder="1" applyAlignment="1" applyProtection="1">
      <alignment horizontal="left" vertical="center" wrapText="1"/>
    </xf>
    <xf numFmtId="0" fontId="6" fillId="0" borderId="6" xfId="3" applyFont="1" applyFill="1" applyBorder="1" applyAlignment="1" applyProtection="1">
      <alignment horizontal="left" vertical="center"/>
    </xf>
    <xf numFmtId="0" fontId="3" fillId="0" borderId="1" xfId="0" applyFont="1" applyFill="1" applyBorder="1" applyAlignment="1" applyProtection="1">
      <alignment vertical="center"/>
    </xf>
    <xf numFmtId="0" fontId="4" fillId="0" borderId="1" xfId="0" applyFont="1" applyFill="1" applyBorder="1" applyAlignment="1" applyProtection="1">
      <alignment vertical="center"/>
    </xf>
    <xf numFmtId="0" fontId="3" fillId="0" borderId="2"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Alignment="1" applyProtection="1">
      <alignment vertical="center"/>
    </xf>
    <xf numFmtId="0" fontId="3" fillId="0" borderId="1"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24" fillId="6" borderId="6" xfId="5" applyFont="1" applyFill="1" applyBorder="1" applyAlignment="1" applyProtection="1">
      <alignment horizontal="center" textRotation="90"/>
      <protection locked="0"/>
    </xf>
    <xf numFmtId="0" fontId="20" fillId="7" borderId="6" xfId="0" applyFont="1" applyFill="1" applyBorder="1"/>
    <xf numFmtId="0" fontId="22" fillId="7" borderId="6" xfId="0" applyFont="1" applyFill="1" applyBorder="1" applyAlignment="1">
      <alignment horizontal="center"/>
    </xf>
    <xf numFmtId="0" fontId="0" fillId="0" borderId="0" xfId="0" applyAlignment="1">
      <alignment horizontal="center"/>
    </xf>
    <xf numFmtId="0" fontId="0" fillId="0" borderId="6" xfId="0" applyBorder="1"/>
    <xf numFmtId="0" fontId="1" fillId="0" borderId="6" xfId="0" applyFont="1" applyBorder="1" applyAlignment="1">
      <alignment horizontal="center"/>
    </xf>
    <xf numFmtId="0" fontId="20" fillId="7" borderId="6" xfId="0" applyFont="1" applyFill="1" applyBorder="1" applyAlignment="1">
      <alignment horizontal="center"/>
    </xf>
    <xf numFmtId="0" fontId="21" fillId="8" borderId="6" xfId="0" applyFont="1" applyFill="1" applyBorder="1"/>
    <xf numFmtId="0" fontId="21" fillId="8" borderId="6" xfId="0" applyFont="1" applyFill="1" applyBorder="1" applyAlignment="1">
      <alignment horizontal="center"/>
    </xf>
    <xf numFmtId="0" fontId="21" fillId="0" borderId="0" xfId="0" applyFont="1"/>
    <xf numFmtId="0" fontId="21" fillId="0" borderId="0" xfId="0" applyFont="1" applyAlignment="1">
      <alignment horizontal="center"/>
    </xf>
    <xf numFmtId="44" fontId="1" fillId="0" borderId="0" xfId="0" applyNumberFormat="1" applyFont="1" applyAlignment="1">
      <alignment horizontal="center"/>
    </xf>
    <xf numFmtId="44" fontId="0" fillId="0" borderId="0" xfId="0" applyNumberFormat="1"/>
    <xf numFmtId="0" fontId="1" fillId="0" borderId="0" xfId="0" applyFont="1" applyAlignment="1">
      <alignment horizontal="center"/>
    </xf>
    <xf numFmtId="0" fontId="4" fillId="0" borderId="0" xfId="0" applyFont="1" applyFill="1" applyBorder="1" applyAlignment="1" applyProtection="1">
      <alignment horizontal="right" vertical="center"/>
    </xf>
    <xf numFmtId="0" fontId="4" fillId="0" borderId="14" xfId="0" applyFont="1" applyFill="1" applyBorder="1" applyAlignment="1" applyProtection="1">
      <alignment vertical="center"/>
    </xf>
    <xf numFmtId="0" fontId="4" fillId="0" borderId="15" xfId="0" applyFont="1" applyFill="1" applyBorder="1" applyAlignment="1" applyProtection="1">
      <alignment horizontal="left" vertical="center"/>
    </xf>
    <xf numFmtId="0" fontId="27" fillId="0" borderId="0" xfId="0" applyFont="1" applyBorder="1"/>
    <xf numFmtId="44" fontId="26" fillId="6" borderId="0" xfId="1" applyFont="1" applyFill="1" applyBorder="1" applyAlignment="1">
      <alignment horizontal="right" vertical="center"/>
    </xf>
    <xf numFmtId="0" fontId="27" fillId="0" borderId="15" xfId="0" applyFont="1" applyBorder="1"/>
    <xf numFmtId="0" fontId="27" fillId="0" borderId="0" xfId="0" applyFont="1"/>
    <xf numFmtId="0" fontId="27" fillId="0" borderId="8" xfId="0" applyFont="1" applyBorder="1"/>
    <xf numFmtId="44" fontId="26" fillId="0" borderId="0" xfId="1" applyFont="1" applyBorder="1" applyAlignment="1">
      <alignment horizontal="right" vertical="center"/>
    </xf>
    <xf numFmtId="0" fontId="26" fillId="6" borderId="8" xfId="0" applyFont="1" applyFill="1" applyBorder="1"/>
    <xf numFmtId="0" fontId="26" fillId="6" borderId="0" xfId="0" applyFont="1" applyFill="1" applyBorder="1"/>
    <xf numFmtId="0" fontId="26" fillId="0" borderId="15" xfId="0" applyFont="1" applyBorder="1"/>
    <xf numFmtId="0" fontId="26" fillId="0" borderId="0" xfId="0" applyFont="1"/>
    <xf numFmtId="0" fontId="27" fillId="0" borderId="11" xfId="0" applyFont="1" applyBorder="1"/>
    <xf numFmtId="0" fontId="27" fillId="0" borderId="12" xfId="0" applyFont="1" applyBorder="1"/>
    <xf numFmtId="0" fontId="27" fillId="0" borderId="12" xfId="0" applyFont="1" applyBorder="1" applyAlignment="1">
      <alignment horizontal="right" vertical="center"/>
    </xf>
    <xf numFmtId="0" fontId="27" fillId="0" borderId="13" xfId="0" applyFont="1" applyBorder="1"/>
    <xf numFmtId="0" fontId="27" fillId="0" borderId="0" xfId="0" applyFont="1" applyBorder="1" applyAlignment="1">
      <alignment horizontal="right" vertical="center"/>
    </xf>
    <xf numFmtId="0" fontId="27" fillId="0" borderId="10" xfId="0" applyFont="1" applyBorder="1" applyAlignment="1">
      <alignment horizontal="right" vertical="center"/>
    </xf>
    <xf numFmtId="0" fontId="27" fillId="0" borderId="9" xfId="0" applyFont="1" applyBorder="1"/>
    <xf numFmtId="0" fontId="27" fillId="0" borderId="9" xfId="0" applyFont="1" applyBorder="1" applyAlignment="1">
      <alignment horizontal="right" vertical="center"/>
    </xf>
    <xf numFmtId="0" fontId="27" fillId="0" borderId="16" xfId="0" applyFont="1" applyBorder="1"/>
    <xf numFmtId="0" fontId="27" fillId="0" borderId="0" xfId="0" applyFont="1" applyAlignment="1">
      <alignment horizontal="right" vertical="center"/>
    </xf>
    <xf numFmtId="166" fontId="6" fillId="0" borderId="6" xfId="1" applyNumberFormat="1" applyFont="1" applyFill="1" applyBorder="1" applyAlignment="1" applyProtection="1">
      <alignment horizontal="center" vertical="center"/>
    </xf>
    <xf numFmtId="0" fontId="4" fillId="0" borderId="3" xfId="0" applyFont="1" applyFill="1" applyBorder="1" applyAlignment="1" applyProtection="1">
      <alignment horizontal="left" vertical="center"/>
    </xf>
    <xf numFmtId="0" fontId="4" fillId="0" borderId="5" xfId="0" applyFont="1" applyFill="1" applyBorder="1" applyAlignment="1" applyProtection="1">
      <alignment horizontal="left" vertical="center" wrapText="1"/>
    </xf>
    <xf numFmtId="44" fontId="6" fillId="4" borderId="6" xfId="1" applyFont="1" applyFill="1" applyBorder="1" applyAlignment="1" applyProtection="1">
      <alignment horizontal="center" vertical="center"/>
      <protection locked="0"/>
    </xf>
    <xf numFmtId="0" fontId="28" fillId="0" borderId="7" xfId="0" applyFont="1" applyFill="1" applyBorder="1" applyAlignment="1" applyProtection="1">
      <alignment horizontal="left" vertical="center"/>
    </xf>
    <xf numFmtId="0" fontId="3" fillId="0" borderId="7" xfId="0" applyFont="1" applyFill="1" applyBorder="1" applyAlignment="1" applyProtection="1">
      <alignment vertical="center"/>
    </xf>
    <xf numFmtId="0" fontId="3" fillId="0" borderId="0" xfId="0" applyFont="1" applyFill="1" applyBorder="1" applyAlignment="1" applyProtection="1">
      <alignment vertical="center"/>
    </xf>
    <xf numFmtId="0" fontId="23" fillId="0" borderId="6" xfId="5" applyBorder="1"/>
    <xf numFmtId="0" fontId="23" fillId="0" borderId="0" xfId="5" applyAlignment="1">
      <alignment horizontal="left"/>
    </xf>
    <xf numFmtId="0" fontId="23" fillId="0" borderId="0" xfId="5" applyAlignment="1">
      <alignment horizontal="center"/>
    </xf>
    <xf numFmtId="0" fontId="23" fillId="0" borderId="0" xfId="5"/>
    <xf numFmtId="0" fontId="23" fillId="0" borderId="6" xfId="5" applyBorder="1" applyAlignment="1">
      <alignment vertical="center"/>
    </xf>
    <xf numFmtId="0" fontId="25" fillId="0" borderId="6" xfId="5" applyFont="1" applyBorder="1" applyAlignment="1" applyProtection="1">
      <alignment horizontal="center" vertical="center"/>
      <protection locked="0"/>
    </xf>
    <xf numFmtId="0" fontId="23" fillId="0" borderId="0" xfId="5" applyAlignment="1">
      <alignment horizontal="left" vertical="center"/>
    </xf>
    <xf numFmtId="0" fontId="23" fillId="0" borderId="0" xfId="5" applyAlignment="1">
      <alignment horizontal="center" vertical="center"/>
    </xf>
    <xf numFmtId="0" fontId="23" fillId="0" borderId="0" xfId="5" applyAlignment="1">
      <alignment vertical="center"/>
    </xf>
    <xf numFmtId="44" fontId="1" fillId="0" borderId="0" xfId="1" applyFont="1" applyAlignment="1">
      <alignment horizontal="center"/>
    </xf>
    <xf numFmtId="44" fontId="0" fillId="0" borderId="0" xfId="0" applyNumberFormat="1" applyAlignment="1">
      <alignment horizontal="center"/>
    </xf>
    <xf numFmtId="0" fontId="29" fillId="6" borderId="0" xfId="0" applyFont="1" applyFill="1" applyBorder="1" applyAlignment="1" applyProtection="1">
      <alignment horizontal="center" vertical="center"/>
    </xf>
    <xf numFmtId="0" fontId="27" fillId="0" borderId="10" xfId="0" applyFont="1" applyBorder="1"/>
    <xf numFmtId="0" fontId="27" fillId="0" borderId="18" xfId="0" applyFont="1" applyBorder="1"/>
    <xf numFmtId="0" fontId="27" fillId="0" borderId="17" xfId="0" applyFont="1" applyBorder="1"/>
    <xf numFmtId="0" fontId="27" fillId="0" borderId="2" xfId="0" applyFont="1" applyBorder="1"/>
    <xf numFmtId="0" fontId="27" fillId="9" borderId="21" xfId="0" applyFont="1" applyFill="1" applyBorder="1"/>
    <xf numFmtId="0" fontId="27" fillId="9" borderId="0" xfId="0" applyFont="1" applyFill="1" applyBorder="1"/>
    <xf numFmtId="0" fontId="26" fillId="0" borderId="20" xfId="0" applyFont="1" applyBorder="1"/>
    <xf numFmtId="44" fontId="26" fillId="6" borderId="24" xfId="1" applyFont="1" applyFill="1" applyBorder="1" applyAlignment="1">
      <alignment horizontal="right" vertical="center"/>
    </xf>
    <xf numFmtId="0" fontId="27" fillId="0" borderId="20" xfId="0" applyFont="1" applyBorder="1"/>
    <xf numFmtId="2" fontId="27" fillId="2" borderId="4" xfId="0" applyNumberFormat="1" applyFont="1" applyFill="1" applyBorder="1" applyAlignment="1">
      <alignment horizontal="right" vertical="center"/>
    </xf>
    <xf numFmtId="167" fontId="27" fillId="0" borderId="0" xfId="0" applyNumberFormat="1" applyFont="1" applyBorder="1" applyAlignment="1">
      <alignment horizontal="right" vertical="center"/>
    </xf>
    <xf numFmtId="2" fontId="27" fillId="0" borderId="0" xfId="0" applyNumberFormat="1" applyFont="1" applyBorder="1" applyAlignment="1">
      <alignment horizontal="right" vertical="center"/>
    </xf>
    <xf numFmtId="0" fontId="31" fillId="0" borderId="12" xfId="0" applyFont="1" applyBorder="1" applyAlignment="1">
      <alignment vertical="center"/>
    </xf>
    <xf numFmtId="0" fontId="6" fillId="2" borderId="6" xfId="3" applyFont="1" applyFill="1" applyBorder="1" applyAlignment="1" applyProtection="1">
      <alignment horizontal="center" vertical="center" wrapText="1"/>
      <protection locked="0"/>
    </xf>
    <xf numFmtId="0" fontId="6" fillId="2" borderId="6" xfId="3"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protection locked="0"/>
    </xf>
    <xf numFmtId="164" fontId="6" fillId="4" borderId="6" xfId="4" applyFont="1" applyFill="1" applyBorder="1" applyAlignment="1" applyProtection="1">
      <alignment horizontal="center" vertical="center"/>
      <protection locked="0"/>
    </xf>
    <xf numFmtId="0" fontId="14" fillId="5" borderId="7" xfId="0" applyFont="1" applyFill="1" applyBorder="1" applyAlignment="1" applyProtection="1">
      <alignment horizontal="left" vertical="center" wrapText="1"/>
    </xf>
    <xf numFmtId="0" fontId="14" fillId="5" borderId="0" xfId="0" applyFont="1" applyFill="1" applyBorder="1" applyAlignment="1" applyProtection="1">
      <alignment horizontal="left" vertical="center" wrapText="1"/>
    </xf>
    <xf numFmtId="0" fontId="15" fillId="3" borderId="6" xfId="0" applyFont="1" applyFill="1" applyBorder="1" applyAlignment="1" applyProtection="1">
      <alignment horizontal="center" vertical="center" wrapText="1"/>
    </xf>
    <xf numFmtId="0" fontId="8" fillId="0" borderId="6" xfId="0" applyFont="1" applyBorder="1" applyAlignment="1">
      <alignment vertical="center"/>
    </xf>
    <xf numFmtId="0" fontId="14" fillId="5" borderId="0" xfId="0" applyFont="1" applyFill="1" applyBorder="1" applyAlignment="1" applyProtection="1">
      <alignment horizontal="center" vertical="center" wrapText="1"/>
    </xf>
    <xf numFmtId="0" fontId="25" fillId="0" borderId="6" xfId="5" applyFont="1" applyBorder="1" applyAlignment="1">
      <alignment horizontal="center" vertical="center"/>
    </xf>
    <xf numFmtId="167" fontId="30" fillId="6" borderId="22" xfId="0" applyNumberFormat="1" applyFont="1" applyFill="1" applyBorder="1" applyAlignment="1">
      <alignment horizontal="center"/>
    </xf>
    <xf numFmtId="167" fontId="30" fillId="6" borderId="23" xfId="0" applyNumberFormat="1" applyFont="1" applyFill="1" applyBorder="1" applyAlignment="1">
      <alignment horizontal="center"/>
    </xf>
    <xf numFmtId="167" fontId="30" fillId="6" borderId="7" xfId="0" applyNumberFormat="1" applyFont="1" applyFill="1" applyBorder="1" applyAlignment="1">
      <alignment horizontal="center"/>
    </xf>
    <xf numFmtId="167" fontId="30" fillId="6" borderId="20" xfId="0" applyNumberFormat="1" applyFont="1" applyFill="1" applyBorder="1" applyAlignment="1">
      <alignment horizontal="center"/>
    </xf>
    <xf numFmtId="0" fontId="27" fillId="9" borderId="5" xfId="0" applyFont="1" applyFill="1" applyBorder="1" applyAlignment="1">
      <alignment horizontal="center"/>
    </xf>
    <xf numFmtId="0" fontId="27" fillId="9" borderId="4" xfId="0" applyFont="1" applyFill="1" applyBorder="1" applyAlignment="1">
      <alignment horizontal="center"/>
    </xf>
    <xf numFmtId="0" fontId="27" fillId="2" borderId="22" xfId="0" applyFont="1" applyFill="1" applyBorder="1" applyAlignment="1">
      <alignment horizontal="center"/>
    </xf>
    <xf numFmtId="0" fontId="27" fillId="2" borderId="23" xfId="0" applyFont="1" applyFill="1" applyBorder="1" applyAlignment="1">
      <alignment horizontal="center"/>
    </xf>
    <xf numFmtId="0" fontId="27" fillId="2" borderId="0" xfId="0" applyFont="1" applyFill="1" applyBorder="1" applyAlignment="1">
      <alignment horizontal="center"/>
    </xf>
    <xf numFmtId="0" fontId="27" fillId="2" borderId="19" xfId="0" applyFont="1" applyFill="1" applyBorder="1" applyAlignment="1">
      <alignment horizontal="center"/>
    </xf>
    <xf numFmtId="0" fontId="4" fillId="0" borderId="3"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26" fillId="6" borderId="8" xfId="3" applyFont="1" applyFill="1" applyBorder="1" applyAlignment="1" applyProtection="1">
      <alignment horizontal="left" vertical="center"/>
    </xf>
    <xf numFmtId="0" fontId="26" fillId="6" borderId="0" xfId="3" applyFont="1" applyFill="1" applyBorder="1" applyAlignment="1" applyProtection="1">
      <alignment horizontal="left" vertical="center"/>
    </xf>
    <xf numFmtId="0" fontId="26" fillId="6" borderId="8" xfId="3" applyFont="1" applyFill="1" applyBorder="1" applyProtection="1"/>
    <xf numFmtId="0" fontId="26" fillId="6" borderId="0" xfId="3" applyFont="1" applyFill="1" applyBorder="1" applyProtection="1"/>
    <xf numFmtId="0" fontId="4" fillId="0" borderId="3"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27" fillId="9" borderId="3" xfId="0" applyFont="1" applyFill="1" applyBorder="1" applyAlignment="1">
      <alignment horizontal="center"/>
    </xf>
  </cellXfs>
  <cellStyles count="6">
    <cellStyle name="Procent" xfId="2" builtinId="5"/>
    <cellStyle name="Standaard" xfId="0" builtinId="0"/>
    <cellStyle name="Standaard 2" xfId="3" xr:uid="{00000000-0005-0000-0000-000002000000}"/>
    <cellStyle name="Standaard_Inventarisatie nieuwe versie" xfId="5" xr:uid="{00000000-0005-0000-0000-000003000000}"/>
    <cellStyle name="Valuta" xfId="1" builtinId="4"/>
    <cellStyle name="Valuta 2" xfId="4" xr:uid="{00000000-0005-0000-0000-000005000000}"/>
  </cellStyles>
  <dxfs count="1">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18</xdr:row>
      <xdr:rowOff>266700</xdr:rowOff>
    </xdr:from>
    <xdr:to>
      <xdr:col>6</xdr:col>
      <xdr:colOff>438368</xdr:colOff>
      <xdr:row>18</xdr:row>
      <xdr:rowOff>269874</xdr:rowOff>
    </xdr:to>
    <xdr:pic>
      <xdr:nvPicPr>
        <xdr:cNvPr id="9" name="Afbeelding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44029" y="19202400"/>
          <a:ext cx="1499453" cy="1479549"/>
        </a:xfrm>
        <a:prstGeom prst="rect">
          <a:avLst/>
        </a:prstGeom>
      </xdr:spPr>
    </xdr:pic>
    <xdr:clientData/>
  </xdr:twoCellAnchor>
  <xdr:twoCellAnchor editAs="oneCell">
    <xdr:from>
      <xdr:col>6</xdr:col>
      <xdr:colOff>381000</xdr:colOff>
      <xdr:row>0</xdr:row>
      <xdr:rowOff>0</xdr:rowOff>
    </xdr:from>
    <xdr:to>
      <xdr:col>8</xdr:col>
      <xdr:colOff>54223</xdr:colOff>
      <xdr:row>2</xdr:row>
      <xdr:rowOff>76393</xdr:rowOff>
    </xdr:to>
    <xdr:pic>
      <xdr:nvPicPr>
        <xdr:cNvPr id="3" name="Afbeelding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08935" y="0"/>
          <a:ext cx="1983740" cy="847090"/>
        </a:xfrm>
        <a:prstGeom prst="rect">
          <a:avLst/>
        </a:prstGeom>
      </xdr:spPr>
    </xdr:pic>
    <xdr:clientData/>
  </xdr:twoCellAnchor>
  <xdr:oneCellAnchor>
    <xdr:from>
      <xdr:col>6</xdr:col>
      <xdr:colOff>0</xdr:colOff>
      <xdr:row>20</xdr:row>
      <xdr:rowOff>266700</xdr:rowOff>
    </xdr:from>
    <xdr:ext cx="442178" cy="3174"/>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12973050"/>
          <a:ext cx="442178" cy="3174"/>
        </a:xfrm>
        <a:prstGeom prst="rect">
          <a:avLst/>
        </a:prstGeom>
      </xdr:spPr>
    </xdr:pic>
    <xdr:clientData/>
  </xdr:oneCellAnchor>
  <xdr:oneCellAnchor>
    <xdr:from>
      <xdr:col>6</xdr:col>
      <xdr:colOff>0</xdr:colOff>
      <xdr:row>20</xdr:row>
      <xdr:rowOff>266700</xdr:rowOff>
    </xdr:from>
    <xdr:ext cx="442178" cy="3174"/>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14220825"/>
          <a:ext cx="442178" cy="3174"/>
        </a:xfrm>
        <a:prstGeom prst="rect">
          <a:avLst/>
        </a:prstGeom>
      </xdr:spPr>
    </xdr:pic>
    <xdr:clientData/>
  </xdr:oneCellAnchor>
  <xdr:oneCellAnchor>
    <xdr:from>
      <xdr:col>6</xdr:col>
      <xdr:colOff>0</xdr:colOff>
      <xdr:row>21</xdr:row>
      <xdr:rowOff>266700</xdr:rowOff>
    </xdr:from>
    <xdr:ext cx="442178" cy="3174"/>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14220825"/>
          <a:ext cx="442178" cy="3174"/>
        </a:xfrm>
        <a:prstGeom prst="rect">
          <a:avLst/>
        </a:prstGeom>
      </xdr:spPr>
    </xdr:pic>
    <xdr:clientData/>
  </xdr:oneCellAnchor>
  <xdr:oneCellAnchor>
    <xdr:from>
      <xdr:col>6</xdr:col>
      <xdr:colOff>0</xdr:colOff>
      <xdr:row>21</xdr:row>
      <xdr:rowOff>266700</xdr:rowOff>
    </xdr:from>
    <xdr:ext cx="442178" cy="3174"/>
    <xdr:pic>
      <xdr:nvPicPr>
        <xdr:cNvPr id="7" name="Afbeelding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14220825"/>
          <a:ext cx="442178" cy="3174"/>
        </a:xfrm>
        <a:prstGeom prst="rect">
          <a:avLst/>
        </a:prstGeom>
      </xdr:spPr>
    </xdr:pic>
    <xdr:clientData/>
  </xdr:oneCellAnchor>
  <xdr:oneCellAnchor>
    <xdr:from>
      <xdr:col>6</xdr:col>
      <xdr:colOff>0</xdr:colOff>
      <xdr:row>22</xdr:row>
      <xdr:rowOff>266700</xdr:rowOff>
    </xdr:from>
    <xdr:ext cx="442178" cy="3174"/>
    <xdr:pic>
      <xdr:nvPicPr>
        <xdr:cNvPr id="8" name="Afbeelding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14982825"/>
          <a:ext cx="442178" cy="3174"/>
        </a:xfrm>
        <a:prstGeom prst="rect">
          <a:avLst/>
        </a:prstGeom>
      </xdr:spPr>
    </xdr:pic>
    <xdr:clientData/>
  </xdr:oneCellAnchor>
  <xdr:oneCellAnchor>
    <xdr:from>
      <xdr:col>6</xdr:col>
      <xdr:colOff>0</xdr:colOff>
      <xdr:row>22</xdr:row>
      <xdr:rowOff>266700</xdr:rowOff>
    </xdr:from>
    <xdr:ext cx="442178" cy="3174"/>
    <xdr:pic>
      <xdr:nvPicPr>
        <xdr:cNvPr id="10" name="Afbeelding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14982825"/>
          <a:ext cx="442178" cy="3174"/>
        </a:xfrm>
        <a:prstGeom prst="rect">
          <a:avLst/>
        </a:prstGeom>
      </xdr:spPr>
    </xdr:pic>
    <xdr:clientData/>
  </xdr:oneCellAnchor>
  <xdr:oneCellAnchor>
    <xdr:from>
      <xdr:col>6</xdr:col>
      <xdr:colOff>0</xdr:colOff>
      <xdr:row>24</xdr:row>
      <xdr:rowOff>266700</xdr:rowOff>
    </xdr:from>
    <xdr:ext cx="434558" cy="3174"/>
    <xdr:pic>
      <xdr:nvPicPr>
        <xdr:cNvPr id="2" name="Afbeelding 1">
          <a:extLst>
            <a:ext uri="{FF2B5EF4-FFF2-40B4-BE49-F238E27FC236}">
              <a16:creationId xmlns:a16="http://schemas.microsoft.com/office/drawing/2014/main" id="{FB0026D0-D3B1-4D37-BD75-DCE9CB8C27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1700" y="7229475"/>
          <a:ext cx="434558" cy="31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885825</xdr:colOff>
      <xdr:row>0</xdr:row>
      <xdr:rowOff>161925</xdr:rowOff>
    </xdr:from>
    <xdr:to>
      <xdr:col>11</xdr:col>
      <xdr:colOff>1812538</xdr:colOff>
      <xdr:row>2</xdr:row>
      <xdr:rowOff>211648</xdr:rowOff>
    </xdr:to>
    <xdr:pic>
      <xdr:nvPicPr>
        <xdr:cNvPr id="2" name="Afbeelding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82650" y="161925"/>
          <a:ext cx="1982083" cy="8383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209550</xdr:rowOff>
    </xdr:from>
    <xdr:to>
      <xdr:col>8</xdr:col>
      <xdr:colOff>672</xdr:colOff>
      <xdr:row>2</xdr:row>
      <xdr:rowOff>171643</xdr:rowOff>
    </xdr:to>
    <xdr:pic>
      <xdr:nvPicPr>
        <xdr:cNvPr id="2" name="Afbeelding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73050" y="209550"/>
          <a:ext cx="1982083" cy="8383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2682240</xdr:colOff>
      <xdr:row>0</xdr:row>
      <xdr:rowOff>1082040</xdr:rowOff>
    </xdr:to>
    <xdr:pic>
      <xdr:nvPicPr>
        <xdr:cNvPr id="2" name="Afbeelding 1">
          <a:extLst>
            <a:ext uri="{FF2B5EF4-FFF2-40B4-BE49-F238E27FC236}">
              <a16:creationId xmlns:a16="http://schemas.microsoft.com/office/drawing/2014/main" id="{AB539025-8330-41F6-9E2C-DEC5A6562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676524" cy="1076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3"/>
  <sheetViews>
    <sheetView showGridLines="0" topLeftCell="A16" zoomScaleNormal="100" workbookViewId="0">
      <selection activeCell="I26" sqref="I26"/>
    </sheetView>
  </sheetViews>
  <sheetFormatPr defaultColWidth="9.109375" defaultRowHeight="13.8" x14ac:dyDescent="0.25"/>
  <cols>
    <col min="1" max="1" width="5.6640625" style="10" customWidth="1"/>
    <col min="2" max="2" width="35.6640625" style="10" customWidth="1"/>
    <col min="3" max="3" width="16" style="10" customWidth="1"/>
    <col min="4" max="4" width="20.6640625" style="10" customWidth="1"/>
    <col min="5" max="5" width="24.5546875" style="10" customWidth="1"/>
    <col min="6" max="6" width="40.109375" style="10" customWidth="1"/>
    <col min="7" max="7" width="25.44140625" style="10" customWidth="1"/>
    <col min="8" max="8" width="9.109375" style="10"/>
    <col min="9" max="9" width="24" style="10" customWidth="1"/>
    <col min="10" max="16384" width="9.109375" style="10"/>
  </cols>
  <sheetData>
    <row r="1" spans="1:19" s="83" customFormat="1" ht="34.5" customHeight="1" x14ac:dyDescent="0.3">
      <c r="A1" s="78" t="s">
        <v>38</v>
      </c>
      <c r="B1" s="79"/>
      <c r="C1" s="80"/>
      <c r="D1" s="80"/>
      <c r="E1" s="80"/>
      <c r="F1" s="80"/>
      <c r="G1" s="81"/>
      <c r="H1" s="82"/>
      <c r="I1" s="80"/>
    </row>
    <row r="2" spans="1:19" s="83" customFormat="1" ht="25.2" customHeight="1" x14ac:dyDescent="0.3">
      <c r="A2" s="129"/>
      <c r="B2" s="82"/>
      <c r="C2" s="130"/>
      <c r="D2" s="130"/>
      <c r="E2" s="130"/>
      <c r="F2" s="130"/>
      <c r="G2" s="82"/>
      <c r="H2" s="82"/>
      <c r="I2" s="130"/>
    </row>
    <row r="3" spans="1:19" s="5" customFormat="1" ht="34.5" customHeight="1" x14ac:dyDescent="0.3">
      <c r="A3" s="128" t="s">
        <v>9</v>
      </c>
      <c r="B3" s="2"/>
      <c r="C3" s="3"/>
      <c r="D3" s="3"/>
      <c r="E3" s="3"/>
      <c r="F3" s="3"/>
      <c r="G3" s="4"/>
      <c r="H3" s="4"/>
      <c r="I3" s="3"/>
    </row>
    <row r="4" spans="1:19" s="8" customFormat="1" ht="15.75" customHeight="1" x14ac:dyDescent="0.5">
      <c r="A4" s="50"/>
      <c r="B4" s="50"/>
      <c r="C4" s="51"/>
      <c r="D4" s="51"/>
      <c r="E4" s="52"/>
      <c r="F4" s="51"/>
      <c r="G4" s="51"/>
      <c r="H4" s="7"/>
      <c r="I4" s="51"/>
      <c r="J4" s="7"/>
      <c r="K4" s="7"/>
      <c r="L4" s="7"/>
      <c r="M4" s="7"/>
      <c r="N4" s="7"/>
      <c r="O4" s="7"/>
      <c r="P4" s="7"/>
      <c r="Q4" s="7"/>
      <c r="R4" s="7"/>
      <c r="S4" s="7"/>
    </row>
    <row r="5" spans="1:19" ht="37.799999999999997" x14ac:dyDescent="0.25">
      <c r="A5" s="46" t="s">
        <v>56</v>
      </c>
      <c r="B5" s="66" t="s">
        <v>10</v>
      </c>
      <c r="C5" s="54" t="s">
        <v>30</v>
      </c>
      <c r="D5" s="54" t="s">
        <v>29</v>
      </c>
      <c r="E5" s="54" t="s">
        <v>22</v>
      </c>
      <c r="F5" s="54" t="s">
        <v>20</v>
      </c>
      <c r="G5" s="54" t="s">
        <v>117</v>
      </c>
      <c r="H5" s="54" t="s">
        <v>41</v>
      </c>
      <c r="I5" s="54" t="s">
        <v>40</v>
      </c>
      <c r="J5" s="9"/>
      <c r="K5" s="9"/>
      <c r="L5" s="9"/>
      <c r="M5" s="9"/>
      <c r="N5" s="9"/>
      <c r="O5" s="9"/>
      <c r="P5" s="9"/>
      <c r="Q5" s="9"/>
      <c r="R5" s="9"/>
      <c r="S5" s="9"/>
    </row>
    <row r="6" spans="1:19" ht="31.5" customHeight="1" x14ac:dyDescent="0.25">
      <c r="A6" s="55" t="s">
        <v>57</v>
      </c>
      <c r="B6" s="63" t="s">
        <v>167</v>
      </c>
      <c r="C6" s="47">
        <f>'Overzicht locaties ''24'!H47</f>
        <v>94</v>
      </c>
      <c r="D6" s="47">
        <v>13</v>
      </c>
      <c r="E6" s="156"/>
      <c r="F6" s="156"/>
      <c r="G6" s="48"/>
      <c r="H6" s="159"/>
      <c r="I6" s="56">
        <f>C6*G6</f>
        <v>0</v>
      </c>
      <c r="J6" s="9"/>
      <c r="K6" s="9"/>
      <c r="L6" s="9"/>
      <c r="M6" s="9"/>
      <c r="N6" s="9"/>
      <c r="O6" s="9"/>
      <c r="P6" s="9"/>
      <c r="Q6" s="9"/>
      <c r="R6" s="9"/>
      <c r="S6" s="9"/>
    </row>
    <row r="7" spans="1:19" ht="31.5" customHeight="1" x14ac:dyDescent="0.25">
      <c r="A7" s="55" t="s">
        <v>58</v>
      </c>
      <c r="B7" s="63" t="s">
        <v>167</v>
      </c>
      <c r="C7" s="47">
        <f>'Overzicht locaties ''24'!I47</f>
        <v>82</v>
      </c>
      <c r="D7" s="47">
        <v>26</v>
      </c>
      <c r="E7" s="156"/>
      <c r="F7" s="156"/>
      <c r="G7" s="48"/>
      <c r="H7" s="159"/>
      <c r="I7" s="56">
        <f>C7*G7</f>
        <v>0</v>
      </c>
      <c r="J7" s="9"/>
      <c r="K7" s="9"/>
      <c r="L7" s="9"/>
      <c r="M7" s="9"/>
      <c r="N7" s="9"/>
      <c r="O7" s="9"/>
      <c r="P7" s="9"/>
      <c r="Q7" s="9"/>
      <c r="R7" s="9"/>
      <c r="S7" s="9"/>
    </row>
    <row r="8" spans="1:19" ht="25.2" x14ac:dyDescent="0.25">
      <c r="A8" s="53" t="s">
        <v>59</v>
      </c>
      <c r="B8" s="66" t="s">
        <v>43</v>
      </c>
      <c r="C8" s="54" t="s">
        <v>30</v>
      </c>
      <c r="D8" s="54" t="s">
        <v>29</v>
      </c>
      <c r="E8" s="54" t="s">
        <v>22</v>
      </c>
      <c r="F8" s="54" t="s">
        <v>20</v>
      </c>
      <c r="G8" s="54" t="s">
        <v>118</v>
      </c>
      <c r="H8" s="54" t="s">
        <v>41</v>
      </c>
      <c r="I8" s="54" t="s">
        <v>40</v>
      </c>
      <c r="J8" s="9"/>
      <c r="K8" s="9"/>
      <c r="L8" s="9"/>
      <c r="M8" s="9"/>
      <c r="N8" s="9"/>
      <c r="O8" s="9"/>
      <c r="P8" s="9"/>
      <c r="Q8" s="9"/>
      <c r="R8" s="9"/>
      <c r="S8" s="9"/>
    </row>
    <row r="9" spans="1:19" ht="31.5" customHeight="1" x14ac:dyDescent="0.25">
      <c r="A9" s="58" t="s">
        <v>60</v>
      </c>
      <c r="B9" s="64" t="s">
        <v>95</v>
      </c>
      <c r="C9" s="47">
        <f>'Overzicht locaties ''24'!C47</f>
        <v>316</v>
      </c>
      <c r="D9" s="47" t="s">
        <v>195</v>
      </c>
      <c r="E9" s="156"/>
      <c r="F9" s="156"/>
      <c r="G9" s="48"/>
      <c r="H9" s="159"/>
      <c r="I9" s="57">
        <f>C9*G9</f>
        <v>0</v>
      </c>
      <c r="J9" s="9"/>
      <c r="K9" s="9"/>
      <c r="L9" s="9"/>
      <c r="M9" s="9"/>
      <c r="N9" s="9"/>
      <c r="O9" s="9"/>
      <c r="P9" s="9"/>
      <c r="Q9" s="9"/>
      <c r="R9" s="9"/>
      <c r="S9" s="9"/>
    </row>
    <row r="10" spans="1:19" ht="31.5" customHeight="1" x14ac:dyDescent="0.25">
      <c r="A10" s="58" t="s">
        <v>61</v>
      </c>
      <c r="B10" s="65" t="s">
        <v>31</v>
      </c>
      <c r="C10" s="49">
        <f>'Overzicht locaties ''24'!E47</f>
        <v>20</v>
      </c>
      <c r="D10" s="47" t="s">
        <v>195</v>
      </c>
      <c r="E10" s="157"/>
      <c r="F10" s="156"/>
      <c r="G10" s="48"/>
      <c r="H10" s="159"/>
      <c r="I10" s="57">
        <f>C10*G10</f>
        <v>0</v>
      </c>
      <c r="J10" s="9"/>
      <c r="K10" s="9"/>
      <c r="L10" s="9"/>
      <c r="M10" s="9"/>
      <c r="N10" s="9"/>
      <c r="O10" s="9"/>
      <c r="P10" s="9"/>
      <c r="Q10" s="9"/>
      <c r="R10" s="9"/>
      <c r="S10" s="9"/>
    </row>
    <row r="11" spans="1:19" ht="31.5" customHeight="1" x14ac:dyDescent="0.25">
      <c r="A11" s="58" t="s">
        <v>61</v>
      </c>
      <c r="B11" s="64" t="s">
        <v>96</v>
      </c>
      <c r="C11" s="49">
        <f>'Overzicht locaties ''24'!B47</f>
        <v>185</v>
      </c>
      <c r="D11" s="47" t="s">
        <v>195</v>
      </c>
      <c r="E11" s="157"/>
      <c r="F11" s="156"/>
      <c r="G11" s="48"/>
      <c r="H11" s="159"/>
      <c r="I11" s="57">
        <f>C11*G11</f>
        <v>0</v>
      </c>
      <c r="J11" s="9"/>
      <c r="K11" s="9"/>
      <c r="L11" s="9"/>
      <c r="M11" s="9"/>
      <c r="N11" s="9"/>
      <c r="O11" s="9"/>
      <c r="P11" s="9"/>
      <c r="Q11" s="9"/>
      <c r="R11" s="9"/>
      <c r="S11" s="9"/>
    </row>
    <row r="12" spans="1:19" ht="25.2" x14ac:dyDescent="0.25">
      <c r="A12" s="53" t="s">
        <v>62</v>
      </c>
      <c r="B12" s="66" t="s">
        <v>25</v>
      </c>
      <c r="C12" s="54" t="s">
        <v>30</v>
      </c>
      <c r="D12" s="54" t="s">
        <v>29</v>
      </c>
      <c r="E12" s="54" t="s">
        <v>22</v>
      </c>
      <c r="F12" s="54" t="s">
        <v>20</v>
      </c>
      <c r="G12" s="54" t="s">
        <v>118</v>
      </c>
      <c r="H12" s="54" t="s">
        <v>41</v>
      </c>
      <c r="I12" s="54" t="s">
        <v>40</v>
      </c>
      <c r="J12" s="9"/>
      <c r="K12" s="9"/>
      <c r="L12" s="9"/>
      <c r="M12" s="9"/>
      <c r="N12" s="9"/>
      <c r="O12" s="9"/>
      <c r="P12" s="9"/>
      <c r="Q12" s="9"/>
      <c r="R12" s="9"/>
      <c r="S12" s="9"/>
    </row>
    <row r="13" spans="1:19" ht="31.5" customHeight="1" x14ac:dyDescent="0.25">
      <c r="A13" s="58" t="s">
        <v>63</v>
      </c>
      <c r="B13" s="64" t="s">
        <v>26</v>
      </c>
      <c r="C13" s="49">
        <f>'Overzicht locaties ''24'!D47</f>
        <v>126</v>
      </c>
      <c r="D13" s="47" t="s">
        <v>92</v>
      </c>
      <c r="E13" s="157"/>
      <c r="F13" s="156"/>
      <c r="G13" s="48"/>
      <c r="H13" s="159"/>
      <c r="I13" s="57">
        <f>C13*G13</f>
        <v>0</v>
      </c>
      <c r="J13" s="9"/>
      <c r="K13" s="9"/>
      <c r="L13" s="9"/>
      <c r="M13" s="9"/>
      <c r="N13" s="9"/>
      <c r="O13" s="9"/>
      <c r="P13" s="9"/>
      <c r="Q13" s="9"/>
      <c r="R13" s="9"/>
      <c r="S13" s="9"/>
    </row>
    <row r="14" spans="1:19" ht="25.2" x14ac:dyDescent="0.25">
      <c r="A14" s="53" t="s">
        <v>64</v>
      </c>
      <c r="B14" s="66" t="s">
        <v>24</v>
      </c>
      <c r="C14" s="54" t="s">
        <v>30</v>
      </c>
      <c r="D14" s="54" t="s">
        <v>119</v>
      </c>
      <c r="E14" s="54" t="s">
        <v>22</v>
      </c>
      <c r="F14" s="54" t="s">
        <v>20</v>
      </c>
      <c r="G14" s="54" t="s">
        <v>118</v>
      </c>
      <c r="H14" s="54" t="s">
        <v>41</v>
      </c>
      <c r="I14" s="54" t="s">
        <v>40</v>
      </c>
      <c r="J14" s="9"/>
      <c r="K14" s="9"/>
      <c r="L14" s="9"/>
      <c r="M14" s="9"/>
      <c r="N14" s="9"/>
      <c r="O14" s="9"/>
      <c r="P14" s="9"/>
      <c r="Q14" s="9"/>
      <c r="R14" s="9"/>
      <c r="S14" s="9"/>
    </row>
    <row r="15" spans="1:19" ht="31.5" customHeight="1" x14ac:dyDescent="0.25">
      <c r="A15" s="58" t="s">
        <v>65</v>
      </c>
      <c r="B15" s="64" t="s">
        <v>23</v>
      </c>
      <c r="C15" s="47">
        <f>'Overzicht locaties ''24'!F47</f>
        <v>347</v>
      </c>
      <c r="D15" s="47" t="s">
        <v>92</v>
      </c>
      <c r="E15" s="156"/>
      <c r="F15" s="156"/>
      <c r="G15" s="48"/>
      <c r="H15" s="159"/>
      <c r="I15" s="57">
        <f>C15*G15</f>
        <v>0</v>
      </c>
      <c r="J15" s="9"/>
      <c r="K15" s="9"/>
      <c r="L15" s="9"/>
      <c r="M15" s="9"/>
      <c r="N15" s="9"/>
      <c r="O15" s="9"/>
      <c r="P15" s="9"/>
      <c r="Q15" s="9"/>
      <c r="R15" s="9"/>
      <c r="S15" s="9"/>
    </row>
    <row r="16" spans="1:19" ht="37.799999999999997" x14ac:dyDescent="0.25">
      <c r="A16" s="53" t="s">
        <v>66</v>
      </c>
      <c r="B16" s="66" t="s">
        <v>15</v>
      </c>
      <c r="C16" s="54" t="s">
        <v>30</v>
      </c>
      <c r="D16" s="54" t="s">
        <v>101</v>
      </c>
      <c r="E16" s="54" t="s">
        <v>22</v>
      </c>
      <c r="F16" s="54" t="s">
        <v>20</v>
      </c>
      <c r="G16" s="54" t="s">
        <v>120</v>
      </c>
      <c r="H16" s="54" t="s">
        <v>41</v>
      </c>
      <c r="I16" s="54" t="s">
        <v>40</v>
      </c>
      <c r="J16" s="9"/>
      <c r="K16" s="9"/>
      <c r="L16" s="9"/>
      <c r="M16" s="9"/>
      <c r="N16" s="9"/>
      <c r="O16" s="9"/>
      <c r="P16" s="9"/>
      <c r="Q16" s="9"/>
      <c r="R16" s="9"/>
      <c r="S16" s="9"/>
    </row>
    <row r="17" spans="1:19" ht="31.5" customHeight="1" x14ac:dyDescent="0.25">
      <c r="A17" s="58" t="s">
        <v>67</v>
      </c>
      <c r="B17" s="65" t="s">
        <v>94</v>
      </c>
      <c r="C17" s="47">
        <f>'Overzicht locaties ''24'!K47</f>
        <v>316</v>
      </c>
      <c r="D17" s="47">
        <v>1</v>
      </c>
      <c r="E17" s="156"/>
      <c r="F17" s="158"/>
      <c r="G17" s="48"/>
      <c r="H17" s="159"/>
      <c r="I17" s="57">
        <f>C17*G17</f>
        <v>0</v>
      </c>
      <c r="J17" s="9"/>
      <c r="K17" s="9"/>
      <c r="L17" s="9"/>
      <c r="M17" s="9"/>
      <c r="N17" s="9"/>
      <c r="O17" s="9"/>
      <c r="P17" s="9"/>
      <c r="Q17" s="9"/>
      <c r="R17" s="9"/>
      <c r="S17" s="9"/>
    </row>
    <row r="18" spans="1:19" ht="25.2" x14ac:dyDescent="0.25">
      <c r="A18" s="53" t="s">
        <v>68</v>
      </c>
      <c r="B18" s="66" t="s">
        <v>16</v>
      </c>
      <c r="C18" s="54" t="s">
        <v>30</v>
      </c>
      <c r="D18" s="54" t="s">
        <v>102</v>
      </c>
      <c r="E18" s="54" t="s">
        <v>22</v>
      </c>
      <c r="F18" s="54" t="s">
        <v>20</v>
      </c>
      <c r="G18" s="54" t="s">
        <v>39</v>
      </c>
      <c r="H18" s="54" t="s">
        <v>41</v>
      </c>
      <c r="I18" s="54" t="s">
        <v>40</v>
      </c>
      <c r="J18" s="9"/>
      <c r="K18" s="9"/>
      <c r="L18" s="9"/>
      <c r="M18" s="9"/>
      <c r="N18" s="9"/>
      <c r="O18" s="9"/>
      <c r="P18" s="9"/>
      <c r="Q18" s="9"/>
      <c r="R18" s="9"/>
      <c r="S18" s="9"/>
    </row>
    <row r="19" spans="1:19" ht="31.5" customHeight="1" x14ac:dyDescent="0.25">
      <c r="A19" s="58" t="s">
        <v>69</v>
      </c>
      <c r="B19" s="64" t="s">
        <v>93</v>
      </c>
      <c r="C19" s="47">
        <f>'Overzicht locaties ''24'!G47</f>
        <v>416</v>
      </c>
      <c r="D19" s="47">
        <v>6</v>
      </c>
      <c r="E19" s="156"/>
      <c r="F19" s="158"/>
      <c r="G19" s="48"/>
      <c r="H19" s="159" t="s">
        <v>18</v>
      </c>
      <c r="I19" s="57">
        <f>C19*G19</f>
        <v>0</v>
      </c>
      <c r="J19" s="9"/>
      <c r="K19" s="9"/>
      <c r="L19" s="9"/>
      <c r="M19" s="9"/>
      <c r="N19" s="9"/>
      <c r="O19" s="9"/>
      <c r="P19" s="9"/>
      <c r="Q19" s="9"/>
      <c r="R19" s="9"/>
      <c r="S19" s="9"/>
    </row>
    <row r="20" spans="1:19" ht="25.2" x14ac:dyDescent="0.25">
      <c r="A20" s="53" t="s">
        <v>97</v>
      </c>
      <c r="B20" s="66" t="s">
        <v>98</v>
      </c>
      <c r="C20" s="54" t="s">
        <v>30</v>
      </c>
      <c r="D20" s="54" t="s">
        <v>100</v>
      </c>
      <c r="E20" s="54" t="s">
        <v>22</v>
      </c>
      <c r="F20" s="54" t="s">
        <v>20</v>
      </c>
      <c r="G20" s="54" t="s">
        <v>39</v>
      </c>
      <c r="H20" s="54" t="s">
        <v>41</v>
      </c>
      <c r="I20" s="54" t="s">
        <v>40</v>
      </c>
      <c r="J20" s="9"/>
      <c r="K20" s="9"/>
      <c r="L20" s="9"/>
      <c r="M20" s="9"/>
      <c r="N20" s="9"/>
      <c r="O20" s="9"/>
      <c r="P20" s="9"/>
      <c r="Q20" s="9"/>
      <c r="R20" s="9"/>
      <c r="S20" s="9"/>
    </row>
    <row r="21" spans="1:19" ht="31.5" customHeight="1" x14ac:dyDescent="0.25">
      <c r="A21" s="58" t="s">
        <v>99</v>
      </c>
      <c r="B21" s="67" t="s">
        <v>32</v>
      </c>
      <c r="C21" s="69">
        <f>'Overzicht locaties ''24'!L47</f>
        <v>3</v>
      </c>
      <c r="D21" s="69">
        <v>13</v>
      </c>
      <c r="E21" s="156"/>
      <c r="F21" s="158"/>
      <c r="G21" s="48"/>
      <c r="H21" s="159" t="s">
        <v>18</v>
      </c>
      <c r="I21" s="57">
        <f>C21*G21</f>
        <v>0</v>
      </c>
      <c r="J21" s="9"/>
      <c r="K21" s="9"/>
      <c r="L21" s="9"/>
      <c r="M21" s="9"/>
      <c r="N21" s="9"/>
      <c r="O21" s="9"/>
      <c r="P21" s="9"/>
      <c r="Q21" s="9"/>
      <c r="R21" s="9"/>
      <c r="S21" s="9"/>
    </row>
    <row r="22" spans="1:19" ht="31.5" customHeight="1" x14ac:dyDescent="0.25">
      <c r="A22" s="58" t="s">
        <v>103</v>
      </c>
      <c r="B22" s="68" t="s">
        <v>191</v>
      </c>
      <c r="C22" s="69">
        <f>'Overzicht locaties ''24'!M47</f>
        <v>7</v>
      </c>
      <c r="D22" s="69">
        <v>13</v>
      </c>
      <c r="E22" s="156"/>
      <c r="F22" s="158"/>
      <c r="G22" s="48"/>
      <c r="H22" s="159" t="s">
        <v>18</v>
      </c>
      <c r="I22" s="57">
        <f>C22*G22</f>
        <v>0</v>
      </c>
      <c r="J22" s="9"/>
      <c r="K22" s="9"/>
      <c r="L22" s="9"/>
      <c r="M22" s="9"/>
      <c r="N22" s="9"/>
      <c r="O22" s="9"/>
      <c r="P22" s="9"/>
      <c r="Q22" s="9"/>
      <c r="R22" s="9"/>
      <c r="S22" s="9"/>
    </row>
    <row r="23" spans="1:19" ht="31.5" customHeight="1" x14ac:dyDescent="0.25">
      <c r="A23" s="58" t="s">
        <v>104</v>
      </c>
      <c r="B23" s="68" t="s">
        <v>130</v>
      </c>
      <c r="C23" s="69">
        <f>'Overzicht locaties ''24'!N47</f>
        <v>7</v>
      </c>
      <c r="D23" s="69">
        <v>13</v>
      </c>
      <c r="E23" s="156"/>
      <c r="F23" s="158"/>
      <c r="G23" s="48"/>
      <c r="H23" s="159" t="s">
        <v>18</v>
      </c>
      <c r="I23" s="57">
        <f>C23*G23</f>
        <v>0</v>
      </c>
      <c r="J23" s="9"/>
      <c r="K23" s="9"/>
      <c r="L23" s="9"/>
      <c r="M23" s="9"/>
      <c r="N23" s="9"/>
      <c r="O23" s="9"/>
      <c r="P23" s="9"/>
      <c r="Q23" s="9"/>
      <c r="R23" s="9"/>
      <c r="S23" s="9"/>
    </row>
    <row r="24" spans="1:19" ht="31.5" customHeight="1" x14ac:dyDescent="0.25">
      <c r="A24" s="53" t="s">
        <v>68</v>
      </c>
      <c r="B24" s="66" t="s">
        <v>194</v>
      </c>
      <c r="C24" s="54" t="s">
        <v>30</v>
      </c>
      <c r="D24" s="54" t="s">
        <v>102</v>
      </c>
      <c r="E24" s="54" t="s">
        <v>22</v>
      </c>
      <c r="F24" s="54" t="s">
        <v>20</v>
      </c>
      <c r="G24" s="54" t="s">
        <v>39</v>
      </c>
      <c r="H24" s="54" t="s">
        <v>41</v>
      </c>
      <c r="I24" s="54" t="s">
        <v>40</v>
      </c>
      <c r="J24" s="9"/>
      <c r="K24" s="9"/>
      <c r="L24" s="9"/>
      <c r="M24" s="9"/>
      <c r="N24" s="9"/>
      <c r="O24" s="9"/>
      <c r="P24" s="9"/>
      <c r="Q24" s="9"/>
      <c r="R24" s="9"/>
      <c r="S24" s="9"/>
    </row>
    <row r="25" spans="1:19" s="12" customFormat="1" ht="28.2" x14ac:dyDescent="0.45">
      <c r="A25" s="58" t="s">
        <v>193</v>
      </c>
      <c r="B25" s="64" t="s">
        <v>128</v>
      </c>
      <c r="C25" s="47">
        <f>'Overzicht locaties ''24'!J47</f>
        <v>288</v>
      </c>
      <c r="D25" s="47">
        <v>3</v>
      </c>
      <c r="E25" s="156"/>
      <c r="F25" s="158"/>
      <c r="G25" s="48"/>
      <c r="H25" s="159" t="s">
        <v>18</v>
      </c>
      <c r="I25" s="57">
        <f>C25*G25</f>
        <v>0</v>
      </c>
      <c r="J25" s="11"/>
      <c r="K25" s="11"/>
      <c r="L25" s="11"/>
      <c r="M25" s="11"/>
      <c r="N25" s="11"/>
      <c r="O25" s="11"/>
      <c r="P25" s="11"/>
      <c r="Q25" s="11"/>
      <c r="R25" s="11"/>
      <c r="S25" s="11"/>
    </row>
    <row r="26" spans="1:19" ht="28.2" x14ac:dyDescent="0.25">
      <c r="A26" s="61" t="s">
        <v>37</v>
      </c>
      <c r="B26" s="59"/>
      <c r="C26" s="59"/>
      <c r="D26" s="59"/>
      <c r="E26" s="59"/>
      <c r="F26" s="59"/>
      <c r="G26" s="59"/>
      <c r="H26" s="60"/>
      <c r="I26" s="62">
        <f>SUM(I6:I25)</f>
        <v>0</v>
      </c>
      <c r="J26" s="9"/>
      <c r="K26" s="9"/>
      <c r="L26" s="9"/>
      <c r="M26" s="9"/>
      <c r="N26" s="9"/>
      <c r="O26" s="9"/>
      <c r="P26" s="9"/>
      <c r="Q26" s="9"/>
      <c r="R26" s="9"/>
      <c r="S26" s="9"/>
    </row>
    <row r="27" spans="1:19" x14ac:dyDescent="0.25">
      <c r="A27" s="9"/>
      <c r="B27" s="9"/>
      <c r="C27" s="9"/>
      <c r="D27" s="9"/>
      <c r="E27" s="9"/>
      <c r="F27" s="9"/>
      <c r="G27" s="9"/>
      <c r="H27" s="9"/>
      <c r="I27" s="9"/>
      <c r="J27" s="9"/>
      <c r="K27" s="9"/>
      <c r="L27" s="9"/>
      <c r="M27" s="9"/>
      <c r="N27" s="9"/>
      <c r="O27" s="9"/>
      <c r="P27" s="9"/>
      <c r="Q27" s="9"/>
      <c r="R27" s="9"/>
      <c r="S27" s="9"/>
    </row>
    <row r="28" spans="1:19" ht="17.399999999999999" x14ac:dyDescent="0.25">
      <c r="A28" s="161" t="s">
        <v>8</v>
      </c>
      <c r="B28" s="162"/>
      <c r="C28" s="162"/>
      <c r="D28" s="162"/>
      <c r="E28" s="162"/>
      <c r="F28" s="162"/>
      <c r="G28" s="9"/>
      <c r="H28" s="9"/>
      <c r="I28" s="9"/>
      <c r="J28" s="9"/>
      <c r="K28" s="9"/>
      <c r="L28" s="9"/>
      <c r="M28" s="9"/>
      <c r="N28" s="9"/>
      <c r="O28" s="9"/>
      <c r="P28" s="9"/>
      <c r="Q28" s="9"/>
      <c r="R28" s="9"/>
      <c r="S28" s="9"/>
    </row>
    <row r="29" spans="1:19" x14ac:dyDescent="0.25">
      <c r="A29" s="9"/>
      <c r="B29" s="9"/>
      <c r="C29" s="9"/>
      <c r="D29" s="9"/>
      <c r="E29" s="9"/>
      <c r="F29" s="9"/>
      <c r="G29" s="9"/>
      <c r="H29" s="9"/>
      <c r="I29" s="9"/>
      <c r="J29" s="9"/>
      <c r="K29" s="9"/>
      <c r="L29" s="9"/>
      <c r="M29" s="9"/>
      <c r="N29" s="9"/>
      <c r="O29" s="9"/>
      <c r="P29" s="9"/>
      <c r="Q29" s="9"/>
      <c r="R29" s="9"/>
      <c r="S29" s="9"/>
    </row>
    <row r="30" spans="1:19" x14ac:dyDescent="0.25">
      <c r="A30" s="9"/>
      <c r="B30" s="9"/>
      <c r="C30" s="9"/>
      <c r="D30" s="9"/>
      <c r="E30" s="9"/>
      <c r="F30" s="9"/>
      <c r="G30" s="9"/>
      <c r="H30" s="9"/>
      <c r="I30" s="9"/>
      <c r="J30" s="9"/>
      <c r="K30" s="9"/>
      <c r="L30" s="9"/>
      <c r="M30" s="9"/>
      <c r="N30" s="9"/>
      <c r="O30" s="9"/>
      <c r="P30" s="9"/>
      <c r="Q30" s="9"/>
      <c r="R30" s="9"/>
      <c r="S30" s="9"/>
    </row>
    <row r="31" spans="1:19" x14ac:dyDescent="0.25">
      <c r="A31" s="9"/>
      <c r="B31" s="9"/>
      <c r="C31" s="9"/>
      <c r="D31" s="9"/>
      <c r="E31" s="9"/>
      <c r="F31" s="9"/>
      <c r="G31" s="9"/>
      <c r="H31" s="9"/>
      <c r="I31" s="9"/>
      <c r="J31" s="9"/>
      <c r="K31" s="9"/>
      <c r="L31" s="9"/>
      <c r="M31" s="9"/>
      <c r="N31" s="9"/>
      <c r="O31" s="9"/>
      <c r="P31" s="9"/>
      <c r="Q31" s="9"/>
      <c r="R31" s="9"/>
      <c r="S31" s="9"/>
    </row>
    <row r="32" spans="1:19" x14ac:dyDescent="0.25">
      <c r="A32" s="9"/>
      <c r="B32" s="9"/>
      <c r="C32" s="9"/>
      <c r="D32" s="9"/>
      <c r="E32" s="9"/>
      <c r="F32" s="9"/>
      <c r="G32" s="9"/>
      <c r="H32" s="9"/>
      <c r="I32" s="9"/>
      <c r="J32" s="9"/>
      <c r="K32" s="9"/>
      <c r="L32" s="9"/>
      <c r="M32" s="9"/>
      <c r="N32" s="9"/>
      <c r="O32" s="9"/>
      <c r="P32" s="9"/>
      <c r="Q32" s="9"/>
      <c r="R32" s="9"/>
      <c r="S32" s="9"/>
    </row>
    <row r="33" spans="1:19" x14ac:dyDescent="0.25">
      <c r="A33" s="9"/>
      <c r="B33" s="9"/>
      <c r="C33" s="9"/>
      <c r="D33" s="9"/>
      <c r="E33" s="9"/>
      <c r="F33" s="9"/>
      <c r="G33" s="9"/>
      <c r="H33" s="9"/>
      <c r="I33" s="9"/>
      <c r="J33" s="9"/>
      <c r="K33" s="9"/>
      <c r="L33" s="9"/>
      <c r="M33" s="9"/>
      <c r="N33" s="9"/>
      <c r="O33" s="9"/>
      <c r="P33" s="9"/>
      <c r="Q33" s="9"/>
      <c r="R33" s="9"/>
      <c r="S33" s="9"/>
    </row>
    <row r="34" spans="1:19" x14ac:dyDescent="0.25">
      <c r="A34" s="9"/>
      <c r="B34" s="9"/>
      <c r="C34" s="9"/>
      <c r="D34" s="9"/>
      <c r="E34" s="9"/>
      <c r="F34" s="9"/>
      <c r="G34" s="9"/>
      <c r="H34" s="9"/>
      <c r="I34" s="9"/>
      <c r="J34" s="9"/>
      <c r="K34" s="9"/>
      <c r="L34" s="9"/>
      <c r="M34" s="9"/>
      <c r="N34" s="9"/>
      <c r="O34" s="9"/>
      <c r="P34" s="9"/>
      <c r="Q34" s="9"/>
      <c r="R34" s="9"/>
      <c r="S34" s="9"/>
    </row>
    <row r="35" spans="1:19" x14ac:dyDescent="0.25">
      <c r="A35" s="9"/>
      <c r="B35" s="9"/>
      <c r="C35" s="9"/>
      <c r="D35" s="9"/>
      <c r="E35" s="9"/>
      <c r="F35" s="9"/>
      <c r="G35" s="9"/>
      <c r="H35" s="9"/>
      <c r="I35" s="9"/>
      <c r="J35" s="9"/>
      <c r="K35" s="9"/>
      <c r="L35" s="9"/>
      <c r="M35" s="9"/>
      <c r="N35" s="9"/>
      <c r="O35" s="9"/>
      <c r="P35" s="9"/>
      <c r="Q35" s="9"/>
      <c r="R35" s="9"/>
      <c r="S35" s="9"/>
    </row>
    <row r="36" spans="1:19" x14ac:dyDescent="0.25">
      <c r="A36" s="9"/>
      <c r="B36" s="9"/>
      <c r="C36" s="9"/>
      <c r="D36" s="9"/>
      <c r="E36" s="9"/>
      <c r="F36" s="9"/>
      <c r="G36" s="9"/>
      <c r="H36" s="9"/>
      <c r="I36" s="9"/>
      <c r="J36" s="9"/>
      <c r="K36" s="9"/>
      <c r="L36" s="9"/>
      <c r="M36" s="9"/>
      <c r="N36" s="9"/>
      <c r="O36" s="9"/>
      <c r="P36" s="9"/>
      <c r="Q36" s="9"/>
      <c r="R36" s="9"/>
      <c r="S36" s="9"/>
    </row>
    <row r="37" spans="1:19" x14ac:dyDescent="0.25">
      <c r="A37" s="9"/>
      <c r="B37" s="9"/>
      <c r="C37" s="9"/>
      <c r="D37" s="9"/>
      <c r="E37" s="9"/>
      <c r="F37" s="9"/>
      <c r="G37" s="9"/>
      <c r="H37" s="9"/>
      <c r="I37" s="9"/>
      <c r="J37" s="9"/>
      <c r="K37" s="9"/>
      <c r="L37" s="9"/>
      <c r="M37" s="9"/>
      <c r="N37" s="9"/>
      <c r="O37" s="9"/>
      <c r="P37" s="9"/>
      <c r="Q37" s="9"/>
      <c r="R37" s="9"/>
      <c r="S37" s="9"/>
    </row>
    <row r="38" spans="1:19" x14ac:dyDescent="0.25">
      <c r="A38" s="9"/>
      <c r="B38" s="9"/>
      <c r="C38" s="9"/>
      <c r="D38" s="9"/>
      <c r="E38" s="9"/>
      <c r="F38" s="9"/>
      <c r="G38" s="9"/>
      <c r="H38" s="9"/>
      <c r="I38" s="9"/>
      <c r="J38" s="9"/>
      <c r="K38" s="9"/>
      <c r="L38" s="9"/>
      <c r="M38" s="9"/>
      <c r="N38" s="9"/>
      <c r="O38" s="9"/>
      <c r="P38" s="9"/>
      <c r="Q38" s="9"/>
      <c r="R38" s="9"/>
      <c r="S38" s="9"/>
    </row>
    <row r="39" spans="1:19" x14ac:dyDescent="0.25">
      <c r="A39" s="9"/>
      <c r="B39" s="9"/>
      <c r="C39" s="9"/>
      <c r="D39" s="9"/>
      <c r="E39" s="9"/>
      <c r="F39" s="9"/>
      <c r="G39" s="9"/>
      <c r="H39" s="9"/>
      <c r="I39" s="9"/>
      <c r="J39" s="9"/>
      <c r="K39" s="9"/>
      <c r="L39" s="9"/>
      <c r="M39" s="9"/>
      <c r="N39" s="9"/>
      <c r="O39" s="9"/>
      <c r="P39" s="9"/>
      <c r="Q39" s="9"/>
      <c r="R39" s="9"/>
      <c r="S39" s="9"/>
    </row>
    <row r="40" spans="1:19" x14ac:dyDescent="0.25">
      <c r="A40" s="9"/>
      <c r="B40" s="9"/>
      <c r="C40" s="9"/>
      <c r="D40" s="9"/>
      <c r="E40" s="9"/>
      <c r="F40" s="9"/>
      <c r="G40" s="9"/>
      <c r="H40" s="9"/>
      <c r="I40" s="9"/>
      <c r="J40" s="9"/>
      <c r="K40" s="9"/>
      <c r="L40" s="9"/>
      <c r="M40" s="9"/>
      <c r="N40" s="9"/>
      <c r="O40" s="9"/>
      <c r="P40" s="9"/>
      <c r="Q40" s="9"/>
      <c r="R40" s="9"/>
      <c r="S40" s="9"/>
    </row>
    <row r="41" spans="1:19" x14ac:dyDescent="0.25">
      <c r="A41" s="9"/>
      <c r="B41" s="9"/>
      <c r="C41" s="9"/>
      <c r="D41" s="9"/>
      <c r="E41" s="9"/>
      <c r="F41" s="9"/>
      <c r="G41" s="9"/>
      <c r="H41" s="9"/>
      <c r="I41" s="9"/>
      <c r="J41" s="9"/>
      <c r="K41" s="9"/>
      <c r="L41" s="9"/>
      <c r="M41" s="9"/>
      <c r="N41" s="9"/>
      <c r="O41" s="9"/>
      <c r="P41" s="9"/>
      <c r="Q41" s="9"/>
      <c r="R41" s="9"/>
      <c r="S41" s="9"/>
    </row>
    <row r="42" spans="1:19" x14ac:dyDescent="0.25">
      <c r="A42" s="9"/>
      <c r="B42" s="9"/>
      <c r="C42" s="9"/>
      <c r="D42" s="9"/>
      <c r="E42" s="9"/>
      <c r="F42" s="9"/>
      <c r="G42" s="9"/>
      <c r="H42" s="9"/>
      <c r="I42" s="9"/>
      <c r="J42" s="9"/>
      <c r="K42" s="9"/>
      <c r="L42" s="9"/>
      <c r="M42" s="9"/>
      <c r="N42" s="9"/>
      <c r="O42" s="9"/>
      <c r="P42" s="9"/>
      <c r="Q42" s="9"/>
      <c r="R42" s="9"/>
      <c r="S42" s="9"/>
    </row>
    <row r="43" spans="1:19" x14ac:dyDescent="0.25">
      <c r="A43" s="9"/>
      <c r="B43" s="9"/>
      <c r="C43" s="9"/>
      <c r="D43" s="9"/>
      <c r="E43" s="9"/>
      <c r="F43" s="9"/>
      <c r="G43" s="9"/>
      <c r="H43" s="9"/>
      <c r="I43" s="9"/>
      <c r="J43" s="9"/>
      <c r="K43" s="9"/>
      <c r="L43" s="9"/>
      <c r="M43" s="9"/>
      <c r="N43" s="9"/>
      <c r="O43" s="9"/>
      <c r="P43" s="9"/>
      <c r="Q43" s="9"/>
      <c r="R43" s="9"/>
      <c r="S43" s="9"/>
    </row>
    <row r="44" spans="1:19" x14ac:dyDescent="0.25">
      <c r="A44" s="9"/>
      <c r="B44" s="9"/>
      <c r="C44" s="9"/>
      <c r="D44" s="9"/>
      <c r="E44" s="9"/>
      <c r="F44" s="9"/>
      <c r="G44" s="9"/>
      <c r="H44" s="9"/>
      <c r="I44" s="9"/>
      <c r="J44" s="9"/>
      <c r="K44" s="9"/>
      <c r="L44" s="9"/>
      <c r="M44" s="9"/>
      <c r="N44" s="9"/>
      <c r="O44" s="9"/>
      <c r="P44" s="9"/>
      <c r="Q44" s="9"/>
      <c r="R44" s="9"/>
      <c r="S44" s="9"/>
    </row>
    <row r="45" spans="1:19" x14ac:dyDescent="0.25">
      <c r="A45" s="9"/>
      <c r="B45" s="9"/>
      <c r="C45" s="9"/>
      <c r="D45" s="9"/>
      <c r="E45" s="9"/>
      <c r="F45" s="9"/>
      <c r="G45" s="9"/>
      <c r="H45" s="9"/>
      <c r="I45" s="9"/>
      <c r="J45" s="9"/>
      <c r="K45" s="9"/>
      <c r="L45" s="9"/>
      <c r="M45" s="9"/>
      <c r="N45" s="9"/>
      <c r="O45" s="9"/>
      <c r="P45" s="9"/>
      <c r="Q45" s="9"/>
      <c r="R45" s="9"/>
      <c r="S45" s="9"/>
    </row>
    <row r="46" spans="1:19" x14ac:dyDescent="0.25">
      <c r="A46" s="9"/>
      <c r="B46" s="9"/>
      <c r="C46" s="9"/>
      <c r="D46" s="9"/>
      <c r="E46" s="9"/>
      <c r="F46" s="9"/>
      <c r="G46" s="9"/>
      <c r="H46" s="9"/>
      <c r="I46" s="9"/>
      <c r="J46" s="9"/>
      <c r="K46" s="9"/>
      <c r="L46" s="9"/>
      <c r="M46" s="9"/>
      <c r="N46" s="9"/>
      <c r="O46" s="9"/>
      <c r="P46" s="9"/>
      <c r="Q46" s="9"/>
      <c r="R46" s="9"/>
      <c r="S46" s="9"/>
    </row>
    <row r="47" spans="1:19" x14ac:dyDescent="0.25">
      <c r="A47" s="9"/>
      <c r="B47" s="9"/>
      <c r="C47" s="9"/>
      <c r="D47" s="9"/>
      <c r="E47" s="9"/>
      <c r="F47" s="9"/>
      <c r="G47" s="9"/>
      <c r="H47" s="9"/>
      <c r="I47" s="9"/>
      <c r="J47" s="9"/>
      <c r="K47" s="9"/>
      <c r="L47" s="9"/>
      <c r="M47" s="9"/>
      <c r="N47" s="9"/>
      <c r="O47" s="9"/>
      <c r="P47" s="9"/>
      <c r="Q47" s="9"/>
      <c r="R47" s="9"/>
      <c r="S47" s="9"/>
    </row>
    <row r="48" spans="1:19" x14ac:dyDescent="0.25">
      <c r="A48" s="9"/>
      <c r="B48" s="9"/>
      <c r="C48" s="9"/>
      <c r="D48" s="9"/>
      <c r="E48" s="9"/>
      <c r="F48" s="9"/>
      <c r="G48" s="9"/>
      <c r="H48" s="9"/>
      <c r="I48" s="9"/>
      <c r="J48" s="9"/>
      <c r="K48" s="9"/>
      <c r="L48" s="9"/>
      <c r="M48" s="9"/>
      <c r="N48" s="9"/>
      <c r="O48" s="9"/>
      <c r="P48" s="9"/>
      <c r="Q48" s="9"/>
      <c r="R48" s="9"/>
      <c r="S48" s="9"/>
    </row>
    <row r="49" spans="1:19" x14ac:dyDescent="0.25">
      <c r="A49" s="9"/>
      <c r="B49" s="9"/>
      <c r="C49" s="9"/>
      <c r="D49" s="9"/>
      <c r="E49" s="9"/>
      <c r="F49" s="9"/>
      <c r="G49" s="9"/>
      <c r="H49" s="9"/>
      <c r="I49" s="9"/>
      <c r="J49" s="9"/>
      <c r="K49" s="9"/>
      <c r="L49" s="9"/>
      <c r="M49" s="9"/>
      <c r="N49" s="9"/>
      <c r="O49" s="9"/>
      <c r="P49" s="9"/>
      <c r="Q49" s="9"/>
      <c r="R49" s="9"/>
      <c r="S49" s="9"/>
    </row>
    <row r="50" spans="1:19" x14ac:dyDescent="0.25">
      <c r="A50" s="9"/>
      <c r="B50" s="9"/>
      <c r="C50" s="9"/>
      <c r="D50" s="9"/>
      <c r="E50" s="9"/>
      <c r="F50" s="9"/>
      <c r="G50" s="9"/>
      <c r="H50" s="9"/>
      <c r="I50" s="9"/>
      <c r="J50" s="9"/>
      <c r="K50" s="9"/>
      <c r="L50" s="9"/>
      <c r="M50" s="9"/>
      <c r="N50" s="9"/>
      <c r="O50" s="9"/>
      <c r="P50" s="9"/>
      <c r="Q50" s="9"/>
      <c r="R50" s="9"/>
      <c r="S50" s="9"/>
    </row>
    <row r="51" spans="1:19" x14ac:dyDescent="0.25">
      <c r="A51" s="9"/>
      <c r="B51" s="9"/>
      <c r="C51" s="9"/>
      <c r="D51" s="9"/>
      <c r="E51" s="9"/>
      <c r="F51" s="9"/>
      <c r="G51" s="9"/>
      <c r="H51" s="9"/>
      <c r="I51" s="9"/>
      <c r="J51" s="9"/>
      <c r="K51" s="9"/>
      <c r="L51" s="9"/>
      <c r="M51" s="9"/>
      <c r="N51" s="9"/>
      <c r="O51" s="9"/>
      <c r="P51" s="9"/>
      <c r="Q51" s="9"/>
      <c r="R51" s="9"/>
      <c r="S51" s="9"/>
    </row>
    <row r="52" spans="1:19" x14ac:dyDescent="0.25">
      <c r="A52" s="9"/>
      <c r="B52" s="9"/>
      <c r="C52" s="9"/>
      <c r="D52" s="9"/>
      <c r="E52" s="9"/>
      <c r="F52" s="9"/>
      <c r="G52" s="9"/>
      <c r="H52" s="9"/>
      <c r="I52" s="9"/>
      <c r="J52" s="9"/>
      <c r="K52" s="9"/>
      <c r="L52" s="9"/>
      <c r="M52" s="9"/>
      <c r="N52" s="9"/>
      <c r="O52" s="9"/>
      <c r="P52" s="9"/>
      <c r="Q52" s="9"/>
      <c r="R52" s="9"/>
      <c r="S52" s="9"/>
    </row>
    <row r="53" spans="1:19" x14ac:dyDescent="0.25">
      <c r="A53" s="9"/>
      <c r="B53" s="9"/>
      <c r="C53" s="9"/>
      <c r="D53" s="9"/>
      <c r="E53" s="9"/>
      <c r="F53" s="9"/>
      <c r="G53" s="9"/>
      <c r="H53" s="9"/>
      <c r="I53" s="9"/>
      <c r="J53" s="9"/>
      <c r="K53" s="9"/>
      <c r="L53" s="9"/>
      <c r="M53" s="9"/>
      <c r="N53" s="9"/>
      <c r="O53" s="9"/>
      <c r="P53" s="9"/>
      <c r="Q53" s="9"/>
      <c r="R53" s="9"/>
      <c r="S53" s="9"/>
    </row>
    <row r="54" spans="1:19" x14ac:dyDescent="0.25">
      <c r="A54" s="9"/>
      <c r="B54" s="9"/>
      <c r="C54" s="9"/>
      <c r="D54" s="9"/>
      <c r="E54" s="9"/>
      <c r="F54" s="9"/>
      <c r="G54" s="9"/>
      <c r="H54" s="9"/>
      <c r="I54" s="9"/>
      <c r="J54" s="9"/>
      <c r="K54" s="9"/>
      <c r="L54" s="9"/>
      <c r="M54" s="9"/>
      <c r="N54" s="9"/>
      <c r="O54" s="9"/>
      <c r="P54" s="9"/>
      <c r="Q54" s="9"/>
      <c r="R54" s="9"/>
      <c r="S54" s="9"/>
    </row>
    <row r="55" spans="1:19" x14ac:dyDescent="0.25">
      <c r="A55" s="9"/>
      <c r="B55" s="9"/>
      <c r="C55" s="9"/>
      <c r="D55" s="9"/>
      <c r="E55" s="9"/>
      <c r="F55" s="9"/>
      <c r="G55" s="9"/>
      <c r="H55" s="9"/>
      <c r="I55" s="9"/>
      <c r="J55" s="9"/>
      <c r="K55" s="9"/>
      <c r="L55" s="9"/>
      <c r="M55" s="9"/>
      <c r="N55" s="9"/>
      <c r="O55" s="9"/>
      <c r="P55" s="9"/>
      <c r="Q55" s="9"/>
      <c r="R55" s="9"/>
      <c r="S55" s="9"/>
    </row>
    <row r="56" spans="1:19" x14ac:dyDescent="0.25">
      <c r="A56" s="9"/>
      <c r="B56" s="9"/>
      <c r="C56" s="9"/>
      <c r="D56" s="9"/>
      <c r="E56" s="9"/>
      <c r="F56" s="9"/>
      <c r="G56" s="9"/>
      <c r="H56" s="9"/>
      <c r="I56" s="9"/>
      <c r="J56" s="9"/>
      <c r="K56" s="9"/>
      <c r="L56" s="9"/>
      <c r="M56" s="9"/>
      <c r="N56" s="9"/>
      <c r="O56" s="9"/>
      <c r="P56" s="9"/>
      <c r="Q56" s="9"/>
      <c r="R56" s="9"/>
      <c r="S56" s="9"/>
    </row>
    <row r="57" spans="1:19" x14ac:dyDescent="0.25">
      <c r="A57" s="9"/>
      <c r="B57" s="9"/>
      <c r="C57" s="9"/>
      <c r="D57" s="9"/>
      <c r="E57" s="9"/>
      <c r="F57" s="9"/>
      <c r="G57" s="9"/>
      <c r="H57" s="9"/>
      <c r="I57" s="9"/>
      <c r="J57" s="9"/>
      <c r="K57" s="9"/>
      <c r="L57" s="9"/>
      <c r="M57" s="9"/>
      <c r="N57" s="9"/>
      <c r="O57" s="9"/>
      <c r="P57" s="9"/>
      <c r="Q57" s="9"/>
      <c r="R57" s="9"/>
      <c r="S57" s="9"/>
    </row>
    <row r="58" spans="1:19" x14ac:dyDescent="0.25">
      <c r="A58" s="9"/>
      <c r="B58" s="9"/>
      <c r="C58" s="9"/>
      <c r="D58" s="9"/>
      <c r="E58" s="9"/>
      <c r="F58" s="9"/>
      <c r="G58" s="9"/>
      <c r="H58" s="9"/>
      <c r="I58" s="9"/>
      <c r="J58" s="9"/>
      <c r="K58" s="9"/>
      <c r="L58" s="9"/>
      <c r="M58" s="9"/>
      <c r="N58" s="9"/>
      <c r="O58" s="9"/>
      <c r="P58" s="9"/>
      <c r="Q58" s="9"/>
      <c r="R58" s="9"/>
      <c r="S58" s="9"/>
    </row>
    <row r="59" spans="1:19" x14ac:dyDescent="0.25">
      <c r="A59" s="9"/>
      <c r="B59" s="9"/>
      <c r="C59" s="9"/>
      <c r="D59" s="9"/>
      <c r="E59" s="9"/>
      <c r="F59" s="9"/>
      <c r="G59" s="9"/>
      <c r="H59" s="9"/>
      <c r="I59" s="9"/>
      <c r="J59" s="9"/>
      <c r="K59" s="9"/>
      <c r="L59" s="9"/>
      <c r="M59" s="9"/>
      <c r="N59" s="9"/>
      <c r="O59" s="9"/>
      <c r="P59" s="9"/>
      <c r="Q59" s="9"/>
      <c r="R59" s="9"/>
      <c r="S59" s="9"/>
    </row>
    <row r="60" spans="1:19" x14ac:dyDescent="0.25">
      <c r="A60" s="9"/>
      <c r="B60" s="9"/>
      <c r="C60" s="9"/>
      <c r="D60" s="9"/>
      <c r="E60" s="9"/>
      <c r="F60" s="9"/>
      <c r="G60" s="9"/>
      <c r="H60" s="9"/>
      <c r="I60" s="9"/>
      <c r="J60" s="9"/>
      <c r="K60" s="9"/>
      <c r="L60" s="9"/>
      <c r="M60" s="9"/>
      <c r="N60" s="9"/>
      <c r="O60" s="9"/>
      <c r="P60" s="9"/>
      <c r="Q60" s="9"/>
      <c r="R60" s="9"/>
      <c r="S60" s="9"/>
    </row>
    <row r="61" spans="1:19" x14ac:dyDescent="0.25">
      <c r="A61" s="9"/>
      <c r="B61" s="9"/>
      <c r="C61" s="9"/>
      <c r="D61" s="9"/>
      <c r="E61" s="9"/>
      <c r="F61" s="9"/>
      <c r="G61" s="9"/>
      <c r="H61" s="9"/>
      <c r="I61" s="9"/>
      <c r="J61" s="9"/>
      <c r="K61" s="9"/>
      <c r="L61" s="9"/>
      <c r="M61" s="9"/>
      <c r="N61" s="9"/>
      <c r="O61" s="9"/>
      <c r="P61" s="9"/>
      <c r="Q61" s="9"/>
      <c r="R61" s="9"/>
      <c r="S61" s="9"/>
    </row>
    <row r="62" spans="1:19" x14ac:dyDescent="0.25">
      <c r="A62" s="9"/>
      <c r="B62" s="9"/>
      <c r="C62" s="9"/>
      <c r="D62" s="9"/>
      <c r="E62" s="9"/>
      <c r="F62" s="9"/>
      <c r="G62" s="9"/>
      <c r="H62" s="9"/>
      <c r="I62" s="9"/>
      <c r="J62" s="9"/>
      <c r="K62" s="9"/>
      <c r="L62" s="9"/>
      <c r="M62" s="9"/>
      <c r="N62" s="9"/>
      <c r="O62" s="9"/>
      <c r="P62" s="9"/>
      <c r="Q62" s="9"/>
      <c r="R62" s="9"/>
      <c r="S62" s="9"/>
    </row>
    <row r="63" spans="1:19" x14ac:dyDescent="0.25">
      <c r="A63" s="9"/>
      <c r="B63" s="9"/>
      <c r="C63" s="9"/>
      <c r="D63" s="9"/>
      <c r="E63" s="9"/>
      <c r="F63" s="9"/>
      <c r="G63" s="9"/>
      <c r="H63" s="9"/>
      <c r="I63" s="9"/>
      <c r="J63" s="9"/>
      <c r="K63" s="9"/>
      <c r="L63" s="9"/>
      <c r="M63" s="9"/>
      <c r="N63" s="9"/>
      <c r="O63" s="9"/>
      <c r="P63" s="9"/>
      <c r="Q63" s="9"/>
      <c r="R63" s="9"/>
      <c r="S63" s="9"/>
    </row>
    <row r="64" spans="1:19" x14ac:dyDescent="0.25">
      <c r="A64" s="9"/>
      <c r="B64" s="9"/>
      <c r="C64" s="9"/>
      <c r="D64" s="9"/>
      <c r="E64" s="9"/>
      <c r="F64" s="9"/>
      <c r="G64" s="9"/>
      <c r="H64" s="9"/>
      <c r="I64" s="9"/>
      <c r="J64" s="9"/>
      <c r="K64" s="9"/>
      <c r="L64" s="9"/>
      <c r="M64" s="9"/>
      <c r="N64" s="9"/>
      <c r="O64" s="9"/>
      <c r="P64" s="9"/>
      <c r="Q64" s="9"/>
      <c r="R64" s="9"/>
      <c r="S64" s="9"/>
    </row>
    <row r="65" spans="1:19" x14ac:dyDescent="0.25">
      <c r="A65" s="9"/>
      <c r="B65" s="9"/>
      <c r="C65" s="9"/>
      <c r="D65" s="9"/>
      <c r="E65" s="9"/>
      <c r="F65" s="9"/>
      <c r="G65" s="9"/>
      <c r="H65" s="9"/>
      <c r="I65" s="9"/>
      <c r="J65" s="9"/>
      <c r="K65" s="9"/>
      <c r="L65" s="9"/>
      <c r="M65" s="9"/>
      <c r="N65" s="9"/>
      <c r="O65" s="9"/>
      <c r="P65" s="9"/>
      <c r="Q65" s="9"/>
      <c r="R65" s="9"/>
      <c r="S65" s="9"/>
    </row>
    <row r="66" spans="1:19" x14ac:dyDescent="0.25">
      <c r="A66" s="9"/>
      <c r="B66" s="9"/>
      <c r="C66" s="9"/>
      <c r="D66" s="9"/>
      <c r="E66" s="9"/>
      <c r="F66" s="9"/>
      <c r="G66" s="9"/>
      <c r="H66" s="9"/>
      <c r="I66" s="9"/>
      <c r="J66" s="9"/>
      <c r="K66" s="9"/>
      <c r="L66" s="9"/>
      <c r="M66" s="9"/>
      <c r="N66" s="9"/>
      <c r="O66" s="9"/>
      <c r="P66" s="9"/>
      <c r="Q66" s="9"/>
      <c r="R66" s="9"/>
      <c r="S66" s="9"/>
    </row>
    <row r="67" spans="1:19" x14ac:dyDescent="0.25">
      <c r="A67" s="9"/>
      <c r="B67" s="9"/>
      <c r="C67" s="9"/>
      <c r="D67" s="9"/>
      <c r="E67" s="9"/>
      <c r="F67" s="9"/>
      <c r="G67" s="9"/>
      <c r="H67" s="9"/>
      <c r="I67" s="9"/>
      <c r="J67" s="9"/>
      <c r="K67" s="9"/>
      <c r="L67" s="9"/>
      <c r="M67" s="9"/>
      <c r="N67" s="9"/>
      <c r="O67" s="9"/>
      <c r="P67" s="9"/>
      <c r="Q67" s="9"/>
      <c r="R67" s="9"/>
      <c r="S67" s="9"/>
    </row>
    <row r="68" spans="1:19" x14ac:dyDescent="0.25">
      <c r="A68" s="9"/>
      <c r="B68" s="9"/>
      <c r="C68" s="9"/>
      <c r="D68" s="9"/>
      <c r="E68" s="9"/>
      <c r="F68" s="9"/>
      <c r="G68" s="9"/>
      <c r="H68" s="9"/>
      <c r="I68" s="9"/>
      <c r="J68" s="9"/>
      <c r="K68" s="9"/>
      <c r="L68" s="9"/>
      <c r="M68" s="9"/>
      <c r="N68" s="9"/>
      <c r="O68" s="9"/>
      <c r="P68" s="9"/>
      <c r="Q68" s="9"/>
      <c r="R68" s="9"/>
      <c r="S68" s="9"/>
    </row>
    <row r="69" spans="1:19" x14ac:dyDescent="0.25">
      <c r="A69" s="9"/>
      <c r="B69" s="9"/>
      <c r="C69" s="9"/>
      <c r="D69" s="9"/>
      <c r="E69" s="9"/>
      <c r="F69" s="9"/>
      <c r="G69" s="9"/>
      <c r="H69" s="9"/>
      <c r="I69" s="9"/>
      <c r="J69" s="9"/>
      <c r="K69" s="9"/>
      <c r="L69" s="9"/>
      <c r="M69" s="9"/>
      <c r="N69" s="9"/>
      <c r="O69" s="9"/>
      <c r="P69" s="9"/>
      <c r="Q69" s="9"/>
      <c r="R69" s="9"/>
      <c r="S69" s="9"/>
    </row>
    <row r="70" spans="1:19" x14ac:dyDescent="0.25">
      <c r="A70" s="9"/>
      <c r="B70" s="9"/>
      <c r="C70" s="9"/>
      <c r="D70" s="9"/>
      <c r="E70" s="9"/>
      <c r="F70" s="9"/>
      <c r="G70" s="9"/>
      <c r="H70" s="9"/>
      <c r="I70" s="9"/>
      <c r="J70" s="9"/>
      <c r="K70" s="9"/>
      <c r="L70" s="9"/>
      <c r="M70" s="9"/>
      <c r="N70" s="9"/>
      <c r="O70" s="9"/>
      <c r="P70" s="9"/>
      <c r="Q70" s="9"/>
      <c r="R70" s="9"/>
      <c r="S70" s="9"/>
    </row>
    <row r="71" spans="1:19" x14ac:dyDescent="0.25">
      <c r="A71" s="9"/>
      <c r="B71" s="9"/>
      <c r="C71" s="9"/>
      <c r="D71" s="9"/>
      <c r="E71" s="9"/>
      <c r="F71" s="9"/>
      <c r="G71" s="9"/>
      <c r="H71" s="9"/>
      <c r="I71" s="9"/>
      <c r="J71" s="9"/>
      <c r="K71" s="9"/>
      <c r="L71" s="9"/>
      <c r="M71" s="9"/>
      <c r="N71" s="9"/>
      <c r="O71" s="9"/>
      <c r="P71" s="9"/>
      <c r="Q71" s="9"/>
      <c r="R71" s="9"/>
      <c r="S71" s="9"/>
    </row>
    <row r="72" spans="1:19" x14ac:dyDescent="0.25">
      <c r="A72" s="9"/>
      <c r="B72" s="9"/>
      <c r="C72" s="9"/>
      <c r="D72" s="9"/>
      <c r="E72" s="9"/>
      <c r="F72" s="9"/>
      <c r="G72" s="9"/>
      <c r="H72" s="9"/>
      <c r="I72" s="9"/>
    </row>
    <row r="73" spans="1:19" x14ac:dyDescent="0.25">
      <c r="A73" s="9"/>
      <c r="B73" s="9"/>
      <c r="C73" s="9"/>
      <c r="D73" s="9"/>
      <c r="E73" s="9"/>
      <c r="F73" s="9"/>
      <c r="G73" s="9"/>
      <c r="H73" s="9"/>
      <c r="I73" s="9"/>
    </row>
  </sheetData>
  <sheetProtection algorithmName="SHA-512" hashValue="BOA1BrnEiIrXobhc6jjkwTbXZZqWDjM1owLMB/usbl/rwGZ//1NpzYzt5B7koiP6GFQNEStrMINmWZKKvbr4Ww==" saltValue="8Z9aJjFLllv9GLo8ZVJBzQ==" spinCount="100000" sheet="1" objects="1" scenarios="1"/>
  <mergeCells count="1">
    <mergeCell ref="A28:F2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showGridLines="0" topLeftCell="D5" zoomScale="90" zoomScaleNormal="90" workbookViewId="0">
      <selection activeCell="L16" sqref="L16"/>
    </sheetView>
  </sheetViews>
  <sheetFormatPr defaultColWidth="9.109375" defaultRowHeight="13.8" x14ac:dyDescent="0.25"/>
  <cols>
    <col min="1" max="1" width="7.5546875" style="22" customWidth="1"/>
    <col min="2" max="2" width="41.6640625" style="22" customWidth="1"/>
    <col min="3" max="3" width="20.5546875" style="22" customWidth="1"/>
    <col min="4" max="4" width="16.88671875" style="22" customWidth="1"/>
    <col min="5" max="5" width="17.109375" style="22" customWidth="1"/>
    <col min="6" max="6" width="23.6640625" style="22" customWidth="1"/>
    <col min="7" max="9" width="15.6640625" style="22" customWidth="1"/>
    <col min="10" max="10" width="20.44140625" style="22" customWidth="1"/>
    <col min="11" max="11" width="15.6640625" style="22" customWidth="1"/>
    <col min="12" max="12" width="32.6640625" style="22" customWidth="1"/>
    <col min="13" max="16384" width="9.109375" style="22"/>
  </cols>
  <sheetData>
    <row r="1" spans="1:14" s="83" customFormat="1" ht="30.75" customHeight="1" x14ac:dyDescent="0.3">
      <c r="A1" s="78" t="s">
        <v>51</v>
      </c>
      <c r="B1" s="79"/>
      <c r="C1" s="80"/>
      <c r="D1" s="80"/>
      <c r="E1" s="80"/>
      <c r="F1" s="80"/>
      <c r="G1" s="80"/>
      <c r="H1" s="80"/>
      <c r="I1" s="81"/>
      <c r="J1" s="81"/>
      <c r="K1" s="81"/>
      <c r="L1" s="81"/>
      <c r="M1" s="80"/>
      <c r="N1" s="82"/>
    </row>
    <row r="2" spans="1:14" s="5" customFormat="1" ht="30.75" customHeight="1" x14ac:dyDescent="0.3">
      <c r="A2" s="1" t="s">
        <v>9</v>
      </c>
      <c r="B2" s="2"/>
      <c r="C2" s="3"/>
      <c r="D2" s="3"/>
      <c r="E2" s="3"/>
      <c r="F2" s="3"/>
      <c r="G2" s="3"/>
      <c r="H2" s="3"/>
      <c r="I2" s="4"/>
      <c r="J2" s="4"/>
      <c r="K2" s="4"/>
      <c r="L2" s="4"/>
      <c r="M2" s="3"/>
      <c r="N2" s="4"/>
    </row>
    <row r="3" spans="1:14" s="4" customFormat="1" ht="30.75" customHeight="1" x14ac:dyDescent="0.3">
      <c r="B3" s="13"/>
      <c r="C3" s="13"/>
      <c r="D3" s="13"/>
      <c r="E3" s="13"/>
      <c r="H3" s="3"/>
    </row>
    <row r="4" spans="1:14" s="15" customFormat="1" ht="33.75" customHeight="1" x14ac:dyDescent="0.2">
      <c r="A4" s="42"/>
      <c r="B4" s="43"/>
      <c r="C4" s="163" t="s">
        <v>50</v>
      </c>
      <c r="D4" s="163"/>
      <c r="E4" s="14"/>
      <c r="F4" s="163" t="s">
        <v>1</v>
      </c>
      <c r="G4" s="163"/>
      <c r="H4" s="163"/>
      <c r="I4" s="164"/>
      <c r="J4" s="164"/>
      <c r="K4" s="44"/>
      <c r="L4" s="44"/>
    </row>
    <row r="5" spans="1:14" s="30" customFormat="1" ht="37.799999999999997" x14ac:dyDescent="0.3">
      <c r="A5" s="46" t="s">
        <v>110</v>
      </c>
      <c r="B5" s="27" t="s">
        <v>70</v>
      </c>
      <c r="C5" s="16" t="s">
        <v>46</v>
      </c>
      <c r="D5" s="16" t="s">
        <v>48</v>
      </c>
      <c r="E5" s="16" t="s">
        <v>77</v>
      </c>
      <c r="F5" s="16" t="s">
        <v>45</v>
      </c>
      <c r="G5" s="16" t="s">
        <v>48</v>
      </c>
      <c r="H5" s="16" t="s">
        <v>49</v>
      </c>
      <c r="I5" s="16" t="s">
        <v>44</v>
      </c>
      <c r="J5" s="16" t="s">
        <v>73</v>
      </c>
      <c r="K5" s="16" t="s">
        <v>3</v>
      </c>
      <c r="L5" s="16" t="s">
        <v>165</v>
      </c>
    </row>
    <row r="6" spans="1:14" s="29" customFormat="1" ht="31.5" customHeight="1" x14ac:dyDescent="0.3">
      <c r="A6" s="34" t="s">
        <v>52</v>
      </c>
      <c r="B6" s="35" t="s">
        <v>71</v>
      </c>
      <c r="C6" s="36">
        <v>13130</v>
      </c>
      <c r="D6" s="37">
        <v>100</v>
      </c>
      <c r="E6" s="36">
        <f>C6*D6</f>
        <v>1313000</v>
      </c>
      <c r="F6" s="18"/>
      <c r="G6" s="26"/>
      <c r="H6" s="19">
        <f>F6*G6</f>
        <v>0</v>
      </c>
      <c r="I6" s="127"/>
      <c r="J6" s="124" t="e">
        <f>I6/H6</f>
        <v>#DIV/0!</v>
      </c>
      <c r="K6" s="21"/>
      <c r="L6" s="41" t="e">
        <f>E6*J6</f>
        <v>#DIV/0!</v>
      </c>
    </row>
    <row r="7" spans="1:14" s="17" customFormat="1" ht="37.799999999999997" x14ac:dyDescent="0.2">
      <c r="A7" s="46" t="s">
        <v>110</v>
      </c>
      <c r="B7" s="27" t="s">
        <v>72</v>
      </c>
      <c r="C7" s="16" t="s">
        <v>46</v>
      </c>
      <c r="D7" s="16" t="s">
        <v>48</v>
      </c>
      <c r="E7" s="16" t="s">
        <v>77</v>
      </c>
      <c r="F7" s="16" t="s">
        <v>45</v>
      </c>
      <c r="G7" s="16" t="s">
        <v>48</v>
      </c>
      <c r="H7" s="16" t="s">
        <v>49</v>
      </c>
      <c r="I7" s="16" t="s">
        <v>44</v>
      </c>
      <c r="J7" s="16" t="s">
        <v>73</v>
      </c>
      <c r="K7" s="16" t="s">
        <v>3</v>
      </c>
      <c r="L7" s="16" t="s">
        <v>165</v>
      </c>
    </row>
    <row r="8" spans="1:14" s="40" customFormat="1" ht="31.5" customHeight="1" x14ac:dyDescent="0.3">
      <c r="A8" s="39" t="s">
        <v>53</v>
      </c>
      <c r="B8" s="35" t="s">
        <v>47</v>
      </c>
      <c r="C8" s="36">
        <v>6840</v>
      </c>
      <c r="D8" s="37">
        <v>33</v>
      </c>
      <c r="E8" s="36">
        <f>C8*D8</f>
        <v>225720</v>
      </c>
      <c r="F8" s="18"/>
      <c r="G8" s="18"/>
      <c r="H8" s="19">
        <f>F8*G8</f>
        <v>0</v>
      </c>
      <c r="I8" s="20"/>
      <c r="J8" s="33" t="e">
        <f>I8/H8</f>
        <v>#DIV/0!</v>
      </c>
      <c r="K8" s="21"/>
      <c r="L8" s="38" t="e">
        <f>E8*J8</f>
        <v>#DIV/0!</v>
      </c>
    </row>
    <row r="9" spans="1:14" s="40" customFormat="1" ht="31.5" customHeight="1" x14ac:dyDescent="0.3">
      <c r="A9" s="39" t="s">
        <v>111</v>
      </c>
      <c r="B9" s="35" t="s">
        <v>42</v>
      </c>
      <c r="C9" s="36">
        <v>285</v>
      </c>
      <c r="D9" s="37">
        <v>275</v>
      </c>
      <c r="E9" s="36">
        <f>C9*D9</f>
        <v>78375</v>
      </c>
      <c r="F9" s="18"/>
      <c r="G9" s="18"/>
      <c r="H9" s="19">
        <f>F9*G9</f>
        <v>0</v>
      </c>
      <c r="I9" s="20"/>
      <c r="J9" s="33" t="e">
        <f>I9/H9</f>
        <v>#DIV/0!</v>
      </c>
      <c r="K9" s="21"/>
      <c r="L9" s="38" t="e">
        <f>E9*J9</f>
        <v>#DIV/0!</v>
      </c>
    </row>
    <row r="10" spans="1:14" s="17" customFormat="1" ht="69" customHeight="1" x14ac:dyDescent="0.2">
      <c r="A10" s="46" t="s">
        <v>54</v>
      </c>
      <c r="B10" s="27" t="s">
        <v>79</v>
      </c>
      <c r="C10" s="16" t="s">
        <v>83</v>
      </c>
      <c r="D10" s="16" t="s">
        <v>84</v>
      </c>
      <c r="E10" s="16" t="s">
        <v>85</v>
      </c>
      <c r="F10" s="16" t="s">
        <v>87</v>
      </c>
      <c r="G10" s="16" t="s">
        <v>86</v>
      </c>
      <c r="H10" s="16" t="s">
        <v>88</v>
      </c>
      <c r="I10" s="16" t="s">
        <v>44</v>
      </c>
      <c r="J10" s="16" t="s">
        <v>89</v>
      </c>
      <c r="K10" s="16" t="s">
        <v>3</v>
      </c>
      <c r="L10" s="16" t="s">
        <v>165</v>
      </c>
    </row>
    <row r="11" spans="1:14" s="40" customFormat="1" ht="31.5" customHeight="1" x14ac:dyDescent="0.3">
      <c r="A11" s="39" t="s">
        <v>55</v>
      </c>
      <c r="B11" s="35" t="s">
        <v>82</v>
      </c>
      <c r="C11" s="36">
        <v>549</v>
      </c>
      <c r="D11" s="37">
        <v>2250</v>
      </c>
      <c r="E11" s="36">
        <f>C11*D11</f>
        <v>1235250</v>
      </c>
      <c r="F11" s="18"/>
      <c r="G11" s="18"/>
      <c r="H11" s="19">
        <f>F11*G11</f>
        <v>0</v>
      </c>
      <c r="I11" s="20"/>
      <c r="J11" s="33" t="e">
        <f>I11/H11</f>
        <v>#DIV/0!</v>
      </c>
      <c r="K11" s="21"/>
      <c r="L11" s="38" t="e">
        <f>E11*J11</f>
        <v>#DIV/0!</v>
      </c>
    </row>
    <row r="12" spans="1:14" s="30" customFormat="1" ht="37.799999999999997" x14ac:dyDescent="0.3">
      <c r="A12" s="31" t="s">
        <v>80</v>
      </c>
      <c r="B12" s="28" t="s">
        <v>24</v>
      </c>
      <c r="C12" s="31" t="s">
        <v>74</v>
      </c>
      <c r="D12" s="31" t="s">
        <v>75</v>
      </c>
      <c r="E12" s="31" t="s">
        <v>90</v>
      </c>
      <c r="F12" s="31" t="s">
        <v>76</v>
      </c>
      <c r="G12" s="32" t="s">
        <v>4</v>
      </c>
      <c r="H12" s="32" t="s">
        <v>5</v>
      </c>
      <c r="I12" s="31" t="s">
        <v>2</v>
      </c>
      <c r="J12" s="31" t="s">
        <v>6</v>
      </c>
      <c r="K12" s="31" t="s">
        <v>3</v>
      </c>
      <c r="L12" s="31" t="s">
        <v>166</v>
      </c>
    </row>
    <row r="13" spans="1:14" s="40" customFormat="1" ht="31.5" customHeight="1" x14ac:dyDescent="0.3">
      <c r="A13" s="39" t="s">
        <v>81</v>
      </c>
      <c r="B13" s="35" t="s">
        <v>91</v>
      </c>
      <c r="C13" s="36">
        <v>880</v>
      </c>
      <c r="D13" s="37">
        <v>0.5</v>
      </c>
      <c r="E13" s="36">
        <f>C13*D13</f>
        <v>440</v>
      </c>
      <c r="F13" s="18"/>
      <c r="G13" s="18"/>
      <c r="H13" s="19">
        <f>F13*G13</f>
        <v>0</v>
      </c>
      <c r="I13" s="20"/>
      <c r="J13" s="33" t="e">
        <f>I13/H13</f>
        <v>#DIV/0!</v>
      </c>
      <c r="K13" s="21"/>
      <c r="L13" s="38" t="e">
        <f>E13*J13</f>
        <v>#DIV/0!</v>
      </c>
    </row>
    <row r="14" spans="1:14" s="40" customFormat="1" ht="44.25" customHeight="1" x14ac:dyDescent="0.3">
      <c r="A14" s="31" t="s">
        <v>178</v>
      </c>
      <c r="B14" s="28" t="s">
        <v>177</v>
      </c>
      <c r="C14" s="31" t="s">
        <v>74</v>
      </c>
      <c r="D14" s="31" t="s">
        <v>75</v>
      </c>
      <c r="E14" s="31" t="s">
        <v>90</v>
      </c>
      <c r="F14" s="31" t="s">
        <v>76</v>
      </c>
      <c r="G14" s="32" t="s">
        <v>4</v>
      </c>
      <c r="H14" s="32" t="s">
        <v>5</v>
      </c>
      <c r="I14" s="31" t="s">
        <v>2</v>
      </c>
      <c r="J14" s="31" t="s">
        <v>6</v>
      </c>
      <c r="K14" s="31" t="s">
        <v>3</v>
      </c>
      <c r="L14" s="31" t="s">
        <v>166</v>
      </c>
    </row>
    <row r="15" spans="1:14" s="40" customFormat="1" ht="31.5" customHeight="1" x14ac:dyDescent="0.3">
      <c r="A15" s="40" t="s">
        <v>192</v>
      </c>
      <c r="B15" s="35" t="s">
        <v>168</v>
      </c>
      <c r="C15" s="36">
        <v>150</v>
      </c>
      <c r="D15" s="37">
        <v>0.5</v>
      </c>
      <c r="E15" s="36">
        <f>C15*D15</f>
        <v>75</v>
      </c>
      <c r="F15" s="18"/>
      <c r="G15" s="18"/>
      <c r="H15" s="19">
        <f>F15*G15</f>
        <v>0</v>
      </c>
      <c r="I15" s="20"/>
      <c r="J15" s="33" t="e">
        <f>I15/H15</f>
        <v>#DIV/0!</v>
      </c>
      <c r="K15" s="21"/>
      <c r="L15" s="38" t="e">
        <f>E15*J15</f>
        <v>#DIV/0!</v>
      </c>
    </row>
    <row r="16" spans="1:14" s="8" customFormat="1" ht="24.6" customHeight="1" x14ac:dyDescent="0.4">
      <c r="A16" s="142"/>
      <c r="B16" s="23"/>
      <c r="C16" s="23"/>
      <c r="D16" s="23"/>
      <c r="E16" s="23"/>
      <c r="F16" s="24"/>
      <c r="G16" s="24"/>
      <c r="H16" s="24"/>
      <c r="I16" s="24"/>
      <c r="J16" s="24"/>
      <c r="K16" s="25"/>
      <c r="L16" s="45" t="e">
        <f>SUM(L6:L15)</f>
        <v>#DIV/0!</v>
      </c>
    </row>
    <row r="17" spans="1:4" ht="59.4" customHeight="1" x14ac:dyDescent="0.25">
      <c r="A17" s="165" t="s">
        <v>8</v>
      </c>
      <c r="B17" s="165"/>
      <c r="C17" s="165"/>
      <c r="D17" s="165"/>
    </row>
  </sheetData>
  <sheetProtection algorithmName="SHA-512" hashValue="7DiBNpCSMsNgPD1A085rA05wqjdDXxsphOBR9LLal0mzuBw8fPF+TJGDnbPb6rSavnzQ2qjwTxqnjzdqdpGMUQ==" saltValue="NPDzwfBnA4VfD/ss3kHpIg==" spinCount="100000" sheet="1" objects="1" scenarios="1"/>
  <mergeCells count="3">
    <mergeCell ref="F4:J4"/>
    <mergeCell ref="C4:D4"/>
    <mergeCell ref="A17:D17"/>
  </mergeCells>
  <pageMargins left="0.70866141732283472" right="0.70866141732283472" top="0.74803149606299213" bottom="0.74803149606299213" header="0.31496062992125984" footer="0.31496062992125984"/>
  <pageSetup paperSize="9"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1"/>
  <sheetViews>
    <sheetView showGridLines="0" topLeftCell="A6" zoomScale="90" zoomScaleNormal="90" workbookViewId="0">
      <selection activeCell="L12" sqref="L12"/>
    </sheetView>
  </sheetViews>
  <sheetFormatPr defaultColWidth="9.109375" defaultRowHeight="13.8" x14ac:dyDescent="0.25"/>
  <cols>
    <col min="1" max="1" width="5.109375" style="10" customWidth="1"/>
    <col min="2" max="2" width="35.33203125" style="10" customWidth="1"/>
    <col min="3" max="3" width="14.33203125" style="10" customWidth="1"/>
    <col min="4" max="4" width="19.5546875" style="10" customWidth="1"/>
    <col min="5" max="5" width="30" style="10" customWidth="1"/>
    <col min="6" max="6" width="27.6640625" style="10" customWidth="1"/>
    <col min="7" max="7" width="20.88671875" style="10" customWidth="1"/>
    <col min="8" max="16384" width="9.109375" style="10"/>
  </cols>
  <sheetData>
    <row r="1" spans="1:19" s="5" customFormat="1" ht="34.5" customHeight="1" x14ac:dyDescent="0.3">
      <c r="A1" s="84" t="s">
        <v>105</v>
      </c>
      <c r="B1" s="85"/>
      <c r="C1" s="86"/>
      <c r="D1" s="86"/>
      <c r="E1" s="86"/>
      <c r="F1" s="86"/>
      <c r="G1" s="86"/>
      <c r="H1" s="4"/>
    </row>
    <row r="2" spans="1:19" s="5" customFormat="1" ht="34.5" customHeight="1" x14ac:dyDescent="0.3">
      <c r="A2" s="1" t="s">
        <v>78</v>
      </c>
      <c r="B2" s="2"/>
      <c r="C2" s="3"/>
      <c r="D2" s="3"/>
      <c r="E2" s="3"/>
      <c r="F2" s="3"/>
      <c r="G2" s="3"/>
      <c r="H2" s="4"/>
    </row>
    <row r="3" spans="1:19" s="5" customFormat="1" ht="34.5" customHeight="1" x14ac:dyDescent="0.3">
      <c r="A3" s="1" t="s">
        <v>9</v>
      </c>
      <c r="B3" s="2"/>
      <c r="C3" s="3"/>
      <c r="D3" s="3"/>
      <c r="E3" s="3"/>
      <c r="F3" s="3"/>
      <c r="G3" s="3"/>
      <c r="H3" s="4"/>
    </row>
    <row r="4" spans="1:19" s="8" customFormat="1" ht="31.8" x14ac:dyDescent="0.5">
      <c r="A4" s="70"/>
      <c r="B4" s="50"/>
      <c r="C4" s="51"/>
      <c r="D4" s="52"/>
      <c r="E4" s="51"/>
      <c r="F4" s="51"/>
      <c r="G4" s="51"/>
      <c r="H4" s="7"/>
      <c r="I4" s="7"/>
      <c r="J4" s="7"/>
      <c r="K4" s="7"/>
      <c r="L4" s="7"/>
      <c r="M4" s="7"/>
      <c r="N4" s="7"/>
      <c r="O4" s="7"/>
      <c r="P4" s="7"/>
      <c r="Q4" s="7"/>
      <c r="R4" s="7"/>
    </row>
    <row r="5" spans="1:19" ht="37.799999999999997" x14ac:dyDescent="0.25">
      <c r="A5" s="53" t="s">
        <v>106</v>
      </c>
      <c r="B5" s="66" t="s">
        <v>10</v>
      </c>
      <c r="C5" s="54" t="s">
        <v>11</v>
      </c>
      <c r="D5" s="54" t="s">
        <v>34</v>
      </c>
      <c r="E5" s="54" t="s">
        <v>22</v>
      </c>
      <c r="F5" s="54" t="s">
        <v>20</v>
      </c>
      <c r="G5" s="54" t="s">
        <v>7</v>
      </c>
      <c r="H5" s="9"/>
      <c r="I5" s="9"/>
      <c r="J5" s="9"/>
      <c r="K5" s="9"/>
      <c r="L5" s="9"/>
      <c r="M5" s="9"/>
      <c r="N5" s="9"/>
      <c r="O5" s="9"/>
      <c r="P5" s="9"/>
      <c r="Q5" s="9"/>
      <c r="R5" s="9"/>
      <c r="S5" s="9"/>
    </row>
    <row r="6" spans="1:19" ht="49.5" customHeight="1" x14ac:dyDescent="0.25">
      <c r="A6" s="55" t="s">
        <v>107</v>
      </c>
      <c r="B6" s="63" t="s">
        <v>19</v>
      </c>
      <c r="C6" s="47" t="s">
        <v>36</v>
      </c>
      <c r="D6" s="47" t="s">
        <v>35</v>
      </c>
      <c r="E6" s="156"/>
      <c r="F6" s="156"/>
      <c r="G6" s="127">
        <v>0</v>
      </c>
      <c r="H6" s="9"/>
      <c r="I6" s="9"/>
      <c r="J6" s="9"/>
      <c r="K6" s="9"/>
      <c r="L6" s="9"/>
      <c r="M6" s="9"/>
      <c r="N6" s="9"/>
      <c r="O6" s="9"/>
      <c r="P6" s="9"/>
      <c r="Q6" s="9"/>
      <c r="R6" s="9"/>
      <c r="S6" s="9"/>
    </row>
    <row r="7" spans="1:19" ht="37.799999999999997" x14ac:dyDescent="0.25">
      <c r="A7" s="53" t="s">
        <v>108</v>
      </c>
      <c r="B7" s="66" t="s">
        <v>12</v>
      </c>
      <c r="C7" s="54" t="s">
        <v>11</v>
      </c>
      <c r="D7" s="54" t="s">
        <v>34</v>
      </c>
      <c r="E7" s="54" t="s">
        <v>22</v>
      </c>
      <c r="F7" s="54" t="s">
        <v>20</v>
      </c>
      <c r="G7" s="54" t="s">
        <v>7</v>
      </c>
      <c r="H7" s="9"/>
      <c r="I7" s="9"/>
      <c r="J7" s="9"/>
      <c r="K7" s="9"/>
      <c r="L7" s="9"/>
      <c r="M7" s="9"/>
      <c r="N7" s="9"/>
      <c r="O7" s="9"/>
      <c r="P7" s="9"/>
      <c r="Q7" s="9"/>
      <c r="R7" s="9"/>
      <c r="S7" s="9"/>
    </row>
    <row r="8" spans="1:19" ht="49.5" customHeight="1" x14ac:dyDescent="0.25">
      <c r="A8" s="58" t="s">
        <v>109</v>
      </c>
      <c r="B8" s="64" t="s">
        <v>21</v>
      </c>
      <c r="C8" s="74" t="s">
        <v>36</v>
      </c>
      <c r="D8" s="47" t="s">
        <v>35</v>
      </c>
      <c r="E8" s="156"/>
      <c r="F8" s="156"/>
      <c r="G8" s="127">
        <v>0</v>
      </c>
      <c r="H8" s="9"/>
      <c r="I8" s="9"/>
      <c r="J8" s="9"/>
      <c r="K8" s="9"/>
      <c r="L8" s="9"/>
      <c r="M8" s="9"/>
      <c r="N8" s="9"/>
      <c r="O8" s="9"/>
      <c r="P8" s="9"/>
      <c r="Q8" s="9"/>
      <c r="R8" s="9"/>
      <c r="S8" s="9"/>
    </row>
    <row r="9" spans="1:19" ht="37.799999999999997" x14ac:dyDescent="0.25">
      <c r="A9" s="53" t="s">
        <v>112</v>
      </c>
      <c r="B9" s="66" t="s">
        <v>24</v>
      </c>
      <c r="C9" s="54" t="s">
        <v>11</v>
      </c>
      <c r="D9" s="54" t="s">
        <v>34</v>
      </c>
      <c r="E9" s="54" t="s">
        <v>22</v>
      </c>
      <c r="F9" s="54" t="s">
        <v>20</v>
      </c>
      <c r="G9" s="54" t="s">
        <v>7</v>
      </c>
      <c r="H9" s="9"/>
      <c r="I9" s="9"/>
      <c r="J9" s="9"/>
      <c r="K9" s="9"/>
      <c r="L9" s="9"/>
      <c r="M9" s="9"/>
      <c r="N9" s="9"/>
      <c r="O9" s="9"/>
      <c r="P9" s="9"/>
      <c r="Q9" s="9"/>
      <c r="R9" s="9"/>
      <c r="S9" s="9"/>
    </row>
    <row r="10" spans="1:19" ht="49.5" customHeight="1" x14ac:dyDescent="0.25">
      <c r="A10" s="58" t="s">
        <v>113</v>
      </c>
      <c r="B10" s="64" t="s">
        <v>27</v>
      </c>
      <c r="C10" s="47" t="s">
        <v>36</v>
      </c>
      <c r="D10" s="47" t="s">
        <v>35</v>
      </c>
      <c r="E10" s="156"/>
      <c r="F10" s="156"/>
      <c r="G10" s="160">
        <v>0</v>
      </c>
      <c r="H10" s="9"/>
      <c r="I10" s="9"/>
      <c r="J10" s="9"/>
      <c r="K10" s="9"/>
      <c r="L10" s="9"/>
      <c r="M10" s="9"/>
      <c r="N10" s="9"/>
      <c r="O10" s="9"/>
      <c r="P10" s="9"/>
      <c r="Q10" s="9"/>
      <c r="R10" s="9"/>
      <c r="S10" s="9"/>
    </row>
    <row r="11" spans="1:19" s="72" customFormat="1" ht="49.5" customHeight="1" x14ac:dyDescent="0.2">
      <c r="A11" s="58" t="s">
        <v>114</v>
      </c>
      <c r="B11" s="75" t="s">
        <v>28</v>
      </c>
      <c r="C11" s="47" t="s">
        <v>36</v>
      </c>
      <c r="D11" s="47" t="s">
        <v>35</v>
      </c>
      <c r="E11" s="156"/>
      <c r="F11" s="156"/>
      <c r="G11" s="160">
        <v>0</v>
      </c>
      <c r="H11" s="71"/>
      <c r="I11" s="71"/>
      <c r="J11" s="71"/>
      <c r="K11" s="71"/>
      <c r="L11" s="71"/>
      <c r="M11" s="71"/>
      <c r="N11" s="71"/>
      <c r="O11" s="71"/>
      <c r="P11" s="71"/>
      <c r="Q11" s="71"/>
      <c r="R11" s="71"/>
      <c r="S11" s="71"/>
    </row>
    <row r="12" spans="1:19" s="72" customFormat="1" ht="49.5" customHeight="1" x14ac:dyDescent="0.2">
      <c r="A12" s="58" t="s">
        <v>115</v>
      </c>
      <c r="B12" s="77" t="s">
        <v>116</v>
      </c>
      <c r="C12" s="47" t="s">
        <v>36</v>
      </c>
      <c r="D12" s="47" t="s">
        <v>35</v>
      </c>
      <c r="E12" s="156"/>
      <c r="F12" s="156"/>
      <c r="G12" s="160">
        <v>0</v>
      </c>
      <c r="H12" s="71"/>
      <c r="I12" s="71"/>
      <c r="J12" s="71"/>
      <c r="K12" s="71"/>
      <c r="L12" s="71"/>
      <c r="M12" s="71"/>
      <c r="N12" s="71"/>
      <c r="O12" s="71"/>
      <c r="P12" s="71"/>
      <c r="Q12" s="71"/>
      <c r="R12" s="71"/>
      <c r="S12" s="71"/>
    </row>
    <row r="13" spans="1:19" ht="37.799999999999997" x14ac:dyDescent="0.25">
      <c r="A13" s="53">
        <v>7</v>
      </c>
      <c r="B13" s="76" t="s">
        <v>13</v>
      </c>
      <c r="C13" s="54" t="s">
        <v>11</v>
      </c>
      <c r="D13" s="54" t="s">
        <v>34</v>
      </c>
      <c r="E13" s="54" t="s">
        <v>22</v>
      </c>
      <c r="F13" s="54" t="s">
        <v>20</v>
      </c>
      <c r="G13" s="54" t="s">
        <v>7</v>
      </c>
      <c r="H13" s="9"/>
      <c r="I13" s="9"/>
      <c r="J13" s="9"/>
      <c r="K13" s="9"/>
      <c r="L13" s="9"/>
      <c r="M13" s="9"/>
      <c r="N13" s="9"/>
      <c r="O13" s="9"/>
      <c r="P13" s="9"/>
      <c r="Q13" s="9"/>
      <c r="R13" s="9"/>
      <c r="S13" s="9"/>
    </row>
    <row r="14" spans="1:19" ht="49.5" customHeight="1" x14ac:dyDescent="0.25">
      <c r="A14" s="58" t="s">
        <v>17</v>
      </c>
      <c r="B14" s="75" t="s">
        <v>14</v>
      </c>
      <c r="C14" s="47" t="s">
        <v>36</v>
      </c>
      <c r="D14" s="47" t="s">
        <v>35</v>
      </c>
      <c r="E14" s="156"/>
      <c r="F14" s="156"/>
      <c r="G14" s="160">
        <v>0</v>
      </c>
      <c r="H14" s="9"/>
      <c r="I14" s="9"/>
      <c r="J14" s="9"/>
      <c r="K14" s="9"/>
      <c r="L14" s="9"/>
      <c r="M14" s="9"/>
      <c r="N14" s="9"/>
      <c r="O14" s="9"/>
      <c r="P14" s="9"/>
      <c r="Q14" s="9"/>
      <c r="R14" s="9"/>
      <c r="S14" s="9"/>
    </row>
    <row r="15" spans="1:19" x14ac:dyDescent="0.25">
      <c r="A15" s="9"/>
      <c r="B15" s="9"/>
      <c r="C15" s="9"/>
      <c r="D15" s="9"/>
      <c r="E15" s="9"/>
      <c r="F15" s="9"/>
      <c r="G15" s="9"/>
      <c r="H15" s="9"/>
      <c r="I15" s="9"/>
      <c r="J15" s="9"/>
      <c r="K15" s="9"/>
      <c r="L15" s="9"/>
      <c r="M15" s="9"/>
      <c r="N15" s="9"/>
      <c r="O15" s="9"/>
      <c r="P15" s="9"/>
      <c r="Q15" s="9"/>
      <c r="R15" s="9"/>
    </row>
    <row r="16" spans="1:19" ht="17.399999999999999" x14ac:dyDescent="0.25">
      <c r="A16" s="161" t="s">
        <v>8</v>
      </c>
      <c r="B16" s="162"/>
      <c r="C16" s="162"/>
      <c r="D16" s="162"/>
      <c r="E16" s="162"/>
      <c r="F16" s="162"/>
      <c r="G16" s="9"/>
      <c r="H16" s="73"/>
      <c r="I16" s="9"/>
      <c r="J16" s="9"/>
      <c r="K16" s="9"/>
      <c r="L16" s="9"/>
      <c r="M16" s="9"/>
      <c r="N16" s="9"/>
      <c r="O16" s="9"/>
      <c r="P16" s="9"/>
      <c r="Q16" s="9"/>
      <c r="R16" s="9"/>
    </row>
    <row r="17" spans="1:18" x14ac:dyDescent="0.25">
      <c r="A17" s="9"/>
      <c r="B17" s="9"/>
      <c r="C17" s="9"/>
      <c r="D17" s="9"/>
      <c r="E17" s="9"/>
      <c r="F17" s="9"/>
      <c r="G17" s="9"/>
      <c r="H17" s="9"/>
      <c r="I17" s="9"/>
      <c r="J17" s="9"/>
      <c r="K17" s="9"/>
      <c r="L17" s="9"/>
      <c r="M17" s="9"/>
      <c r="N17" s="9"/>
      <c r="O17" s="9"/>
      <c r="P17" s="9"/>
      <c r="Q17" s="9"/>
      <c r="R17" s="9"/>
    </row>
    <row r="18" spans="1:18" x14ac:dyDescent="0.25">
      <c r="A18" s="9"/>
      <c r="B18" s="9"/>
      <c r="C18" s="9"/>
      <c r="D18" s="9"/>
      <c r="E18" s="9"/>
      <c r="F18" s="9"/>
      <c r="G18" s="9"/>
      <c r="H18" s="9"/>
      <c r="I18" s="9"/>
      <c r="J18" s="9"/>
      <c r="K18" s="9"/>
      <c r="L18" s="9"/>
      <c r="M18" s="9"/>
      <c r="N18" s="9"/>
      <c r="O18" s="9"/>
      <c r="P18" s="9"/>
      <c r="Q18" s="9"/>
      <c r="R18" s="9"/>
    </row>
    <row r="19" spans="1:18" x14ac:dyDescent="0.25">
      <c r="A19" s="9"/>
      <c r="B19" s="9"/>
      <c r="C19" s="9"/>
      <c r="D19" s="9"/>
      <c r="E19" s="9"/>
      <c r="F19" s="9"/>
      <c r="G19" s="9"/>
      <c r="H19" s="9"/>
      <c r="I19" s="9"/>
      <c r="J19" s="9"/>
      <c r="K19" s="9"/>
      <c r="L19" s="9"/>
      <c r="M19" s="9"/>
      <c r="N19" s="9"/>
      <c r="O19" s="9"/>
      <c r="P19" s="9"/>
      <c r="Q19" s="9"/>
      <c r="R19" s="9"/>
    </row>
    <row r="20" spans="1:18" x14ac:dyDescent="0.25">
      <c r="A20" s="9"/>
      <c r="B20" s="9"/>
      <c r="C20" s="9"/>
      <c r="D20" s="9"/>
      <c r="E20" s="9"/>
      <c r="F20" s="9"/>
      <c r="G20" s="9"/>
      <c r="H20" s="9"/>
      <c r="I20" s="9"/>
      <c r="J20" s="9"/>
      <c r="K20" s="9"/>
      <c r="L20" s="9"/>
      <c r="M20" s="9"/>
      <c r="N20" s="9"/>
      <c r="O20" s="9"/>
      <c r="P20" s="9"/>
      <c r="Q20" s="9"/>
      <c r="R20" s="9"/>
    </row>
    <row r="21" spans="1:18" x14ac:dyDescent="0.25">
      <c r="A21" s="9"/>
      <c r="B21" s="9"/>
      <c r="C21" s="9"/>
      <c r="D21" s="9"/>
      <c r="E21" s="9"/>
      <c r="F21" s="9"/>
      <c r="G21" s="9"/>
      <c r="H21" s="9"/>
      <c r="I21" s="9"/>
      <c r="J21" s="9"/>
      <c r="K21" s="9"/>
      <c r="L21" s="9"/>
      <c r="M21" s="9"/>
      <c r="N21" s="9"/>
      <c r="O21" s="9"/>
      <c r="P21" s="9"/>
      <c r="Q21" s="9"/>
      <c r="R21" s="9"/>
    </row>
    <row r="22" spans="1:18" x14ac:dyDescent="0.25">
      <c r="A22" s="9"/>
      <c r="B22" s="9"/>
      <c r="C22" s="9"/>
      <c r="D22" s="9"/>
      <c r="E22" s="9"/>
      <c r="F22" s="9"/>
      <c r="G22" s="9"/>
      <c r="H22" s="9"/>
      <c r="I22" s="9"/>
      <c r="J22" s="9"/>
      <c r="K22" s="9"/>
      <c r="L22" s="9"/>
      <c r="M22" s="9"/>
      <c r="N22" s="9"/>
      <c r="O22" s="9"/>
      <c r="P22" s="9"/>
      <c r="Q22" s="9"/>
      <c r="R22" s="9"/>
    </row>
    <row r="23" spans="1:18" x14ac:dyDescent="0.25">
      <c r="A23" s="9"/>
      <c r="B23" s="9"/>
      <c r="C23" s="9"/>
      <c r="D23" s="9"/>
      <c r="E23" s="9"/>
      <c r="F23" s="9"/>
      <c r="G23" s="9"/>
      <c r="H23" s="9"/>
      <c r="I23" s="9"/>
      <c r="J23" s="9"/>
      <c r="K23" s="9"/>
      <c r="L23" s="9"/>
      <c r="M23" s="9"/>
      <c r="N23" s="9"/>
      <c r="O23" s="9"/>
      <c r="P23" s="9"/>
      <c r="Q23" s="9"/>
      <c r="R23" s="9"/>
    </row>
    <row r="24" spans="1:18" x14ac:dyDescent="0.25">
      <c r="A24" s="9"/>
      <c r="B24" s="9"/>
      <c r="C24" s="9"/>
      <c r="D24" s="9"/>
      <c r="E24" s="9"/>
      <c r="F24" s="9"/>
      <c r="G24" s="9"/>
      <c r="H24" s="9"/>
      <c r="I24" s="9"/>
      <c r="J24" s="9"/>
      <c r="K24" s="9"/>
      <c r="L24" s="9"/>
      <c r="M24" s="9"/>
      <c r="N24" s="9"/>
      <c r="O24" s="9"/>
      <c r="P24" s="9"/>
      <c r="Q24" s="9"/>
      <c r="R24" s="9"/>
    </row>
    <row r="25" spans="1:18" x14ac:dyDescent="0.25">
      <c r="A25" s="9"/>
      <c r="B25" s="9"/>
      <c r="C25" s="9"/>
      <c r="D25" s="9"/>
      <c r="E25" s="9"/>
      <c r="F25" s="9"/>
      <c r="G25" s="9"/>
      <c r="H25" s="9"/>
      <c r="I25" s="9"/>
      <c r="J25" s="9"/>
      <c r="K25" s="9"/>
      <c r="L25" s="9"/>
      <c r="M25" s="9"/>
      <c r="N25" s="9"/>
      <c r="O25" s="9"/>
      <c r="P25" s="9"/>
      <c r="Q25" s="9"/>
      <c r="R25" s="9"/>
    </row>
    <row r="26" spans="1:18" x14ac:dyDescent="0.25">
      <c r="A26" s="9"/>
      <c r="B26" s="9"/>
      <c r="C26" s="9"/>
      <c r="D26" s="9"/>
      <c r="E26" s="9"/>
      <c r="F26" s="9"/>
      <c r="G26" s="9"/>
      <c r="H26" s="9"/>
      <c r="I26" s="9"/>
      <c r="J26" s="9"/>
      <c r="K26" s="9"/>
      <c r="L26" s="9"/>
      <c r="M26" s="9"/>
      <c r="N26" s="9"/>
      <c r="O26" s="9"/>
      <c r="P26" s="9"/>
      <c r="Q26" s="9"/>
      <c r="R26" s="9"/>
    </row>
    <row r="27" spans="1:18" x14ac:dyDescent="0.25">
      <c r="A27" s="9"/>
      <c r="B27" s="9"/>
      <c r="C27" s="9"/>
      <c r="D27" s="9"/>
      <c r="E27" s="9"/>
      <c r="F27" s="9"/>
      <c r="G27" s="9"/>
      <c r="H27" s="9"/>
      <c r="I27" s="9"/>
      <c r="J27" s="9"/>
      <c r="K27" s="9"/>
      <c r="L27" s="9"/>
      <c r="M27" s="9"/>
      <c r="N27" s="9"/>
      <c r="O27" s="9"/>
      <c r="P27" s="9"/>
      <c r="Q27" s="9"/>
      <c r="R27" s="9"/>
    </row>
    <row r="28" spans="1:18" x14ac:dyDescent="0.25">
      <c r="A28" s="9"/>
      <c r="B28" s="9"/>
      <c r="C28" s="9"/>
      <c r="D28" s="9"/>
      <c r="E28" s="9"/>
      <c r="F28" s="9"/>
      <c r="G28" s="9"/>
      <c r="H28" s="9"/>
      <c r="I28" s="9"/>
      <c r="J28" s="9"/>
      <c r="K28" s="9"/>
      <c r="L28" s="9"/>
      <c r="M28" s="9"/>
      <c r="N28" s="9"/>
      <c r="O28" s="9"/>
      <c r="P28" s="9"/>
      <c r="Q28" s="9"/>
      <c r="R28" s="9"/>
    </row>
    <row r="29" spans="1:18" x14ac:dyDescent="0.25">
      <c r="A29" s="9"/>
      <c r="B29" s="9"/>
      <c r="C29" s="9"/>
      <c r="D29" s="9"/>
      <c r="E29" s="9"/>
      <c r="F29" s="9"/>
      <c r="G29" s="9"/>
      <c r="H29" s="9"/>
      <c r="I29" s="9"/>
      <c r="J29" s="9"/>
      <c r="K29" s="9"/>
      <c r="L29" s="9"/>
      <c r="M29" s="9"/>
      <c r="N29" s="9"/>
      <c r="O29" s="9"/>
      <c r="P29" s="9"/>
      <c r="Q29" s="9"/>
      <c r="R29" s="9"/>
    </row>
    <row r="30" spans="1:18" x14ac:dyDescent="0.25">
      <c r="A30" s="9"/>
      <c r="B30" s="9"/>
      <c r="C30" s="9"/>
      <c r="D30" s="9"/>
      <c r="E30" s="9"/>
      <c r="F30" s="9"/>
      <c r="G30" s="9"/>
      <c r="H30" s="9"/>
      <c r="I30" s="9"/>
      <c r="J30" s="9"/>
      <c r="K30" s="9"/>
      <c r="L30" s="9"/>
      <c r="M30" s="9"/>
      <c r="N30" s="9"/>
      <c r="O30" s="9"/>
      <c r="P30" s="9"/>
      <c r="Q30" s="9"/>
      <c r="R30" s="9"/>
    </row>
    <row r="31" spans="1:18" x14ac:dyDescent="0.25">
      <c r="A31" s="9"/>
      <c r="B31" s="9"/>
      <c r="C31" s="9"/>
      <c r="D31" s="9"/>
      <c r="E31" s="9"/>
      <c r="F31" s="9"/>
      <c r="G31" s="9"/>
      <c r="H31" s="9"/>
      <c r="I31" s="9"/>
      <c r="J31" s="9"/>
      <c r="K31" s="9"/>
      <c r="L31" s="9"/>
      <c r="M31" s="9"/>
      <c r="N31" s="9"/>
      <c r="O31" s="9"/>
      <c r="P31" s="9"/>
      <c r="Q31" s="9"/>
      <c r="R31" s="9"/>
    </row>
    <row r="32" spans="1:18" x14ac:dyDescent="0.25">
      <c r="A32" s="9"/>
      <c r="B32" s="9"/>
      <c r="C32" s="9"/>
      <c r="D32" s="9"/>
      <c r="E32" s="9"/>
      <c r="F32" s="9"/>
      <c r="G32" s="9"/>
      <c r="H32" s="9"/>
      <c r="I32" s="9"/>
      <c r="J32" s="9"/>
      <c r="K32" s="9"/>
      <c r="L32" s="9"/>
      <c r="M32" s="9"/>
      <c r="N32" s="9"/>
      <c r="O32" s="9"/>
      <c r="P32" s="9"/>
      <c r="Q32" s="9"/>
      <c r="R32" s="9"/>
    </row>
    <row r="33" spans="1:18" x14ac:dyDescent="0.25">
      <c r="A33" s="9"/>
      <c r="B33" s="9"/>
      <c r="C33" s="9"/>
      <c r="D33" s="9"/>
      <c r="E33" s="9"/>
      <c r="F33" s="9"/>
      <c r="G33" s="9"/>
      <c r="H33" s="9"/>
      <c r="I33" s="9"/>
      <c r="J33" s="9"/>
      <c r="K33" s="9"/>
      <c r="L33" s="9"/>
      <c r="M33" s="9"/>
      <c r="N33" s="9"/>
      <c r="O33" s="9"/>
      <c r="P33" s="9"/>
      <c r="Q33" s="9"/>
      <c r="R33" s="9"/>
    </row>
    <row r="34" spans="1:18" x14ac:dyDescent="0.25">
      <c r="A34" s="9"/>
      <c r="B34" s="9"/>
      <c r="C34" s="9"/>
      <c r="D34" s="9"/>
      <c r="E34" s="9"/>
      <c r="F34" s="9"/>
      <c r="G34" s="9"/>
      <c r="H34" s="9"/>
      <c r="I34" s="9"/>
      <c r="J34" s="9"/>
      <c r="K34" s="9"/>
      <c r="L34" s="9"/>
      <c r="M34" s="9"/>
      <c r="N34" s="9"/>
      <c r="O34" s="9"/>
      <c r="P34" s="9"/>
      <c r="Q34" s="9"/>
      <c r="R34" s="9"/>
    </row>
    <row r="35" spans="1:18" x14ac:dyDescent="0.25">
      <c r="A35" s="9"/>
      <c r="B35" s="9"/>
      <c r="C35" s="9"/>
      <c r="D35" s="9"/>
      <c r="E35" s="9"/>
      <c r="F35" s="9"/>
      <c r="G35" s="9"/>
      <c r="H35" s="9"/>
      <c r="I35" s="9"/>
      <c r="J35" s="9"/>
      <c r="K35" s="9"/>
      <c r="L35" s="9"/>
      <c r="M35" s="9"/>
      <c r="N35" s="9"/>
      <c r="O35" s="9"/>
      <c r="P35" s="9"/>
      <c r="Q35" s="9"/>
      <c r="R35" s="9"/>
    </row>
    <row r="36" spans="1:18" x14ac:dyDescent="0.25">
      <c r="A36" s="9"/>
      <c r="B36" s="9"/>
      <c r="C36" s="9"/>
      <c r="D36" s="9"/>
      <c r="E36" s="9"/>
      <c r="F36" s="9"/>
      <c r="G36" s="9"/>
      <c r="H36" s="9"/>
      <c r="I36" s="9"/>
      <c r="J36" s="9"/>
      <c r="K36" s="9"/>
      <c r="L36" s="9"/>
      <c r="M36" s="9"/>
      <c r="N36" s="9"/>
      <c r="O36" s="9"/>
      <c r="P36" s="9"/>
      <c r="Q36" s="9"/>
      <c r="R36" s="9"/>
    </row>
    <row r="37" spans="1:18" x14ac:dyDescent="0.25">
      <c r="A37" s="9"/>
      <c r="B37" s="9"/>
      <c r="C37" s="9"/>
      <c r="D37" s="9"/>
      <c r="E37" s="9"/>
      <c r="F37" s="9"/>
      <c r="G37" s="9"/>
      <c r="H37" s="9"/>
      <c r="I37" s="9"/>
      <c r="J37" s="9"/>
      <c r="K37" s="9"/>
      <c r="L37" s="9"/>
      <c r="M37" s="9"/>
      <c r="N37" s="9"/>
      <c r="O37" s="9"/>
      <c r="P37" s="9"/>
      <c r="Q37" s="9"/>
      <c r="R37" s="9"/>
    </row>
    <row r="38" spans="1:18" x14ac:dyDescent="0.25">
      <c r="A38" s="9"/>
      <c r="B38" s="9"/>
      <c r="C38" s="9"/>
      <c r="D38" s="9"/>
      <c r="E38" s="9"/>
      <c r="F38" s="9"/>
      <c r="G38" s="9"/>
      <c r="H38" s="9"/>
      <c r="I38" s="9"/>
      <c r="J38" s="9"/>
      <c r="K38" s="9"/>
      <c r="L38" s="9"/>
      <c r="M38" s="9"/>
      <c r="N38" s="9"/>
      <c r="O38" s="9"/>
      <c r="P38" s="9"/>
      <c r="Q38" s="9"/>
      <c r="R38" s="9"/>
    </row>
    <row r="39" spans="1:18" x14ac:dyDescent="0.25">
      <c r="A39" s="9"/>
      <c r="B39" s="9"/>
      <c r="C39" s="9"/>
      <c r="D39" s="9"/>
      <c r="E39" s="9"/>
      <c r="F39" s="9"/>
      <c r="G39" s="9"/>
      <c r="H39" s="9"/>
      <c r="I39" s="9"/>
      <c r="J39" s="9"/>
      <c r="K39" s="9"/>
      <c r="L39" s="9"/>
      <c r="M39" s="9"/>
      <c r="N39" s="9"/>
      <c r="O39" s="9"/>
      <c r="P39" s="9"/>
      <c r="Q39" s="9"/>
      <c r="R39" s="9"/>
    </row>
    <row r="40" spans="1:18" x14ac:dyDescent="0.25">
      <c r="A40" s="9"/>
      <c r="B40" s="9"/>
      <c r="C40" s="9"/>
      <c r="D40" s="9"/>
      <c r="E40" s="9"/>
      <c r="F40" s="9"/>
      <c r="G40" s="9"/>
      <c r="H40" s="9"/>
      <c r="I40" s="9"/>
      <c r="J40" s="9"/>
      <c r="K40" s="9"/>
      <c r="L40" s="9"/>
      <c r="M40" s="9"/>
      <c r="N40" s="9"/>
      <c r="O40" s="9"/>
      <c r="P40" s="9"/>
      <c r="Q40" s="9"/>
      <c r="R40" s="9"/>
    </row>
    <row r="41" spans="1:18" x14ac:dyDescent="0.25">
      <c r="A41" s="9"/>
      <c r="B41" s="9"/>
      <c r="C41" s="9"/>
      <c r="D41" s="9"/>
      <c r="E41" s="9"/>
      <c r="F41" s="9"/>
      <c r="G41" s="9"/>
      <c r="H41" s="9"/>
      <c r="I41" s="9"/>
      <c r="J41" s="9"/>
      <c r="K41" s="9"/>
      <c r="L41" s="9"/>
      <c r="M41" s="9"/>
      <c r="N41" s="9"/>
      <c r="O41" s="9"/>
      <c r="P41" s="9"/>
      <c r="Q41" s="9"/>
      <c r="R41" s="9"/>
    </row>
    <row r="42" spans="1:18" x14ac:dyDescent="0.25">
      <c r="A42" s="9"/>
      <c r="B42" s="9"/>
      <c r="C42" s="9"/>
      <c r="D42" s="9"/>
      <c r="E42" s="9"/>
      <c r="F42" s="9"/>
      <c r="G42" s="9"/>
      <c r="H42" s="9"/>
      <c r="I42" s="9"/>
      <c r="J42" s="9"/>
      <c r="K42" s="9"/>
      <c r="L42" s="9"/>
      <c r="M42" s="9"/>
      <c r="N42" s="9"/>
      <c r="O42" s="9"/>
      <c r="P42" s="9"/>
      <c r="Q42" s="9"/>
      <c r="R42" s="9"/>
    </row>
    <row r="43" spans="1:18" x14ac:dyDescent="0.25">
      <c r="A43" s="9"/>
      <c r="B43" s="9"/>
      <c r="C43" s="9"/>
      <c r="D43" s="9"/>
      <c r="E43" s="9"/>
      <c r="F43" s="9"/>
      <c r="G43" s="9"/>
      <c r="H43" s="9"/>
      <c r="I43" s="9"/>
      <c r="J43" s="9"/>
      <c r="K43" s="9"/>
      <c r="L43" s="9"/>
      <c r="M43" s="9"/>
      <c r="N43" s="9"/>
      <c r="O43" s="9"/>
      <c r="P43" s="9"/>
      <c r="Q43" s="9"/>
      <c r="R43" s="9"/>
    </row>
    <row r="44" spans="1:18" x14ac:dyDescent="0.25">
      <c r="A44" s="9"/>
      <c r="B44" s="9"/>
      <c r="C44" s="9"/>
      <c r="D44" s="9"/>
      <c r="E44" s="9"/>
      <c r="F44" s="9"/>
      <c r="G44" s="9"/>
      <c r="H44" s="9"/>
      <c r="I44" s="9"/>
      <c r="J44" s="9"/>
      <c r="K44" s="9"/>
      <c r="L44" s="9"/>
      <c r="M44" s="9"/>
      <c r="N44" s="9"/>
      <c r="O44" s="9"/>
      <c r="P44" s="9"/>
      <c r="Q44" s="9"/>
      <c r="R44" s="9"/>
    </row>
    <row r="45" spans="1:18" x14ac:dyDescent="0.25">
      <c r="A45" s="9"/>
      <c r="B45" s="9"/>
      <c r="C45" s="9"/>
      <c r="D45" s="9"/>
      <c r="E45" s="9"/>
      <c r="F45" s="9"/>
      <c r="G45" s="9"/>
      <c r="H45" s="9"/>
      <c r="I45" s="9"/>
      <c r="J45" s="9"/>
      <c r="K45" s="9"/>
      <c r="L45" s="9"/>
      <c r="M45" s="9"/>
      <c r="N45" s="9"/>
      <c r="O45" s="9"/>
      <c r="P45" s="9"/>
      <c r="Q45" s="9"/>
      <c r="R45" s="9"/>
    </row>
    <row r="46" spans="1:18" x14ac:dyDescent="0.25">
      <c r="A46" s="9"/>
      <c r="B46" s="9"/>
      <c r="C46" s="9"/>
      <c r="D46" s="9"/>
      <c r="E46" s="9"/>
      <c r="F46" s="9"/>
      <c r="G46" s="9"/>
      <c r="H46" s="9"/>
      <c r="I46" s="9"/>
      <c r="J46" s="9"/>
      <c r="K46" s="9"/>
      <c r="L46" s="9"/>
      <c r="M46" s="9"/>
      <c r="N46" s="9"/>
      <c r="O46" s="9"/>
      <c r="P46" s="9"/>
      <c r="Q46" s="9"/>
      <c r="R46" s="9"/>
    </row>
    <row r="47" spans="1:18" x14ac:dyDescent="0.25">
      <c r="A47" s="9"/>
      <c r="B47" s="9"/>
      <c r="C47" s="9"/>
      <c r="D47" s="9"/>
      <c r="E47" s="9"/>
      <c r="F47" s="9"/>
      <c r="G47" s="9"/>
      <c r="H47" s="9"/>
      <c r="I47" s="9"/>
      <c r="J47" s="9"/>
      <c r="K47" s="9"/>
      <c r="L47" s="9"/>
      <c r="M47" s="9"/>
      <c r="N47" s="9"/>
      <c r="O47" s="9"/>
      <c r="P47" s="9"/>
      <c r="Q47" s="9"/>
      <c r="R47" s="9"/>
    </row>
    <row r="48" spans="1:18" x14ac:dyDescent="0.25">
      <c r="A48" s="9"/>
      <c r="B48" s="9"/>
      <c r="C48" s="9"/>
      <c r="D48" s="9"/>
      <c r="E48" s="9"/>
      <c r="F48" s="9"/>
      <c r="G48" s="9"/>
      <c r="H48" s="9"/>
      <c r="I48" s="9"/>
      <c r="J48" s="9"/>
      <c r="K48" s="9"/>
      <c r="L48" s="9"/>
      <c r="M48" s="9"/>
      <c r="N48" s="9"/>
      <c r="O48" s="9"/>
      <c r="P48" s="9"/>
      <c r="Q48" s="9"/>
      <c r="R48" s="9"/>
    </row>
    <row r="49" spans="1:18" x14ac:dyDescent="0.25">
      <c r="A49" s="9"/>
      <c r="B49" s="9"/>
      <c r="C49" s="9"/>
      <c r="D49" s="9"/>
      <c r="E49" s="9"/>
      <c r="F49" s="9"/>
      <c r="G49" s="9"/>
      <c r="H49" s="9"/>
      <c r="I49" s="9"/>
      <c r="J49" s="9"/>
      <c r="K49" s="9"/>
      <c r="L49" s="9"/>
      <c r="M49" s="9"/>
      <c r="N49" s="9"/>
      <c r="O49" s="9"/>
      <c r="P49" s="9"/>
      <c r="Q49" s="9"/>
      <c r="R49" s="9"/>
    </row>
    <row r="50" spans="1:18" x14ac:dyDescent="0.25">
      <c r="A50" s="9"/>
      <c r="B50" s="9"/>
      <c r="C50" s="9"/>
      <c r="D50" s="9"/>
      <c r="E50" s="9"/>
      <c r="F50" s="9"/>
      <c r="G50" s="9"/>
      <c r="H50" s="9"/>
      <c r="I50" s="9"/>
      <c r="J50" s="9"/>
      <c r="K50" s="9"/>
      <c r="L50" s="9"/>
      <c r="M50" s="9"/>
      <c r="N50" s="9"/>
      <c r="O50" s="9"/>
      <c r="P50" s="9"/>
      <c r="Q50" s="9"/>
      <c r="R50" s="9"/>
    </row>
    <row r="51" spans="1:18" x14ac:dyDescent="0.25">
      <c r="A51" s="9"/>
      <c r="B51" s="9"/>
      <c r="C51" s="9"/>
      <c r="D51" s="9"/>
      <c r="E51" s="9"/>
      <c r="F51" s="9"/>
      <c r="G51" s="9"/>
      <c r="H51" s="9"/>
      <c r="I51" s="9"/>
      <c r="J51" s="9"/>
      <c r="K51" s="9"/>
      <c r="L51" s="9"/>
      <c r="M51" s="9"/>
      <c r="N51" s="9"/>
      <c r="O51" s="9"/>
      <c r="P51" s="9"/>
      <c r="Q51" s="9"/>
      <c r="R51" s="9"/>
    </row>
    <row r="52" spans="1:18" x14ac:dyDescent="0.25">
      <c r="A52" s="9"/>
      <c r="B52" s="9"/>
      <c r="C52" s="9"/>
      <c r="D52" s="9"/>
      <c r="E52" s="9"/>
      <c r="F52" s="9"/>
      <c r="G52" s="9"/>
      <c r="H52" s="9"/>
      <c r="I52" s="9"/>
      <c r="J52" s="9"/>
      <c r="K52" s="9"/>
      <c r="L52" s="9"/>
      <c r="M52" s="9"/>
      <c r="N52" s="9"/>
      <c r="O52" s="9"/>
      <c r="P52" s="9"/>
      <c r="Q52" s="9"/>
      <c r="R52" s="9"/>
    </row>
    <row r="53" spans="1:18" x14ac:dyDescent="0.25">
      <c r="A53" s="9"/>
      <c r="B53" s="9"/>
      <c r="C53" s="9"/>
      <c r="D53" s="9"/>
      <c r="E53" s="9"/>
      <c r="F53" s="9"/>
      <c r="G53" s="9"/>
      <c r="H53" s="9"/>
      <c r="I53" s="9"/>
      <c r="J53" s="9"/>
      <c r="K53" s="9"/>
      <c r="L53" s="9"/>
      <c r="M53" s="9"/>
      <c r="N53" s="9"/>
      <c r="O53" s="9"/>
      <c r="P53" s="9"/>
      <c r="Q53" s="9"/>
      <c r="R53" s="9"/>
    </row>
    <row r="54" spans="1:18" x14ac:dyDescent="0.25">
      <c r="A54" s="9"/>
      <c r="B54" s="9"/>
      <c r="C54" s="9"/>
      <c r="D54" s="9"/>
      <c r="E54" s="9"/>
      <c r="F54" s="9"/>
      <c r="G54" s="9"/>
      <c r="H54" s="9"/>
      <c r="I54" s="9"/>
      <c r="J54" s="9"/>
      <c r="K54" s="9"/>
      <c r="L54" s="9"/>
      <c r="M54" s="9"/>
      <c r="N54" s="9"/>
      <c r="O54" s="9"/>
      <c r="P54" s="9"/>
      <c r="Q54" s="9"/>
      <c r="R54" s="9"/>
    </row>
    <row r="55" spans="1:18" x14ac:dyDescent="0.25">
      <c r="A55" s="9"/>
      <c r="B55" s="9"/>
      <c r="C55" s="9"/>
      <c r="D55" s="9"/>
      <c r="E55" s="9"/>
      <c r="F55" s="9"/>
      <c r="G55" s="9"/>
      <c r="H55" s="9"/>
      <c r="I55" s="9"/>
      <c r="J55" s="9"/>
      <c r="K55" s="9"/>
      <c r="L55" s="9"/>
      <c r="M55" s="9"/>
      <c r="N55" s="9"/>
      <c r="O55" s="9"/>
      <c r="P55" s="9"/>
      <c r="Q55" s="9"/>
      <c r="R55" s="9"/>
    </row>
    <row r="56" spans="1:18" x14ac:dyDescent="0.25">
      <c r="A56" s="9"/>
      <c r="B56" s="9"/>
      <c r="C56" s="9"/>
      <c r="D56" s="9"/>
      <c r="E56" s="9"/>
      <c r="F56" s="9"/>
      <c r="G56" s="9"/>
      <c r="H56" s="9"/>
      <c r="I56" s="9"/>
      <c r="J56" s="9"/>
      <c r="K56" s="9"/>
      <c r="L56" s="9"/>
      <c r="M56" s="9"/>
      <c r="N56" s="9"/>
      <c r="O56" s="9"/>
      <c r="P56" s="9"/>
      <c r="Q56" s="9"/>
      <c r="R56" s="9"/>
    </row>
    <row r="57" spans="1:18" x14ac:dyDescent="0.25">
      <c r="A57" s="9"/>
      <c r="B57" s="9"/>
      <c r="C57" s="9"/>
      <c r="D57" s="9"/>
      <c r="E57" s="9"/>
      <c r="F57" s="9"/>
      <c r="G57" s="9"/>
      <c r="H57" s="9"/>
      <c r="I57" s="9"/>
      <c r="J57" s="9"/>
      <c r="K57" s="9"/>
      <c r="L57" s="9"/>
      <c r="M57" s="9"/>
      <c r="N57" s="9"/>
      <c r="O57" s="9"/>
      <c r="P57" s="9"/>
      <c r="Q57" s="9"/>
      <c r="R57" s="9"/>
    </row>
    <row r="58" spans="1:18" x14ac:dyDescent="0.25">
      <c r="A58" s="9"/>
      <c r="B58" s="9"/>
      <c r="C58" s="9"/>
      <c r="D58" s="9"/>
      <c r="E58" s="9"/>
      <c r="F58" s="9"/>
      <c r="G58" s="9"/>
      <c r="H58" s="9"/>
      <c r="I58" s="9"/>
      <c r="J58" s="9"/>
      <c r="K58" s="9"/>
      <c r="L58" s="9"/>
      <c r="M58" s="9"/>
      <c r="N58" s="9"/>
      <c r="O58" s="9"/>
      <c r="P58" s="9"/>
      <c r="Q58" s="9"/>
      <c r="R58" s="9"/>
    </row>
    <row r="59" spans="1:18" x14ac:dyDescent="0.25">
      <c r="A59" s="9"/>
      <c r="B59" s="9"/>
      <c r="C59" s="9"/>
      <c r="D59" s="9"/>
      <c r="E59" s="9"/>
      <c r="F59" s="9"/>
      <c r="G59" s="9"/>
      <c r="H59" s="9"/>
      <c r="I59" s="9"/>
      <c r="J59" s="9"/>
      <c r="K59" s="9"/>
      <c r="L59" s="9"/>
      <c r="M59" s="9"/>
      <c r="N59" s="9"/>
      <c r="O59" s="9"/>
      <c r="P59" s="9"/>
      <c r="Q59" s="9"/>
      <c r="R59" s="9"/>
    </row>
    <row r="60" spans="1:18" x14ac:dyDescent="0.25">
      <c r="A60" s="9"/>
      <c r="B60" s="9"/>
      <c r="C60" s="9"/>
      <c r="D60" s="9"/>
      <c r="E60" s="9"/>
      <c r="F60" s="9"/>
      <c r="G60" s="9"/>
      <c r="H60" s="9"/>
      <c r="I60" s="9"/>
      <c r="J60" s="9"/>
      <c r="K60" s="9"/>
      <c r="L60" s="9"/>
      <c r="M60" s="9"/>
      <c r="N60" s="9"/>
      <c r="O60" s="9"/>
      <c r="P60" s="9"/>
      <c r="Q60" s="9"/>
      <c r="R60" s="9"/>
    </row>
    <row r="61" spans="1:18" x14ac:dyDescent="0.25">
      <c r="A61" s="9"/>
      <c r="B61" s="9"/>
      <c r="C61" s="9"/>
      <c r="D61" s="9"/>
      <c r="E61" s="9"/>
      <c r="F61" s="9"/>
      <c r="G61" s="9"/>
      <c r="H61" s="9"/>
      <c r="I61" s="9"/>
      <c r="J61" s="9"/>
      <c r="K61" s="9"/>
      <c r="L61" s="9"/>
      <c r="M61" s="9"/>
      <c r="N61" s="9"/>
      <c r="O61" s="9"/>
      <c r="P61" s="9"/>
      <c r="Q61" s="9"/>
      <c r="R61" s="9"/>
    </row>
  </sheetData>
  <sheetProtection algorithmName="SHA-512" hashValue="2D/giH+XFqbq+YiTwXrEYtTm8CLAtgAzewNlNhbahDahY4Y3a6oLvSga9gpdv8UUFJSgPxLTk+J7SfPRuGG0FA==" saltValue="sGsXQVDjii5xGM9i5qIuww==" spinCount="100000" sheet="1" objects="1" scenarios="1"/>
  <mergeCells count="1">
    <mergeCell ref="A16:F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7F61-F685-4E4F-A4A2-FE22BADA7DD0}">
  <dimension ref="A1:X51"/>
  <sheetViews>
    <sheetView showGridLines="0" zoomScaleNormal="100" workbookViewId="0">
      <pane xSplit="1" ySplit="1" topLeftCell="B43" activePane="bottomRight" state="frozen"/>
      <selection pane="topRight" activeCell="B1" sqref="B1"/>
      <selection pane="bottomLeft" activeCell="A2" sqref="A2"/>
      <selection pane="bottomRight" activeCell="P12" sqref="P12"/>
    </sheetView>
  </sheetViews>
  <sheetFormatPr defaultRowHeight="14.4" x14ac:dyDescent="0.3"/>
  <cols>
    <col min="1" max="1" width="41" bestFit="1" customWidth="1"/>
    <col min="2" max="4" width="9.44140625" style="100" bestFit="1" customWidth="1"/>
    <col min="5" max="5" width="8.44140625" style="100" bestFit="1" customWidth="1"/>
    <col min="6" max="10" width="9.44140625" style="100" bestFit="1" customWidth="1"/>
    <col min="11" max="14" width="8.88671875" style="100"/>
    <col min="16" max="16" width="24.5546875" customWidth="1"/>
    <col min="17" max="17" width="10.109375" style="90" bestFit="1" customWidth="1"/>
  </cols>
  <sheetData>
    <row r="1" spans="1:24" s="134" customFormat="1" ht="202.8" x14ac:dyDescent="0.35">
      <c r="A1" s="131"/>
      <c r="B1" s="87" t="s">
        <v>121</v>
      </c>
      <c r="C1" s="87" t="s">
        <v>122</v>
      </c>
      <c r="D1" s="87" t="s">
        <v>123</v>
      </c>
      <c r="E1" s="87" t="s">
        <v>124</v>
      </c>
      <c r="F1" s="87" t="s">
        <v>125</v>
      </c>
      <c r="G1" s="87" t="s">
        <v>126</v>
      </c>
      <c r="H1" s="87" t="s">
        <v>127</v>
      </c>
      <c r="I1" s="87" t="s">
        <v>127</v>
      </c>
      <c r="J1" s="87" t="s">
        <v>128</v>
      </c>
      <c r="K1" s="87" t="s">
        <v>94</v>
      </c>
      <c r="L1" s="87" t="s">
        <v>129</v>
      </c>
      <c r="M1" s="87" t="s">
        <v>33</v>
      </c>
      <c r="N1" s="87" t="s">
        <v>130</v>
      </c>
      <c r="O1" s="132"/>
      <c r="P1" s="132"/>
      <c r="Q1" s="133"/>
      <c r="R1" s="132"/>
      <c r="S1" s="132"/>
      <c r="T1" s="132"/>
      <c r="U1" s="132"/>
      <c r="V1" s="132"/>
      <c r="W1" s="132"/>
      <c r="X1" s="132"/>
    </row>
    <row r="2" spans="1:24" s="139" customFormat="1" ht="18" x14ac:dyDescent="0.3">
      <c r="A2" s="135"/>
      <c r="B2" s="166" t="s">
        <v>131</v>
      </c>
      <c r="C2" s="166"/>
      <c r="D2" s="166"/>
      <c r="E2" s="166"/>
      <c r="F2" s="136"/>
      <c r="G2" s="136">
        <v>6</v>
      </c>
      <c r="H2" s="136">
        <v>12</v>
      </c>
      <c r="I2" s="136">
        <v>24</v>
      </c>
      <c r="J2" s="136">
        <v>3</v>
      </c>
      <c r="K2" s="136">
        <v>1</v>
      </c>
      <c r="L2" s="136">
        <v>12</v>
      </c>
      <c r="M2" s="136">
        <v>12</v>
      </c>
      <c r="N2" s="136">
        <v>12</v>
      </c>
      <c r="O2" s="137"/>
      <c r="P2" s="137"/>
      <c r="Q2" s="138"/>
      <c r="R2" s="137"/>
      <c r="S2" s="137"/>
      <c r="T2" s="137"/>
      <c r="U2" s="137"/>
      <c r="V2" s="137"/>
      <c r="W2" s="137"/>
      <c r="X2" s="137"/>
    </row>
    <row r="3" spans="1:24" x14ac:dyDescent="0.3">
      <c r="A3" s="88" t="s">
        <v>132</v>
      </c>
      <c r="B3" s="89"/>
      <c r="C3" s="89"/>
      <c r="D3" s="89"/>
      <c r="E3" s="89"/>
      <c r="F3" s="89"/>
      <c r="G3" s="89"/>
      <c r="H3" s="89"/>
      <c r="I3" s="89"/>
      <c r="J3" s="89"/>
      <c r="K3" s="89"/>
      <c r="L3" s="89"/>
      <c r="M3" s="89"/>
      <c r="N3" s="89"/>
    </row>
    <row r="4" spans="1:24" x14ac:dyDescent="0.3">
      <c r="A4" s="91" t="s">
        <v>133</v>
      </c>
      <c r="B4" s="92">
        <v>16</v>
      </c>
      <c r="C4" s="92">
        <v>31</v>
      </c>
      <c r="D4" s="92">
        <v>9</v>
      </c>
      <c r="E4" s="92"/>
      <c r="F4" s="92">
        <v>25</v>
      </c>
      <c r="G4" s="92">
        <v>46</v>
      </c>
      <c r="H4" s="92"/>
      <c r="I4" s="92">
        <v>16</v>
      </c>
      <c r="J4" s="92">
        <v>31</v>
      </c>
      <c r="K4" s="92">
        <v>31</v>
      </c>
      <c r="L4" s="92"/>
      <c r="M4" s="92">
        <v>1</v>
      </c>
      <c r="N4" s="92"/>
    </row>
    <row r="5" spans="1:24" x14ac:dyDescent="0.3">
      <c r="A5" s="91"/>
      <c r="B5" s="92"/>
      <c r="C5" s="92"/>
      <c r="D5" s="92"/>
      <c r="E5" s="92"/>
      <c r="F5" s="92"/>
      <c r="G5" s="92"/>
      <c r="H5" s="92"/>
      <c r="I5" s="92"/>
      <c r="J5" s="92"/>
      <c r="K5" s="92"/>
      <c r="L5" s="92"/>
      <c r="M5" s="92"/>
      <c r="N5" s="92"/>
    </row>
    <row r="6" spans="1:24" x14ac:dyDescent="0.3">
      <c r="A6" s="88" t="s">
        <v>134</v>
      </c>
      <c r="B6" s="89"/>
      <c r="C6" s="89"/>
      <c r="D6" s="89"/>
      <c r="E6" s="89"/>
      <c r="F6" s="89"/>
      <c r="G6" s="89"/>
      <c r="H6" s="89"/>
      <c r="I6" s="89"/>
      <c r="J6" s="89"/>
      <c r="K6" s="89"/>
      <c r="L6" s="89"/>
      <c r="M6" s="89"/>
      <c r="N6" s="89"/>
    </row>
    <row r="7" spans="1:24" x14ac:dyDescent="0.3">
      <c r="A7" s="91" t="s">
        <v>135</v>
      </c>
      <c r="B7" s="92">
        <v>4</v>
      </c>
      <c r="C7" s="92">
        <v>3</v>
      </c>
      <c r="D7" s="92">
        <v>1</v>
      </c>
      <c r="E7" s="92"/>
      <c r="F7" s="92">
        <v>3</v>
      </c>
      <c r="G7" s="92">
        <v>3</v>
      </c>
      <c r="H7" s="92">
        <v>1</v>
      </c>
      <c r="I7" s="92"/>
      <c r="J7" s="92">
        <v>3</v>
      </c>
      <c r="K7" s="92">
        <v>3</v>
      </c>
      <c r="L7" s="92">
        <v>1</v>
      </c>
      <c r="M7" s="92"/>
      <c r="N7" s="92"/>
    </row>
    <row r="8" spans="1:24" x14ac:dyDescent="0.3">
      <c r="A8" s="91" t="s">
        <v>136</v>
      </c>
      <c r="B8" s="92"/>
      <c r="C8" s="92">
        <v>9</v>
      </c>
      <c r="D8" s="92">
        <v>3</v>
      </c>
      <c r="E8" s="92"/>
      <c r="F8" s="92">
        <v>10</v>
      </c>
      <c r="G8" s="92">
        <v>14</v>
      </c>
      <c r="H8" s="92">
        <v>6</v>
      </c>
      <c r="I8" s="92"/>
      <c r="J8" s="92">
        <v>9</v>
      </c>
      <c r="K8" s="92">
        <v>9</v>
      </c>
      <c r="L8" s="92"/>
      <c r="M8" s="92"/>
      <c r="N8" s="92">
        <v>1</v>
      </c>
    </row>
    <row r="9" spans="1:24" x14ac:dyDescent="0.3">
      <c r="A9" s="91" t="s">
        <v>169</v>
      </c>
      <c r="B9" s="92"/>
      <c r="C9" s="92"/>
      <c r="D9" s="92">
        <v>3</v>
      </c>
      <c r="E9" s="92">
        <v>2</v>
      </c>
      <c r="F9" s="92"/>
      <c r="G9" s="92"/>
      <c r="H9" s="92"/>
      <c r="I9" s="92"/>
      <c r="J9" s="92">
        <v>2</v>
      </c>
      <c r="K9" s="92"/>
      <c r="L9" s="92"/>
      <c r="M9" s="92"/>
      <c r="N9" s="92"/>
    </row>
    <row r="10" spans="1:24" x14ac:dyDescent="0.3">
      <c r="A10" s="91" t="s">
        <v>137</v>
      </c>
      <c r="B10" s="92">
        <v>3</v>
      </c>
      <c r="C10" s="92">
        <v>2</v>
      </c>
      <c r="D10" s="92">
        <v>3</v>
      </c>
      <c r="E10" s="92"/>
      <c r="F10" s="92">
        <v>6</v>
      </c>
      <c r="G10" s="92">
        <v>3</v>
      </c>
      <c r="H10" s="92">
        <v>2</v>
      </c>
      <c r="I10" s="92"/>
      <c r="J10" s="92">
        <v>2</v>
      </c>
      <c r="K10" s="92">
        <v>2</v>
      </c>
      <c r="L10" s="92"/>
      <c r="M10" s="92">
        <v>1</v>
      </c>
      <c r="N10" s="92"/>
    </row>
    <row r="11" spans="1:24" x14ac:dyDescent="0.3">
      <c r="A11" s="91" t="s">
        <v>170</v>
      </c>
      <c r="B11" s="92">
        <v>4</v>
      </c>
      <c r="C11" s="92">
        <v>6</v>
      </c>
      <c r="D11" s="92">
        <v>5</v>
      </c>
      <c r="E11" s="92">
        <v>1</v>
      </c>
      <c r="F11" s="92">
        <v>9</v>
      </c>
      <c r="G11" s="92">
        <v>6</v>
      </c>
      <c r="H11" s="92">
        <v>4</v>
      </c>
      <c r="I11" s="92"/>
      <c r="J11" s="92">
        <v>6</v>
      </c>
      <c r="K11" s="92">
        <v>6</v>
      </c>
      <c r="L11" s="92"/>
      <c r="M11" s="92">
        <v>2</v>
      </c>
      <c r="N11" s="92"/>
    </row>
    <row r="12" spans="1:24" x14ac:dyDescent="0.3">
      <c r="A12" s="91" t="s">
        <v>171</v>
      </c>
      <c r="B12" s="92">
        <v>1</v>
      </c>
      <c r="C12" s="92">
        <v>1</v>
      </c>
      <c r="D12" s="92">
        <v>4</v>
      </c>
      <c r="E12" s="92">
        <v>1</v>
      </c>
      <c r="F12" s="92">
        <v>8</v>
      </c>
      <c r="G12" s="92">
        <v>1</v>
      </c>
      <c r="H12" s="92">
        <v>1</v>
      </c>
      <c r="I12" s="92"/>
      <c r="J12" s="92">
        <v>1</v>
      </c>
      <c r="K12" s="92">
        <v>1</v>
      </c>
      <c r="L12" s="92"/>
      <c r="M12" s="92"/>
      <c r="N12" s="92"/>
    </row>
    <row r="13" spans="1:24" x14ac:dyDescent="0.3">
      <c r="A13" s="91" t="s">
        <v>179</v>
      </c>
      <c r="B13" s="92">
        <v>5</v>
      </c>
      <c r="C13" s="92">
        <v>5</v>
      </c>
      <c r="D13" s="92">
        <v>2</v>
      </c>
      <c r="E13" s="92">
        <v>1</v>
      </c>
      <c r="F13" s="92">
        <v>4</v>
      </c>
      <c r="G13" s="92">
        <v>5</v>
      </c>
      <c r="H13" s="92">
        <v>2</v>
      </c>
      <c r="I13" s="92"/>
      <c r="J13" s="92">
        <v>5</v>
      </c>
      <c r="K13" s="92">
        <v>5</v>
      </c>
      <c r="L13" s="92"/>
      <c r="M13" s="92"/>
      <c r="N13" s="92"/>
    </row>
    <row r="14" spans="1:24" x14ac:dyDescent="0.3">
      <c r="A14" s="91" t="s">
        <v>172</v>
      </c>
      <c r="B14" s="92">
        <v>2</v>
      </c>
      <c r="C14" s="92">
        <v>2</v>
      </c>
      <c r="D14" s="92">
        <v>1</v>
      </c>
      <c r="E14" s="92">
        <v>1</v>
      </c>
      <c r="F14" s="92">
        <v>3</v>
      </c>
      <c r="G14" s="92">
        <v>3</v>
      </c>
      <c r="H14" s="92">
        <v>1</v>
      </c>
      <c r="I14" s="92"/>
      <c r="J14" s="92">
        <v>2</v>
      </c>
      <c r="K14" s="92">
        <v>2</v>
      </c>
      <c r="L14" s="92">
        <v>1</v>
      </c>
      <c r="M14" s="92"/>
      <c r="N14" s="92"/>
    </row>
    <row r="15" spans="1:24" x14ac:dyDescent="0.3">
      <c r="A15" s="91" t="s">
        <v>173</v>
      </c>
      <c r="B15" s="92">
        <v>4</v>
      </c>
      <c r="C15" s="92">
        <v>6</v>
      </c>
      <c r="D15" s="92">
        <v>3</v>
      </c>
      <c r="E15" s="92">
        <v>1</v>
      </c>
      <c r="F15" s="92">
        <v>13</v>
      </c>
      <c r="G15" s="92">
        <v>9</v>
      </c>
      <c r="H15" s="92">
        <v>4</v>
      </c>
      <c r="I15" s="92"/>
      <c r="J15" s="92">
        <v>6</v>
      </c>
      <c r="K15" s="92">
        <v>6</v>
      </c>
      <c r="L15" s="92"/>
      <c r="M15" s="92"/>
      <c r="N15" s="92"/>
    </row>
    <row r="16" spans="1:24" x14ac:dyDescent="0.3">
      <c r="A16" s="88" t="s">
        <v>138</v>
      </c>
      <c r="B16" s="89"/>
      <c r="C16" s="89"/>
      <c r="D16" s="89"/>
      <c r="E16" s="89"/>
      <c r="F16" s="89"/>
      <c r="G16" s="89"/>
      <c r="H16" s="89"/>
      <c r="I16" s="89"/>
      <c r="J16" s="89"/>
      <c r="K16" s="89"/>
      <c r="L16" s="89"/>
      <c r="M16" s="89"/>
      <c r="N16" s="89"/>
    </row>
    <row r="17" spans="1:17" x14ac:dyDescent="0.3">
      <c r="A17" s="91" t="s">
        <v>139</v>
      </c>
      <c r="B17" s="92">
        <v>5</v>
      </c>
      <c r="C17" s="92">
        <v>8</v>
      </c>
      <c r="D17" s="92">
        <v>4</v>
      </c>
      <c r="E17" s="92"/>
      <c r="F17" s="92">
        <v>9</v>
      </c>
      <c r="G17" s="92">
        <v>12</v>
      </c>
      <c r="H17" s="92">
        <v>5</v>
      </c>
      <c r="I17" s="92"/>
      <c r="J17" s="92">
        <v>8</v>
      </c>
      <c r="K17" s="92">
        <v>8</v>
      </c>
      <c r="L17" s="92"/>
      <c r="M17" s="92"/>
      <c r="N17" s="92"/>
    </row>
    <row r="18" spans="1:17" x14ac:dyDescent="0.3">
      <c r="A18" s="91" t="s">
        <v>140</v>
      </c>
      <c r="B18" s="92">
        <v>15</v>
      </c>
      <c r="C18" s="92">
        <v>28</v>
      </c>
      <c r="D18" s="92">
        <v>8</v>
      </c>
      <c r="E18" s="92"/>
      <c r="F18" s="92">
        <v>33</v>
      </c>
      <c r="G18" s="92">
        <v>37</v>
      </c>
      <c r="H18" s="92"/>
      <c r="I18" s="92">
        <v>18</v>
      </c>
      <c r="J18" s="92">
        <v>28</v>
      </c>
      <c r="K18" s="92">
        <v>28</v>
      </c>
      <c r="L18" s="92"/>
      <c r="M18" s="92"/>
      <c r="N18" s="92"/>
      <c r="Q18"/>
    </row>
    <row r="19" spans="1:17" x14ac:dyDescent="0.3">
      <c r="A19" s="91" t="s">
        <v>174</v>
      </c>
      <c r="B19" s="92">
        <v>12</v>
      </c>
      <c r="C19" s="92">
        <v>12</v>
      </c>
      <c r="D19" s="92">
        <v>2</v>
      </c>
      <c r="E19" s="92">
        <v>2</v>
      </c>
      <c r="F19" s="92">
        <v>12</v>
      </c>
      <c r="G19" s="92">
        <v>24</v>
      </c>
      <c r="H19" s="92"/>
      <c r="I19" s="92">
        <v>7</v>
      </c>
      <c r="J19" s="92">
        <v>12</v>
      </c>
      <c r="K19" s="92">
        <v>12</v>
      </c>
      <c r="L19" s="92"/>
      <c r="M19" s="92">
        <v>2</v>
      </c>
      <c r="N19" s="92"/>
      <c r="Q19"/>
    </row>
    <row r="20" spans="1:17" x14ac:dyDescent="0.3">
      <c r="A20" s="91" t="s">
        <v>141</v>
      </c>
      <c r="B20" s="92"/>
      <c r="C20" s="92"/>
      <c r="D20" s="92">
        <v>3</v>
      </c>
      <c r="E20" s="92"/>
      <c r="F20" s="92"/>
      <c r="G20" s="92"/>
      <c r="H20" s="92"/>
      <c r="I20" s="92"/>
      <c r="J20" s="92"/>
      <c r="K20" s="92"/>
      <c r="L20" s="92"/>
      <c r="M20" s="92"/>
      <c r="N20" s="92"/>
      <c r="Q20"/>
    </row>
    <row r="21" spans="1:17" x14ac:dyDescent="0.3">
      <c r="A21" s="91" t="s">
        <v>142</v>
      </c>
      <c r="B21" s="92">
        <v>6</v>
      </c>
      <c r="C21" s="92">
        <v>6</v>
      </c>
      <c r="D21" s="92">
        <v>2</v>
      </c>
      <c r="E21" s="92"/>
      <c r="F21" s="92">
        <v>6</v>
      </c>
      <c r="G21" s="92">
        <v>8</v>
      </c>
      <c r="H21" s="92">
        <v>3</v>
      </c>
      <c r="I21" s="92"/>
      <c r="J21" s="92">
        <v>6</v>
      </c>
      <c r="K21" s="92">
        <v>6</v>
      </c>
      <c r="L21" s="92"/>
      <c r="M21" s="92"/>
      <c r="N21" s="92"/>
      <c r="Q21"/>
    </row>
    <row r="22" spans="1:17" x14ac:dyDescent="0.3">
      <c r="A22" s="91" t="s">
        <v>143</v>
      </c>
      <c r="B22" s="92"/>
      <c r="C22" s="92">
        <v>2</v>
      </c>
      <c r="D22" s="92"/>
      <c r="E22" s="92">
        <v>2</v>
      </c>
      <c r="F22" s="92">
        <v>3</v>
      </c>
      <c r="G22" s="92">
        <v>2</v>
      </c>
      <c r="H22" s="92"/>
      <c r="I22" s="92"/>
      <c r="J22" s="92"/>
      <c r="K22" s="92">
        <v>2</v>
      </c>
      <c r="L22" s="92">
        <v>1</v>
      </c>
      <c r="M22" s="92"/>
      <c r="N22" s="92">
        <v>1</v>
      </c>
      <c r="Q22"/>
    </row>
    <row r="23" spans="1:17" x14ac:dyDescent="0.3">
      <c r="A23" s="91" t="s">
        <v>180</v>
      </c>
      <c r="B23" s="92">
        <v>3</v>
      </c>
      <c r="C23" s="92">
        <v>6</v>
      </c>
      <c r="D23" s="92"/>
      <c r="E23" s="92"/>
      <c r="F23" s="92">
        <v>5</v>
      </c>
      <c r="G23" s="92">
        <v>9</v>
      </c>
      <c r="H23" s="92">
        <v>3</v>
      </c>
      <c r="I23" s="92"/>
      <c r="J23" s="92">
        <v>6</v>
      </c>
      <c r="K23" s="92">
        <v>6</v>
      </c>
      <c r="L23" s="92"/>
      <c r="M23" s="92"/>
      <c r="N23" s="92"/>
      <c r="Q23"/>
    </row>
    <row r="24" spans="1:17" x14ac:dyDescent="0.3">
      <c r="A24" s="88" t="s">
        <v>144</v>
      </c>
      <c r="B24" s="89"/>
      <c r="C24" s="89"/>
      <c r="D24" s="89"/>
      <c r="E24" s="89"/>
      <c r="F24" s="89"/>
      <c r="G24" s="89"/>
      <c r="H24" s="89"/>
      <c r="I24" s="89"/>
      <c r="J24" s="89"/>
      <c r="K24" s="89"/>
      <c r="L24" s="89"/>
      <c r="M24" s="89"/>
      <c r="N24" s="89"/>
      <c r="Q24"/>
    </row>
    <row r="25" spans="1:17" x14ac:dyDescent="0.3">
      <c r="A25" s="91" t="s">
        <v>145</v>
      </c>
      <c r="B25" s="92">
        <v>14</v>
      </c>
      <c r="C25" s="92">
        <v>21</v>
      </c>
      <c r="D25" s="92">
        <v>7</v>
      </c>
      <c r="E25" s="92"/>
      <c r="F25" s="92">
        <v>21</v>
      </c>
      <c r="G25" s="92">
        <v>33</v>
      </c>
      <c r="H25" s="92">
        <v>14</v>
      </c>
      <c r="I25" s="92"/>
      <c r="J25" s="92">
        <v>21</v>
      </c>
      <c r="K25" s="92">
        <v>21</v>
      </c>
      <c r="L25" s="92"/>
      <c r="M25" s="92"/>
      <c r="N25" s="92"/>
      <c r="Q25"/>
    </row>
    <row r="26" spans="1:17" x14ac:dyDescent="0.3">
      <c r="A26" s="91" t="s">
        <v>146</v>
      </c>
      <c r="B26" s="92">
        <v>3</v>
      </c>
      <c r="C26" s="92">
        <v>5</v>
      </c>
      <c r="D26" s="92">
        <v>2</v>
      </c>
      <c r="E26" s="92"/>
      <c r="F26" s="92"/>
      <c r="G26" s="92">
        <v>5</v>
      </c>
      <c r="H26" s="92">
        <v>3</v>
      </c>
      <c r="I26" s="92"/>
      <c r="J26" s="92">
        <v>5</v>
      </c>
      <c r="K26" s="92">
        <v>5</v>
      </c>
      <c r="L26" s="92"/>
      <c r="M26" s="92"/>
      <c r="N26" s="92"/>
      <c r="Q26"/>
    </row>
    <row r="27" spans="1:17" x14ac:dyDescent="0.3">
      <c r="A27" s="91" t="s">
        <v>147</v>
      </c>
      <c r="B27" s="92">
        <v>5</v>
      </c>
      <c r="C27" s="92">
        <v>9</v>
      </c>
      <c r="D27" s="92">
        <v>3</v>
      </c>
      <c r="E27" s="92"/>
      <c r="F27" s="92">
        <v>7</v>
      </c>
      <c r="G27" s="92">
        <v>9</v>
      </c>
      <c r="H27" s="92">
        <v>5</v>
      </c>
      <c r="I27" s="92"/>
      <c r="J27" s="92">
        <v>9</v>
      </c>
      <c r="K27" s="92">
        <v>9</v>
      </c>
      <c r="L27" s="92"/>
      <c r="M27" s="92"/>
      <c r="N27" s="92"/>
      <c r="Q27"/>
    </row>
    <row r="28" spans="1:17" x14ac:dyDescent="0.3">
      <c r="A28" s="91" t="s">
        <v>148</v>
      </c>
      <c r="B28" s="92">
        <v>5</v>
      </c>
      <c r="C28" s="92">
        <v>5</v>
      </c>
      <c r="D28" s="92">
        <v>3</v>
      </c>
      <c r="E28" s="92"/>
      <c r="F28" s="92">
        <v>7</v>
      </c>
      <c r="G28" s="92">
        <v>5</v>
      </c>
      <c r="H28" s="92">
        <v>4</v>
      </c>
      <c r="I28" s="92"/>
      <c r="J28" s="92">
        <v>5</v>
      </c>
      <c r="K28" s="92">
        <v>5</v>
      </c>
      <c r="L28" s="92"/>
      <c r="M28" s="92"/>
      <c r="N28" s="92"/>
      <c r="Q28"/>
    </row>
    <row r="29" spans="1:17" x14ac:dyDescent="0.3">
      <c r="A29" s="91" t="s">
        <v>181</v>
      </c>
      <c r="B29" s="92"/>
      <c r="C29" s="92">
        <v>4</v>
      </c>
      <c r="D29" s="92">
        <v>5</v>
      </c>
      <c r="E29" s="92">
        <v>1</v>
      </c>
      <c r="F29" s="92">
        <v>6</v>
      </c>
      <c r="G29" s="92"/>
      <c r="H29" s="92"/>
      <c r="I29" s="92">
        <v>2</v>
      </c>
      <c r="J29" s="92">
        <v>4</v>
      </c>
      <c r="K29" s="92">
        <v>4</v>
      </c>
      <c r="L29" s="92"/>
      <c r="M29" s="92"/>
      <c r="N29" s="92"/>
      <c r="Q29"/>
    </row>
    <row r="30" spans="1:17" x14ac:dyDescent="0.3">
      <c r="A30" s="88" t="s">
        <v>149</v>
      </c>
      <c r="B30" s="89"/>
      <c r="C30" s="89"/>
      <c r="D30" s="89"/>
      <c r="E30" s="89"/>
      <c r="F30" s="89"/>
      <c r="G30" s="89"/>
      <c r="H30" s="89"/>
      <c r="I30" s="89"/>
      <c r="J30" s="89"/>
      <c r="K30" s="89"/>
      <c r="L30" s="89"/>
      <c r="M30" s="89"/>
      <c r="N30" s="89"/>
      <c r="Q30"/>
    </row>
    <row r="31" spans="1:17" x14ac:dyDescent="0.3">
      <c r="A31" s="91" t="s">
        <v>150</v>
      </c>
      <c r="B31" s="92">
        <v>16</v>
      </c>
      <c r="C31" s="92">
        <v>28</v>
      </c>
      <c r="D31" s="92">
        <v>5</v>
      </c>
      <c r="E31" s="92">
        <v>3</v>
      </c>
      <c r="F31" s="92">
        <v>33</v>
      </c>
      <c r="G31" s="92">
        <v>40</v>
      </c>
      <c r="H31" s="92"/>
      <c r="I31" s="92">
        <v>15</v>
      </c>
      <c r="J31" s="92">
        <v>28</v>
      </c>
      <c r="K31" s="92">
        <v>28</v>
      </c>
      <c r="L31" s="92"/>
      <c r="M31" s="92"/>
      <c r="N31" s="92">
        <v>1</v>
      </c>
      <c r="Q31"/>
    </row>
    <row r="32" spans="1:17" x14ac:dyDescent="0.3">
      <c r="A32" s="91" t="s">
        <v>151</v>
      </c>
      <c r="B32" s="92">
        <v>25</v>
      </c>
      <c r="C32" s="92">
        <v>53</v>
      </c>
      <c r="D32" s="92">
        <v>13</v>
      </c>
      <c r="E32" s="92">
        <v>1</v>
      </c>
      <c r="F32" s="92">
        <v>47</v>
      </c>
      <c r="G32" s="92">
        <v>60</v>
      </c>
      <c r="H32" s="92">
        <v>11</v>
      </c>
      <c r="I32" s="92">
        <v>10</v>
      </c>
      <c r="J32" s="92">
        <v>41</v>
      </c>
      <c r="K32" s="92">
        <v>53</v>
      </c>
      <c r="L32" s="92"/>
      <c r="M32" s="92"/>
      <c r="N32" s="92"/>
      <c r="Q32"/>
    </row>
    <row r="33" spans="1:17" x14ac:dyDescent="0.3">
      <c r="A33" s="91" t="s">
        <v>152</v>
      </c>
      <c r="B33" s="92"/>
      <c r="C33" s="92">
        <v>1</v>
      </c>
      <c r="D33" s="92">
        <v>2</v>
      </c>
      <c r="E33" s="92">
        <v>1</v>
      </c>
      <c r="F33" s="92">
        <v>2</v>
      </c>
      <c r="G33" s="92">
        <v>1</v>
      </c>
      <c r="H33" s="92"/>
      <c r="I33" s="92"/>
      <c r="J33" s="92">
        <v>1</v>
      </c>
      <c r="K33" s="92">
        <v>1</v>
      </c>
      <c r="L33" s="92"/>
      <c r="M33" s="92"/>
      <c r="N33" s="92"/>
      <c r="Q33"/>
    </row>
    <row r="34" spans="1:17" x14ac:dyDescent="0.3">
      <c r="A34" s="91" t="s">
        <v>153</v>
      </c>
      <c r="B34" s="92">
        <v>3</v>
      </c>
      <c r="C34" s="92">
        <v>7</v>
      </c>
      <c r="D34" s="92">
        <v>1</v>
      </c>
      <c r="E34" s="92"/>
      <c r="F34" s="92">
        <v>6</v>
      </c>
      <c r="G34" s="92">
        <v>7</v>
      </c>
      <c r="H34" s="92">
        <v>3</v>
      </c>
      <c r="I34" s="92"/>
      <c r="J34" s="92">
        <v>7</v>
      </c>
      <c r="K34" s="92">
        <v>7</v>
      </c>
      <c r="L34" s="92"/>
      <c r="M34" s="92"/>
      <c r="N34" s="92"/>
      <c r="Q34"/>
    </row>
    <row r="35" spans="1:17" x14ac:dyDescent="0.3">
      <c r="A35" s="91" t="s">
        <v>154</v>
      </c>
      <c r="B35" s="92">
        <v>6</v>
      </c>
      <c r="C35" s="92">
        <v>4</v>
      </c>
      <c r="D35" s="92"/>
      <c r="E35" s="92">
        <v>2</v>
      </c>
      <c r="F35" s="92">
        <v>8</v>
      </c>
      <c r="G35" s="92">
        <v>5</v>
      </c>
      <c r="H35" s="92">
        <v>3</v>
      </c>
      <c r="I35" s="92"/>
      <c r="J35" s="92">
        <v>4</v>
      </c>
      <c r="K35" s="92">
        <v>4</v>
      </c>
      <c r="L35" s="92"/>
      <c r="M35" s="92"/>
      <c r="N35" s="92">
        <v>2</v>
      </c>
      <c r="Q35"/>
    </row>
    <row r="36" spans="1:17" x14ac:dyDescent="0.3">
      <c r="A36" s="88" t="s">
        <v>155</v>
      </c>
      <c r="B36" s="93"/>
      <c r="C36" s="93"/>
      <c r="D36" s="93"/>
      <c r="E36" s="93"/>
      <c r="F36" s="93"/>
      <c r="G36" s="93"/>
      <c r="H36" s="93"/>
      <c r="I36" s="93"/>
      <c r="J36" s="93"/>
      <c r="K36" s="93"/>
      <c r="L36" s="93"/>
      <c r="M36" s="93"/>
      <c r="N36" s="93"/>
      <c r="Q36"/>
    </row>
    <row r="37" spans="1:17" ht="15" customHeight="1" x14ac:dyDescent="0.3">
      <c r="A37" s="91" t="s">
        <v>156</v>
      </c>
      <c r="B37" s="92">
        <v>4</v>
      </c>
      <c r="C37" s="92">
        <v>7</v>
      </c>
      <c r="D37" s="92">
        <v>1</v>
      </c>
      <c r="E37" s="92"/>
      <c r="F37" s="92">
        <v>6</v>
      </c>
      <c r="G37" s="92">
        <v>13</v>
      </c>
      <c r="H37" s="92">
        <v>4</v>
      </c>
      <c r="I37" s="92"/>
      <c r="J37" s="92">
        <v>7</v>
      </c>
      <c r="K37" s="92">
        <v>7</v>
      </c>
      <c r="L37" s="92"/>
      <c r="M37" s="92"/>
      <c r="N37" s="92">
        <v>1</v>
      </c>
      <c r="Q37"/>
    </row>
    <row r="38" spans="1:17" x14ac:dyDescent="0.3">
      <c r="A38" s="91" t="s">
        <v>175</v>
      </c>
      <c r="B38" s="92">
        <v>3</v>
      </c>
      <c r="C38" s="92">
        <v>4</v>
      </c>
      <c r="D38" s="92">
        <v>4</v>
      </c>
      <c r="E38" s="92"/>
      <c r="F38" s="92">
        <v>6</v>
      </c>
      <c r="G38" s="92">
        <v>4</v>
      </c>
      <c r="H38" s="92"/>
      <c r="I38" s="92">
        <v>3</v>
      </c>
      <c r="J38" s="92">
        <v>4</v>
      </c>
      <c r="K38" s="92">
        <v>4</v>
      </c>
      <c r="L38" s="92"/>
      <c r="M38" s="92"/>
      <c r="N38" s="92"/>
      <c r="Q38"/>
    </row>
    <row r="39" spans="1:17" x14ac:dyDescent="0.3">
      <c r="A39" s="91" t="s">
        <v>157</v>
      </c>
      <c r="B39" s="92">
        <v>7</v>
      </c>
      <c r="C39" s="92">
        <v>13</v>
      </c>
      <c r="D39" s="92">
        <v>5</v>
      </c>
      <c r="E39" s="92"/>
      <c r="F39" s="92">
        <v>12</v>
      </c>
      <c r="G39" s="92">
        <v>20</v>
      </c>
      <c r="H39" s="92"/>
      <c r="I39" s="92">
        <v>7</v>
      </c>
      <c r="J39" s="92">
        <v>13</v>
      </c>
      <c r="K39" s="92">
        <v>13</v>
      </c>
      <c r="L39" s="92"/>
      <c r="M39" s="92"/>
      <c r="N39" s="92">
        <v>1</v>
      </c>
      <c r="Q39"/>
    </row>
    <row r="40" spans="1:17" x14ac:dyDescent="0.3">
      <c r="A40" s="91" t="s">
        <v>158</v>
      </c>
      <c r="B40" s="92">
        <v>3</v>
      </c>
      <c r="C40" s="92">
        <v>9</v>
      </c>
      <c r="D40" s="92">
        <v>8</v>
      </c>
      <c r="E40" s="92"/>
      <c r="F40" s="92">
        <v>11</v>
      </c>
      <c r="G40" s="92">
        <v>9</v>
      </c>
      <c r="H40" s="92">
        <v>5</v>
      </c>
      <c r="I40" s="92"/>
      <c r="J40" s="92">
        <v>9</v>
      </c>
      <c r="K40" s="92">
        <v>9</v>
      </c>
      <c r="L40" s="92"/>
      <c r="M40" s="92"/>
      <c r="N40" s="92"/>
      <c r="Q40"/>
    </row>
    <row r="41" spans="1:17" x14ac:dyDescent="0.3">
      <c r="A41" s="91" t="s">
        <v>159</v>
      </c>
      <c r="B41" s="92">
        <v>4</v>
      </c>
      <c r="C41" s="92">
        <v>5</v>
      </c>
      <c r="D41" s="92">
        <v>3</v>
      </c>
      <c r="E41" s="92"/>
      <c r="F41" s="92">
        <v>6</v>
      </c>
      <c r="G41" s="92">
        <v>6</v>
      </c>
      <c r="H41" s="92">
        <v>4</v>
      </c>
      <c r="I41" s="92"/>
      <c r="J41" s="92"/>
      <c r="K41" s="92">
        <v>5</v>
      </c>
      <c r="L41" s="92"/>
      <c r="M41" s="92">
        <v>1</v>
      </c>
      <c r="N41" s="92"/>
      <c r="Q41"/>
    </row>
    <row r="42" spans="1:17" x14ac:dyDescent="0.3">
      <c r="A42" s="91" t="s">
        <v>176</v>
      </c>
      <c r="B42" s="92">
        <v>2</v>
      </c>
      <c r="C42" s="92">
        <v>2</v>
      </c>
      <c r="D42" s="92"/>
      <c r="E42" s="92"/>
      <c r="F42" s="92">
        <v>4</v>
      </c>
      <c r="G42" s="92">
        <v>4</v>
      </c>
      <c r="H42" s="92">
        <v>1</v>
      </c>
      <c r="I42" s="92"/>
      <c r="J42" s="92"/>
      <c r="K42" s="92">
        <v>2</v>
      </c>
      <c r="L42" s="92"/>
      <c r="M42" s="92"/>
      <c r="N42" s="92"/>
      <c r="Q42"/>
    </row>
    <row r="43" spans="1:17" x14ac:dyDescent="0.3">
      <c r="A43" s="91" t="s">
        <v>160</v>
      </c>
      <c r="B43" s="92">
        <v>5</v>
      </c>
      <c r="C43" s="92">
        <v>5</v>
      </c>
      <c r="D43" s="92">
        <v>1</v>
      </c>
      <c r="E43" s="92"/>
      <c r="F43" s="92">
        <v>6</v>
      </c>
      <c r="G43" s="92">
        <v>5</v>
      </c>
      <c r="H43" s="92"/>
      <c r="I43" s="92">
        <v>4</v>
      </c>
      <c r="J43" s="92"/>
      <c r="K43" s="92">
        <v>5</v>
      </c>
      <c r="L43" s="92"/>
      <c r="M43" s="92"/>
      <c r="N43" s="92"/>
      <c r="Q43"/>
    </row>
    <row r="44" spans="1:17" x14ac:dyDescent="0.3">
      <c r="A44" s="91" t="s">
        <v>182</v>
      </c>
      <c r="B44" s="92"/>
      <c r="C44" s="92">
        <v>4</v>
      </c>
      <c r="D44" s="92">
        <v>7</v>
      </c>
      <c r="E44" s="92"/>
      <c r="F44" s="92">
        <v>7</v>
      </c>
      <c r="G44" s="92">
        <v>4</v>
      </c>
      <c r="H44" s="92">
        <v>3</v>
      </c>
      <c r="I44" s="92"/>
      <c r="J44" s="92"/>
      <c r="K44" s="92">
        <v>4</v>
      </c>
      <c r="L44" s="92"/>
      <c r="M44" s="92"/>
      <c r="N44" s="92"/>
      <c r="Q44"/>
    </row>
    <row r="45" spans="1:17" x14ac:dyDescent="0.3">
      <c r="A45" s="91" t="s">
        <v>183</v>
      </c>
      <c r="B45" s="92"/>
      <c r="C45" s="92"/>
      <c r="D45" s="92"/>
      <c r="E45" s="92">
        <v>1</v>
      </c>
      <c r="F45" s="92"/>
      <c r="G45" s="92"/>
      <c r="H45" s="92"/>
      <c r="I45" s="92"/>
      <c r="J45" s="92"/>
      <c r="K45" s="92"/>
      <c r="L45" s="92"/>
      <c r="M45" s="92"/>
      <c r="N45" s="92"/>
      <c r="Q45"/>
    </row>
    <row r="46" spans="1:17" x14ac:dyDescent="0.3">
      <c r="A46" s="91" t="s">
        <v>184</v>
      </c>
      <c r="B46" s="92"/>
      <c r="C46" s="92">
        <v>3</v>
      </c>
      <c r="D46" s="92">
        <v>3</v>
      </c>
      <c r="E46" s="92"/>
      <c r="F46" s="92">
        <v>3</v>
      </c>
      <c r="G46" s="92">
        <v>4</v>
      </c>
      <c r="H46" s="92">
        <v>2</v>
      </c>
      <c r="I46" s="92"/>
      <c r="J46" s="92">
        <v>3</v>
      </c>
      <c r="K46" s="92">
        <v>3</v>
      </c>
      <c r="L46" s="92"/>
      <c r="M46" s="92"/>
      <c r="N46" s="92"/>
      <c r="Q46"/>
    </row>
    <row r="47" spans="1:17" s="96" customFormat="1" x14ac:dyDescent="0.3">
      <c r="A47" s="94"/>
      <c r="B47" s="95">
        <f t="shared" ref="B47:K47" si="0">SUM(B4:B46)</f>
        <v>185</v>
      </c>
      <c r="C47" s="95">
        <f t="shared" si="0"/>
        <v>316</v>
      </c>
      <c r="D47" s="95">
        <f t="shared" si="0"/>
        <v>126</v>
      </c>
      <c r="E47" s="95">
        <f t="shared" si="0"/>
        <v>20</v>
      </c>
      <c r="F47" s="95">
        <f t="shared" si="0"/>
        <v>347</v>
      </c>
      <c r="G47" s="95">
        <f t="shared" si="0"/>
        <v>416</v>
      </c>
      <c r="H47" s="95">
        <f t="shared" si="0"/>
        <v>94</v>
      </c>
      <c r="I47" s="95">
        <f t="shared" si="0"/>
        <v>82</v>
      </c>
      <c r="J47" s="95">
        <f t="shared" si="0"/>
        <v>288</v>
      </c>
      <c r="K47" s="95">
        <f t="shared" si="0"/>
        <v>316</v>
      </c>
      <c r="L47" s="95">
        <f>SUM(L4:L46)</f>
        <v>3</v>
      </c>
      <c r="M47" s="95">
        <f>SUM(M4:M46)</f>
        <v>7</v>
      </c>
      <c r="N47" s="95">
        <f>SUM(N4:N46)</f>
        <v>7</v>
      </c>
      <c r="Q47" s="97"/>
    </row>
    <row r="49" spans="2:16" x14ac:dyDescent="0.3">
      <c r="B49" s="140"/>
      <c r="C49" s="98"/>
      <c r="D49" s="98"/>
      <c r="E49" s="98"/>
      <c r="F49" s="98"/>
      <c r="G49" s="98"/>
      <c r="H49" s="98"/>
      <c r="I49" s="98"/>
      <c r="J49" s="98"/>
      <c r="K49" s="98"/>
      <c r="L49" s="98"/>
      <c r="M49" s="98"/>
      <c r="N49" s="98"/>
      <c r="P49" s="141"/>
    </row>
    <row r="50" spans="2:16" x14ac:dyDescent="0.3">
      <c r="B50" s="98"/>
      <c r="C50" s="98"/>
      <c r="D50" s="98"/>
      <c r="E50" s="98"/>
      <c r="F50" s="98"/>
      <c r="G50" s="98"/>
      <c r="H50" s="98"/>
      <c r="I50" s="98"/>
      <c r="J50" s="98"/>
      <c r="K50" s="98"/>
      <c r="L50" s="98"/>
      <c r="M50" s="98"/>
      <c r="N50" s="98"/>
      <c r="P50" s="99"/>
    </row>
    <row r="51" spans="2:16" x14ac:dyDescent="0.3">
      <c r="P51" s="99"/>
    </row>
  </sheetData>
  <sheetProtection algorithmName="SHA-512" hashValue="hx23yFgxDb04uhamldMiKF29mcu0ziMdj847PPoRf/yuJt3k/Go5tbJE9hISVoWkUnGOE6AR23tJzejFLJH2lg==" saltValue="GBbRWjGTP2PPKlhqhI2f2A==" spinCount="100000" sheet="1" objects="1" scenarios="1"/>
  <mergeCells count="1">
    <mergeCell ref="B2:E2"/>
  </mergeCells>
  <dataValidations count="4">
    <dataValidation type="list" allowBlank="1" showInputMessage="1" showErrorMessage="1" sqref="IU2:IV2 WVG2:WVH2 WLK2:WLL2 WBO2:WBP2 VRS2:VRT2 VHW2:VHX2 UYA2:UYB2 UOE2:UOF2 UEI2:UEJ2 TUM2:TUN2 TKQ2:TKR2 TAU2:TAV2 SQY2:SQZ2 SHC2:SHD2 RXG2:RXH2 RNK2:RNL2 RDO2:RDP2 QTS2:QTT2 QJW2:QJX2 QAA2:QAB2 PQE2:PQF2 PGI2:PGJ2 OWM2:OWN2 OMQ2:OMR2 OCU2:OCV2 NSY2:NSZ2 NJC2:NJD2 MZG2:MZH2 MPK2:MPL2 MFO2:MFP2 LVS2:LVT2 LLW2:LLX2 LCA2:LCB2 KSE2:KSF2 KII2:KIJ2 JYM2:JYN2 JOQ2:JOR2 JEU2:JEV2 IUY2:IUZ2 ILC2:ILD2 IBG2:IBH2 HRK2:HRL2 HHO2:HHP2 GXS2:GXT2 GNW2:GNX2 GEA2:GEB2 FUE2:FUF2 FKI2:FKJ2 FAM2:FAN2 EQQ2:EQR2 EGU2:EGV2 DWY2:DWZ2 DNC2:DND2 DDG2:DDH2 CTK2:CTL2 CJO2:CJP2 BZS2:BZT2 BPW2:BPX2 BGA2:BGB2 AWE2:AWF2 AMI2:AMJ2 ACM2:ACN2 SQ2:SR2" xr:uid="{A5E4EC20-1A7F-4362-B555-B80124BA1FDB}">
      <formula1>$P$13:$P$15</formula1>
    </dataValidation>
    <dataValidation type="list" allowBlank="1" showInputMessage="1" showErrorMessage="1" sqref="H2 WVI2:WVL2 WLM2:WLP2 WBQ2:WBT2 VRU2:VRX2 VHY2:VIB2 UYC2:UYF2 UOG2:UOJ2 UEK2:UEN2 TUO2:TUR2 TKS2:TKV2 TAW2:TAZ2 SRA2:SRD2 SHE2:SHH2 RXI2:RXL2 RNM2:RNP2 RDQ2:RDT2 QTU2:QTX2 QJY2:QKB2 QAC2:QAF2 PQG2:PQJ2 PGK2:PGN2 OWO2:OWR2 OMS2:OMV2 OCW2:OCZ2 NTA2:NTD2 NJE2:NJH2 MZI2:MZL2 MPM2:MPP2 MFQ2:MFT2 LVU2:LVX2 LLY2:LMB2 LCC2:LCF2 KSG2:KSJ2 KIK2:KIN2 JYO2:JYR2 JOS2:JOV2 JEW2:JEZ2 IVA2:IVD2 ILE2:ILH2 IBI2:IBL2 HRM2:HRP2 HHQ2:HHT2 GXU2:GXX2 GNY2:GOB2 GEC2:GEF2 FUG2:FUJ2 FKK2:FKN2 FAO2:FAR2 EQS2:EQV2 EGW2:EGZ2 DXA2:DXD2 DNE2:DNH2 DDI2:DDL2 CTM2:CTP2 CJQ2:CJT2 BZU2:BZX2 BPY2:BQB2 BGC2:BGF2 AWG2:AWJ2 AMK2:AMN2 ACO2:ACR2 SS2:SV2 IW2:IZ2 WVA2 WLE2 WBI2 VRM2 VHQ2 UXU2 UNY2 UEC2 TUG2 TKK2 TAO2 SQS2 SGW2 RXA2 RNE2 RDI2 QTM2 QJQ2 PZU2 PPY2 PGC2 OWG2 OMK2 OCO2 NSS2 NIW2 MZA2 MPE2 MFI2 LVM2 LLQ2 LBU2 KRY2 KIC2 JYG2 JOK2 JEO2 IUS2 IKW2 IBA2 HRE2 HHI2 GXM2 GNQ2 GDU2 FTY2 FKC2 FAG2 EQK2 EGO2 DWS2 DMW2 DDA2 CTE2 CJI2 BZM2 BPQ2 BFU2 AVY2 AMC2 ACG2 SK2 IO2 L2:N2" xr:uid="{8C5A7137-66F0-49AC-9CC7-4B46D6CE00BE}">
      <formula1>$S$13:$S$15</formula1>
    </dataValidation>
    <dataValidation type="list" allowBlank="1" showInputMessage="1" showErrorMessage="1" sqref="K2 WVE2 WLI2 WBM2 VRQ2 VHU2 UXY2 UOC2 UEG2 TUK2 TKO2 TAS2 SQW2 SHA2 RXE2 RNI2 RDM2 QTQ2 QJU2 PZY2 PQC2 PGG2 OWK2 OMO2 OCS2 NSW2 NJA2 MZE2 MPI2 MFM2 LVQ2 LLU2 LBY2 KSC2 KIG2 JYK2 JOO2 JES2 IUW2 ILA2 IBE2 HRI2 HHM2 GXQ2 GNU2 GDY2 FUC2 FKG2 FAK2 EQO2 EGS2 DWW2 DNA2 DDE2 CTI2 CJM2 BZQ2 BPU2 BFY2 AWC2 AMG2 ACK2 SO2 IS2" xr:uid="{9A9805DD-F5D1-40EE-B92E-3DB78B8BC28B}">
      <formula1>$Q$13:$Q$15</formula1>
    </dataValidation>
    <dataValidation type="list" allowBlank="1" showInputMessage="1" showErrorMessage="1" sqref="F2:G2 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J2 WVC2:WVD2 IJ2:IN2 SF2:SJ2 ACB2:ACF2 ALX2:AMB2 AVT2:AVX2 BFP2:BFT2 BPL2:BPP2 BZH2:BZL2 CJD2:CJH2 CSZ2:CTD2 DCV2:DCZ2 DMR2:DMV2 DWN2:DWR2 EGJ2:EGN2 EQF2:EQJ2 FAB2:FAF2 FJX2:FKB2 FTT2:FTX2 GDP2:GDT2 GNL2:GNP2 GXH2:GXL2 HHD2:HHH2 HQZ2:HRD2 IAV2:IAZ2 IKR2:IKV2 IUN2:IUR2 JEJ2:JEN2 JOF2:JOJ2 JYB2:JYF2 KHX2:KIB2 KRT2:KRX2 LBP2:LBT2 LLL2:LLP2 LVH2:LVL2 MFD2:MFH2 MOZ2:MPD2 MYV2:MYZ2 NIR2:NIV2 NSN2:NSR2 OCJ2:OCN2 OMF2:OMJ2 OWB2:OWF2 PFX2:PGB2 PPT2:PPX2 PZP2:PZT2 QJL2:QJP2 QTH2:QTL2 RDD2:RDH2 RMZ2:RND2 RWV2:RWZ2 SGR2:SGV2 SQN2:SQR2 TAJ2:TAN2 TKF2:TKJ2 TUB2:TUF2 UDX2:UEB2 UNT2:UNX2 UXP2:UXT2 VHL2:VHP2 VRH2:VRL2 WBD2:WBH2 WKZ2:WLD2 WUV2:WUZ2 IQ2:IR2 SM2:SN2 ACI2:ACJ2 AME2:AMF2 AWA2:AWB2 BFW2:BFX2 BPS2:BPT2 BZO2:BZP2 CJK2:CJL2 CTG2:CTH2 DDC2:DDD2 DMY2:DMZ2 DWU2:DWV2 EGQ2:EGR2 EQM2:EQN2 FAI2:FAJ2 FKE2:FKF2 FUA2:FUB2 GDW2:GDX2 GNS2:GNT2 GXO2:GXP2 HHK2:HHL2 HRG2:HRH2 IBC2:IBD2 IKY2:IKZ2 IUU2:IUV2 JEQ2:JER2 JOM2:JON2 JYI2:JYJ2 KIE2:KIF2 KSA2:KSB2 LBW2:LBX2 LLS2:LLT2 LVO2:LVP2 MFK2:MFL2 MPG2:MPH2 MZC2:MZD2 NIY2:NIZ2 NSU2:NSV2 OCQ2:OCR2 OMM2:OMN2 OWI2:OWJ2 PGE2:PGF2 PQA2:PQB2 PZW2:PZX2 QJS2:QJT2 QTO2:QTP2 RDK2:RDL2 RNG2:RNH2 RXC2:RXD2 SGY2:SGZ2 SQU2:SQV2 TAQ2:TAR2 TKM2:TKN2 TUI2:TUJ2 UEE2:UEF2 UOA2:UOB2 UXW2:UXX2 VHS2:VHT2 VRO2:VRP2 WBK2:WBL2 WLG2:WLH2" xr:uid="{6FC54C6D-BE0E-45BE-809E-0202A6A64963}">
      <formula1>#REF!</formula1>
    </dataValidation>
  </dataValidations>
  <pageMargins left="0.7" right="0.7" top="0.75" bottom="0.75" header="0.3" footer="0.3"/>
  <pageSetup paperSize="8"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8"/>
  <sheetViews>
    <sheetView showGridLines="0" tabSelected="1" zoomScaleNormal="100" workbookViewId="0">
      <selection activeCell="G15" sqref="G15"/>
    </sheetView>
  </sheetViews>
  <sheetFormatPr defaultColWidth="9.109375" defaultRowHeight="17.399999999999999" x14ac:dyDescent="0.3"/>
  <cols>
    <col min="1" max="1" width="5.5546875" style="107" customWidth="1"/>
    <col min="2" max="2" width="27.5546875" style="107" bestFit="1" customWidth="1"/>
    <col min="3" max="3" width="9.109375" style="107"/>
    <col min="4" max="4" width="10.88671875" style="107" customWidth="1"/>
    <col min="5" max="5" width="9.109375" style="107"/>
    <col min="6" max="6" width="10.6640625" style="107" customWidth="1"/>
    <col min="7" max="7" width="27.33203125" style="107" customWidth="1"/>
    <col min="8" max="8" width="2.88671875" style="107" customWidth="1"/>
    <col min="9" max="9" width="33" style="123" customWidth="1"/>
    <col min="10" max="16384" width="9.109375" style="107"/>
  </cols>
  <sheetData>
    <row r="1" spans="1:13" ht="70.5" customHeight="1" thickBot="1" x14ac:dyDescent="0.35">
      <c r="A1" s="114"/>
      <c r="B1" s="155" t="s">
        <v>196</v>
      </c>
      <c r="C1" s="115"/>
      <c r="D1" s="115"/>
      <c r="E1" s="115"/>
      <c r="F1" s="115"/>
      <c r="G1" s="115"/>
      <c r="H1" s="115"/>
      <c r="I1" s="116"/>
      <c r="J1" s="117"/>
    </row>
    <row r="2" spans="1:13" s="5" customFormat="1" ht="18" thickBot="1" x14ac:dyDescent="0.35">
      <c r="A2" s="102"/>
      <c r="B2" s="6" t="s">
        <v>0</v>
      </c>
      <c r="C2" s="177"/>
      <c r="D2" s="178"/>
      <c r="E2" s="178"/>
      <c r="F2" s="178"/>
      <c r="G2" s="179"/>
      <c r="H2" s="4"/>
      <c r="I2" s="101"/>
      <c r="J2" s="103"/>
      <c r="K2" s="4"/>
      <c r="L2" s="4"/>
      <c r="M2" s="3"/>
    </row>
    <row r="3" spans="1:13" s="5" customFormat="1" ht="48.75" customHeight="1" thickBot="1" x14ac:dyDescent="0.35">
      <c r="A3" s="125"/>
      <c r="B3" s="126" t="s">
        <v>164</v>
      </c>
      <c r="C3" s="184"/>
      <c r="D3" s="185"/>
      <c r="E3" s="185"/>
      <c r="F3" s="185"/>
      <c r="G3" s="186"/>
      <c r="H3" s="4"/>
      <c r="I3" s="4"/>
      <c r="J3" s="103"/>
      <c r="K3" s="4"/>
      <c r="L3" s="3"/>
      <c r="M3" s="4"/>
    </row>
    <row r="4" spans="1:13" x14ac:dyDescent="0.3">
      <c r="A4" s="108"/>
      <c r="B4" s="104"/>
      <c r="C4" s="104"/>
      <c r="D4" s="104"/>
      <c r="E4" s="104"/>
      <c r="F4" s="104"/>
      <c r="G4" s="104"/>
      <c r="H4" s="104"/>
      <c r="I4" s="118"/>
      <c r="J4" s="106"/>
    </row>
    <row r="5" spans="1:13" x14ac:dyDescent="0.3">
      <c r="A5" s="108"/>
      <c r="B5" s="104"/>
      <c r="C5" s="104"/>
      <c r="D5" s="104"/>
      <c r="E5" s="104"/>
      <c r="F5" s="104"/>
      <c r="G5" s="104"/>
      <c r="H5" s="104"/>
      <c r="I5" s="118"/>
      <c r="J5" s="106"/>
    </row>
    <row r="6" spans="1:13" x14ac:dyDescent="0.3">
      <c r="A6" s="108"/>
      <c r="B6" s="104"/>
      <c r="C6" s="104"/>
      <c r="D6" s="104"/>
      <c r="E6" s="104"/>
      <c r="F6" s="104"/>
      <c r="G6" s="104"/>
      <c r="H6" s="104"/>
      <c r="I6" s="118"/>
      <c r="J6" s="106"/>
    </row>
    <row r="7" spans="1:13" x14ac:dyDescent="0.3">
      <c r="A7" s="180" t="s">
        <v>161</v>
      </c>
      <c r="B7" s="181"/>
      <c r="C7" s="181"/>
      <c r="D7" s="181"/>
      <c r="E7" s="181"/>
      <c r="F7" s="181"/>
      <c r="G7" s="181"/>
      <c r="H7" s="104"/>
      <c r="I7" s="105">
        <f>'Prijzenblad Hardware'!I26</f>
        <v>0</v>
      </c>
      <c r="J7" s="106"/>
    </row>
    <row r="8" spans="1:13" x14ac:dyDescent="0.3">
      <c r="A8" s="108"/>
      <c r="B8" s="104"/>
      <c r="C8" s="104"/>
      <c r="D8" s="104"/>
      <c r="E8" s="104"/>
      <c r="F8" s="104"/>
      <c r="G8" s="104"/>
      <c r="H8" s="104"/>
      <c r="I8" s="109"/>
      <c r="J8" s="106"/>
    </row>
    <row r="9" spans="1:13" x14ac:dyDescent="0.3">
      <c r="A9" s="182" t="s">
        <v>162</v>
      </c>
      <c r="B9" s="183"/>
      <c r="C9" s="183"/>
      <c r="D9" s="183"/>
      <c r="E9" s="183"/>
      <c r="F9" s="183"/>
      <c r="G9" s="183"/>
      <c r="H9" s="104"/>
      <c r="I9" s="105" t="e">
        <f>'Prijzenblad Verbruiksartikelen'!L16</f>
        <v>#DIV/0!</v>
      </c>
      <c r="J9" s="106"/>
    </row>
    <row r="10" spans="1:13" ht="18" thickBot="1" x14ac:dyDescent="0.35">
      <c r="A10" s="108"/>
      <c r="B10" s="104"/>
      <c r="C10" s="104"/>
      <c r="D10" s="104"/>
      <c r="E10" s="104"/>
      <c r="F10" s="104"/>
      <c r="G10" s="104"/>
      <c r="H10" s="104"/>
      <c r="I10" s="119"/>
      <c r="J10" s="106"/>
    </row>
    <row r="11" spans="1:13" ht="18" thickBot="1" x14ac:dyDescent="0.35">
      <c r="A11" s="108"/>
      <c r="B11" s="104"/>
      <c r="C11" s="104"/>
      <c r="D11" s="104"/>
      <c r="E11" s="104"/>
      <c r="F11" s="104"/>
      <c r="G11" s="104"/>
      <c r="H11" s="104"/>
      <c r="I11" s="118"/>
      <c r="J11" s="106"/>
    </row>
    <row r="12" spans="1:13" s="113" customFormat="1" ht="18" thickBot="1" x14ac:dyDescent="0.35">
      <c r="A12" s="110" t="s">
        <v>163</v>
      </c>
      <c r="B12" s="111"/>
      <c r="C12" s="111"/>
      <c r="D12" s="111"/>
      <c r="E12" s="111"/>
      <c r="F12" s="111"/>
      <c r="G12" s="111"/>
      <c r="H12" s="149"/>
      <c r="I12" s="150" t="e">
        <f>SUM(I7:I9)</f>
        <v>#DIV/0!</v>
      </c>
      <c r="J12" s="112"/>
    </row>
    <row r="13" spans="1:13" ht="18" thickBot="1" x14ac:dyDescent="0.35">
      <c r="A13" s="108"/>
      <c r="B13" s="104"/>
      <c r="C13" s="104"/>
      <c r="D13" s="104"/>
      <c r="E13" s="104"/>
      <c r="F13" s="104"/>
      <c r="G13" s="104" t="s">
        <v>185</v>
      </c>
      <c r="H13" s="151"/>
      <c r="I13" s="152" t="e">
        <f>IF(E$16-(((I12-C16)/(C17-C16)*E16))&lt;0,0,(IF(E16-(((I12-C16)/(C17-C16)*E16))&gt;E16,E16,(E16)-(((I12-C16)/(C17-C16)*E16)))))</f>
        <v>#DIV/0!</v>
      </c>
      <c r="J13" s="106"/>
    </row>
    <row r="14" spans="1:13" ht="18" thickBot="1" x14ac:dyDescent="0.35">
      <c r="A14" s="108"/>
      <c r="B14" s="104"/>
      <c r="C14" s="104"/>
      <c r="D14" s="104"/>
      <c r="E14" s="104"/>
      <c r="F14" s="104"/>
      <c r="G14" s="104"/>
      <c r="H14" s="104"/>
      <c r="I14" s="118"/>
      <c r="J14" s="106"/>
    </row>
    <row r="15" spans="1:13" ht="18" thickBot="1" x14ac:dyDescent="0.35">
      <c r="A15" s="108"/>
      <c r="B15" s="143" t="s">
        <v>188</v>
      </c>
      <c r="C15" s="187" t="s">
        <v>186</v>
      </c>
      <c r="D15" s="172"/>
      <c r="E15" s="171" t="s">
        <v>187</v>
      </c>
      <c r="F15" s="172"/>
      <c r="G15" s="104"/>
      <c r="H15" s="104"/>
      <c r="I15" s="153"/>
      <c r="J15" s="106"/>
    </row>
    <row r="16" spans="1:13" x14ac:dyDescent="0.3">
      <c r="A16" s="144"/>
      <c r="B16" s="147" t="s">
        <v>189</v>
      </c>
      <c r="C16" s="167">
        <v>106000</v>
      </c>
      <c r="D16" s="168"/>
      <c r="E16" s="173">
        <v>400</v>
      </c>
      <c r="F16" s="174"/>
      <c r="G16" s="104"/>
      <c r="H16" s="104"/>
      <c r="I16" s="154"/>
      <c r="J16" s="106"/>
    </row>
    <row r="17" spans="1:10" ht="18" thickBot="1" x14ac:dyDescent="0.35">
      <c r="A17" s="145"/>
      <c r="B17" s="148" t="s">
        <v>190</v>
      </c>
      <c r="C17" s="169">
        <v>121000</v>
      </c>
      <c r="D17" s="170"/>
      <c r="E17" s="175">
        <v>0</v>
      </c>
      <c r="F17" s="176"/>
      <c r="G17" s="120"/>
      <c r="H17" s="120"/>
      <c r="I17" s="121"/>
      <c r="J17" s="122"/>
    </row>
    <row r="18" spans="1:10" x14ac:dyDescent="0.3">
      <c r="B18" s="146"/>
      <c r="C18" s="146"/>
      <c r="D18" s="146"/>
      <c r="E18" s="146"/>
    </row>
  </sheetData>
  <sheetProtection algorithmName="SHA-512" hashValue="PBrRG82qZycM4HJ6lbEGKILilYV+qGQQB2miD28QGaTJTZeZAwN8Ef4jxcTimubQ/5PyGugVdd5lq4cZDyIPNg==" saltValue="+XqNIP/lZRIyKqHaObn//w==" spinCount="100000" sheet="1" objects="1" scenarios="1"/>
  <mergeCells count="10">
    <mergeCell ref="C2:G2"/>
    <mergeCell ref="A7:G7"/>
    <mergeCell ref="A9:G9"/>
    <mergeCell ref="C3:G3"/>
    <mergeCell ref="C15:D15"/>
    <mergeCell ref="C16:D16"/>
    <mergeCell ref="C17:D17"/>
    <mergeCell ref="E15:F15"/>
    <mergeCell ref="E16:F16"/>
    <mergeCell ref="E17:F17"/>
  </mergeCells>
  <conditionalFormatting sqref="I12">
    <cfRule type="cellIs" dxfId="0" priority="1" operator="greaterThan">
      <formula>105000</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Prijzenblad Hardware</vt:lpstr>
      <vt:lpstr>Prijzenblad Verbruiksartikelen</vt:lpstr>
      <vt:lpstr>Extra prijzen</vt:lpstr>
      <vt:lpstr>Overzicht locaties '24</vt:lpstr>
      <vt:lpstr>Totale inschrijfsom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R901009680</dc:creator>
  <cp:lastModifiedBy>Sebastiaan Teuben</cp:lastModifiedBy>
  <cp:lastPrinted>2018-07-06T13:19:53Z</cp:lastPrinted>
  <dcterms:created xsi:type="dcterms:W3CDTF">2018-06-29T10:57:06Z</dcterms:created>
  <dcterms:modified xsi:type="dcterms:W3CDTF">2024-09-19T07:56:22Z</dcterms:modified>
</cp:coreProperties>
</file>