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https://yuverta.sharepoint.com/sites/EAWagenpark/Gedeelde documenten/General/Wagenpark koop lease persoons- en leerlingenvervoer/04. Nota van Inlichtingen/Nota van Inlichtingen 1/"/>
    </mc:Choice>
  </mc:AlternateContent>
  <xr:revisionPtr revIDLastSave="169" documentId="8_{BDC1EC32-3C19-42A1-9E96-9D0280DAFC13}" xr6:coauthVersionLast="47" xr6:coauthVersionMax="47" xr10:uidLastSave="{3ED62B87-EDE7-4A96-A84F-C51CCBF63BA5}"/>
  <bookViews>
    <workbookView xWindow="-120" yWindow="-120" windowWidth="29040" windowHeight="15720" tabRatio="873" xr2:uid="{00000000-000D-0000-FFFF-FFFF00000000}"/>
  </bookViews>
  <sheets>
    <sheet name="LEASE" sheetId="15" r:id="rId1"/>
    <sheet name="KOOP" sheetId="24" r:id="rId2"/>
    <sheet name="Extra opties" sheetId="26" r:id="rId3"/>
  </sheets>
  <definedNames>
    <definedName name="_xlnm.Print_Area" localSheetId="0">LEASE!$A$1:$C$49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7" i="15" l="1"/>
  <c r="C21" i="24" l="1"/>
  <c r="C23" i="24" s="1"/>
  <c r="D21" i="24"/>
  <c r="D23" i="24" s="1"/>
  <c r="E21" i="24"/>
  <c r="E23" i="24" s="1"/>
  <c r="B21" i="24"/>
  <c r="B23" i="24" s="1"/>
  <c r="B13" i="15"/>
  <c r="B25" i="24" l="1"/>
  <c r="D14" i="15"/>
  <c r="D22" i="15" s="1"/>
  <c r="D24" i="15" s="1"/>
  <c r="E13" i="15"/>
  <c r="C13" i="15"/>
  <c r="D47" i="15"/>
  <c r="D49" i="15" s="1"/>
  <c r="D50" i="15" s="1"/>
  <c r="E47" i="15" l="1"/>
  <c r="E49" i="15" s="1"/>
  <c r="E50" i="15" s="1"/>
  <c r="B49" i="15"/>
  <c r="B50" i="15" s="1"/>
  <c r="E22" i="15" l="1"/>
  <c r="E24" i="15" s="1"/>
  <c r="B22" i="15" l="1"/>
  <c r="B24" i="15" s="1"/>
  <c r="C47" i="15"/>
  <c r="C49" i="15" s="1"/>
  <c r="C50" i="15" s="1"/>
  <c r="B51" i="15" s="1"/>
  <c r="C22" i="15"/>
  <c r="C24" i="15" s="1"/>
</calcChain>
</file>

<file path=xl/sharedStrings.xml><?xml version="1.0" encoding="utf-8"?>
<sst xmlns="http://schemas.openxmlformats.org/spreadsheetml/2006/main" count="179" uniqueCount="114">
  <si>
    <t xml:space="preserve">De Inschrijver hoeft alleen de groene velden in te vullen. Dit formulier wordt verder automatisch gevuld. </t>
  </si>
  <si>
    <t>Voertuiggegevens</t>
  </si>
  <si>
    <t>Merk</t>
  </si>
  <si>
    <t xml:space="preserve">Opel </t>
  </si>
  <si>
    <t>Renault</t>
  </si>
  <si>
    <t xml:space="preserve">Toyota </t>
  </si>
  <si>
    <t>Model</t>
  </si>
  <si>
    <t xml:space="preserve">Kangoo </t>
  </si>
  <si>
    <t>Type</t>
  </si>
  <si>
    <t>Soort voertuig</t>
  </si>
  <si>
    <t>Gesloten bestelauto</t>
  </si>
  <si>
    <t>Brandstof</t>
  </si>
  <si>
    <t>Elektrisch</t>
  </si>
  <si>
    <t>Benzine/ elektrisch</t>
  </si>
  <si>
    <t>Gewicht (kg)</t>
  </si>
  <si>
    <t>Prijzen</t>
  </si>
  <si>
    <t>Catalogusprijs auto zonder opties en accessoires incl. BTW en incl. BPM</t>
  </si>
  <si>
    <t>Prijs auto exclusief BTW en exclusief BPM</t>
  </si>
  <si>
    <t>BPM</t>
  </si>
  <si>
    <t xml:space="preserve">Catalogusprijs fabrieksopties exclusief BTW en exclusief BPM </t>
  </si>
  <si>
    <t>BPM fabrieksopties</t>
  </si>
  <si>
    <t>Accessoires</t>
  </si>
  <si>
    <t>Prijs accessoires (niet af fabriek) excl. BTW</t>
  </si>
  <si>
    <t>Kosten rijklaar maken excl. BTW</t>
  </si>
  <si>
    <t>Totaal excl. BTW en incl. BPM</t>
  </si>
  <si>
    <t>Korting excl. BTW</t>
  </si>
  <si>
    <t>Totaal netto excl. BTW en incl. BPM</t>
  </si>
  <si>
    <t>Contractgevens</t>
  </si>
  <si>
    <t>Looptijd (maanden)</t>
  </si>
  <si>
    <t>Jaarkilometrage (km)</t>
  </si>
  <si>
    <t>Calculatierente</t>
  </si>
  <si>
    <t>Meerkilometers per jaar (indicatief, t.b.v. calculatie)</t>
  </si>
  <si>
    <t>Restwaarde bij einde looptijd excl. BTW incl. BPM</t>
  </si>
  <si>
    <t>Reparatie en onderhoud (€/km)</t>
  </si>
  <si>
    <t>Banden (€/km)</t>
  </si>
  <si>
    <t>Meer/minderkilometers (€/km)</t>
  </si>
  <si>
    <t>Prijzen per maand excl. BTW</t>
  </si>
  <si>
    <t>Afschrijvingskosten</t>
  </si>
  <si>
    <t xml:space="preserve">Rentekosten </t>
  </si>
  <si>
    <t>Reparatie en Onderhoud</t>
  </si>
  <si>
    <t>WA+Casco verzekering</t>
  </si>
  <si>
    <t>SVI -verzekering</t>
  </si>
  <si>
    <t>Motorrijtuigenbelasting (MRB)</t>
  </si>
  <si>
    <t>Administratiekosten en beheersfee</t>
  </si>
  <si>
    <t>24-uurs service bij pech- en schade</t>
  </si>
  <si>
    <t>Meerkilometers</t>
  </si>
  <si>
    <t>Maandprijs totaal excl. BTW</t>
  </si>
  <si>
    <t>Registratiekosten</t>
  </si>
  <si>
    <t>Verwijderingsbijdrage</t>
  </si>
  <si>
    <t>Toegepast kortingspercentage over de bruto cataloguswaarde van het voertuig inclusief opties en tevens alle accessoires (af fabriek en af dealer) , exclusief opbouw en belastingen.</t>
  </si>
  <si>
    <t>Velden in te vullen door inschrijver</t>
  </si>
  <si>
    <t>* De genoemde aantallen zijn fictief over de gehele looptijd van het contract en er kunnen geen rechten aan worden ontleend.
** De prijzen zoals ingevuld op het prijs invulformulier zijn inclusief alle kosten voortkomend uit het programma van eisen en de kwalitatieve gunningscriteria.</t>
  </si>
  <si>
    <t xml:space="preserve">Proace Verso Electric Dynamic </t>
  </si>
  <si>
    <t>M, Long 75 kWh</t>
  </si>
  <si>
    <t>Kleur</t>
  </si>
  <si>
    <t>Iron Silver metallic</t>
  </si>
  <si>
    <t xml:space="preserve">Volkswagen </t>
  </si>
  <si>
    <t>Multivan Bulli Edition</t>
  </si>
  <si>
    <t>Personenbus, 8 personen</t>
  </si>
  <si>
    <t>Personenbus, 7 personen</t>
  </si>
  <si>
    <t>L2, 1.4 eHybrid 6-DSG</t>
  </si>
  <si>
    <t>Stelpost: Laadkabel, Bestickering, ijskrabber, veiligheidsvest (8x), gevarendriehoek, verbandtrommel, brandblusser en lifehammer.</t>
  </si>
  <si>
    <t>Stelpost: Laadkabel, Bestickering, ijskrabber, veiligheidsvest (7x), gevarendriehoek, verbandtrommel, brandblusser en lifehammer.</t>
  </si>
  <si>
    <t>Zilver</t>
  </si>
  <si>
    <t xml:space="preserve">17 inch lichtmetalen velgen, Luxe stof met bruine accenten, Navigatiepakket, Schemersensor (automatische verlichting, Regensensor, Parkeersensoren achter,  </t>
  </si>
  <si>
    <t xml:space="preserve">18 inch lichtmetalen velgen, Navigatie Discover Media 10, Achteruitrijcamera Navigatiepakket, Lichtsensor, Regensensor, Parkeersensoren voor en achter,  Metellic lak </t>
  </si>
  <si>
    <t>L3, 75 KWH</t>
  </si>
  <si>
    <t>Vivaro Combi Electric</t>
  </si>
  <si>
    <t>Licht grijs metallic</t>
  </si>
  <si>
    <t>Personenbus, 9 personen</t>
  </si>
  <si>
    <t xml:space="preserve">16 inch stalen velgen met zwarte naafdop,10" kleuren touchscreen Radio, Lichtsensor, Regensensor, Parkeersensoren achter,  Metellic lak </t>
  </si>
  <si>
    <t xml:space="preserve">Fabrieksopties (standaard uitrusting) </t>
  </si>
  <si>
    <t>Stelpost: Laadkabel, Bestickering, ijskrabber, veiligheidsvest (9x), gevarendriehoek, verbandtrommel, brandblusser en lifehammer.</t>
  </si>
  <si>
    <t xml:space="preserve">Gris Highland </t>
  </si>
  <si>
    <t>15 inch stalen velgen met wieldop , R-plug &amp; Radio, Lichtsensor, Regensensor, Parkeersensoren achter,  Metellic lak</t>
  </si>
  <si>
    <t>L1 E-Tech Electric Advance 11kw, 44 KWH</t>
  </si>
  <si>
    <t>Stelpost: Volledig tussenschot met raam, Laadkabel, Bestickering, ijskrabber, veiligheidsvest (2x), gevarendriehoek, verbandtrommel, brandblusser en lifehammer.</t>
  </si>
  <si>
    <t>Prijsinvulformulier KOOP</t>
  </si>
  <si>
    <t>Prijzenblad LEASE</t>
  </si>
  <si>
    <t>Kosten rijklaar maken en transport excl. BTW</t>
  </si>
  <si>
    <t xml:space="preserve">Legeskosten </t>
  </si>
  <si>
    <t>Aantal*</t>
  </si>
  <si>
    <t xml:space="preserve">Subtotalen </t>
  </si>
  <si>
    <t>Prijzen***</t>
  </si>
  <si>
    <t xml:space="preserve">Aanschafprijs voertuig onder de voorwaarden zoals in dit bestek omschreven, aangevuld met eventueel door inschrijver(s) aan te leveren aanvullingen/documentatie en inclusief alle opties en documentatie. Prijs is exclusief eventuele (overheid)subsidies. De tarieven dienen netto weergegeven te worden. </t>
  </si>
  <si>
    <t>Prijs voertuig exclusief BTW en exclusief BPM** incl. toegepast kortingspercentage</t>
  </si>
  <si>
    <t>*** De genoemde voertuigen zijn een voorbeeld aan welke inschrijver bij het onderdeel prijzen dit of een vergelijkbaar type af dient te prijzen indien dit type niet leverbaar is door inschrijver. Lettend op het gegeven voorbeeld en het PvE</t>
  </si>
  <si>
    <t>Fictief gemiddelde t.b.v. beoordeling</t>
  </si>
  <si>
    <r>
      <t>Totaal maandelijks leasebedrag, op basis van</t>
    </r>
    <r>
      <rPr>
        <b/>
        <sz val="12"/>
        <color rgb="FF000000"/>
        <rFont val="Helvetica"/>
      </rPr>
      <t xml:space="preserve"> 30 </t>
    </r>
    <r>
      <rPr>
        <sz val="12"/>
        <color rgb="FF000000"/>
        <rFont val="Helvetica"/>
      </rPr>
      <t>voertuigen en 60 maanden</t>
    </r>
  </si>
  <si>
    <t>Ondertekening</t>
  </si>
  <si>
    <t>Naam</t>
  </si>
  <si>
    <t>Datum en plaats</t>
  </si>
  <si>
    <t>Functie</t>
  </si>
  <si>
    <t>Onderneming en adres</t>
  </si>
  <si>
    <t>Handtekening</t>
  </si>
  <si>
    <t>Totale fictieve inschrijfprijs t.b.v. beoordeling</t>
  </si>
  <si>
    <t>Alle door inschrijver verstrekte tarieven en prijzen zijn marktconform en realistisch. Indien blijkt dat er niet marktconform of realistisch wordt aangeboden, is opdrachtgever gerechtigd de inschrijving ongeldig te verklaren. De prijzen zoals ingevuld op het prijsinvulformulier zijn inclusief alle kosten voortkomend uit het programma van eisen</t>
  </si>
  <si>
    <t>Vervangend vervoer (per direct)</t>
  </si>
  <si>
    <t>Banden (all-season)</t>
  </si>
  <si>
    <t>Aanvullende opties bij lease (geen verplichte afname)</t>
  </si>
  <si>
    <t>Tarief</t>
  </si>
  <si>
    <t>Vervangend vervoer inzet per dag (buiten garantie) per voertuig per gebeurtenis</t>
  </si>
  <si>
    <t>Vervangend vervoer na 24 uur inzet per dag (buiten garantie) per voertuig per gebeurtenis</t>
  </si>
  <si>
    <t>Volg/ rittenregistratiesysteem installatie per voertuig</t>
  </si>
  <si>
    <t>Volg/ rittenregistratiesysteem beheer totaal per jaar</t>
  </si>
  <si>
    <t>Nationale tank/laadpas per jaar per pas</t>
  </si>
  <si>
    <t>Bestickering Yuverta conform bijlage 9 per voertuig</t>
  </si>
  <si>
    <t>Ophaal- en brengservice (buiten garantie) per voertuig per gebeurtenis</t>
  </si>
  <si>
    <t>APK per keer</t>
  </si>
  <si>
    <t>Banden vervanging en opslag (winter en zomer wissel) per wissel</t>
  </si>
  <si>
    <t>Pechhulpverlening per jaar</t>
  </si>
  <si>
    <r>
      <t xml:space="preserve">Ophaal- en brengservice (buiten garantie) </t>
    </r>
    <r>
      <rPr>
        <u/>
        <sz val="12"/>
        <rFont val="Helvetica"/>
      </rPr>
      <t>per</t>
    </r>
    <r>
      <rPr>
        <sz val="12"/>
        <rFont val="Helvetica"/>
      </rPr>
      <t xml:space="preserve"> voertuig per gebeurtenis</t>
    </r>
  </si>
  <si>
    <t>Prijsinvulformulier aanvullende opties</t>
  </si>
  <si>
    <t>Aanvullende opties bij koop/voertuigen reeds in bezit van Yuverta (geen verplichte afname)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</si>
</sst>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 [$€-413]\ * #,##0_ ;_ [$€-413]\ * \-#,##0_ ;_ [$€-413]\ * &quot;-&quot;??_ ;_ @_ "/>
    <numFmt numFmtId="165" formatCode="_ [$€-413]\ * #,##0.00_ ;_ [$€-413]\ * \-#,##0.00_ ;_ [$€-413]\ * &quot;-&quot;??_ ;_ @_ "/>
    <numFmt numFmtId="166" formatCode="_ * #,##0_ ;_ * \-#,##0_ ;_ * &quot;-&quot;??_ ;_ @_ "/>
    <numFmt numFmtId="167" formatCode="_ [$€-2]\ * #,##0.00_ ;_ [$€-2]\ * \-#,##0.00_ ;_ [$€-2]\ * &quot;-&quot;??_ ;_ @_ "/>
  </numFmts>
  <fonts count="33" x14ac:knownFonts="1">
    <font>
      <sz val="11"/>
      <color theme="1"/>
      <name val="Calibri"/>
      <family val="2"/>
      <scheme val="minor"/>
    </font>
    <font>
      <sz val="10"/>
      <color theme="1"/>
      <name val="Century Gothic"/>
      <family val="2"/>
    </font>
    <font>
      <b/>
      <sz val="10"/>
      <color theme="0"/>
      <name val="Century Gothic"/>
      <family val="2"/>
    </font>
    <font>
      <b/>
      <sz val="10"/>
      <color theme="1"/>
      <name val="Century Gothic"/>
      <family val="2"/>
    </font>
    <font>
      <sz val="10"/>
      <color theme="0"/>
      <name val="Century Gothic"/>
      <family val="2"/>
    </font>
    <font>
      <sz val="10"/>
      <color theme="1"/>
      <name val="Calibri"/>
      <family val="2"/>
      <scheme val="minor"/>
    </font>
    <font>
      <b/>
      <sz val="10"/>
      <color rgb="FFFF0000"/>
      <name val="Century Gothic"/>
      <family val="2"/>
    </font>
    <font>
      <b/>
      <sz val="12"/>
      <color theme="0"/>
      <name val="Century Gothic"/>
      <family val="2"/>
    </font>
    <font>
      <sz val="11"/>
      <color rgb="FFFF0000"/>
      <name val="Calibri"/>
      <family val="2"/>
      <scheme val="minor"/>
    </font>
    <font>
      <sz val="11"/>
      <color theme="1"/>
      <name val="Calibri"/>
      <family val="2"/>
      <scheme val="minor"/>
    </font>
    <font>
      <sz val="10"/>
      <name val="Arial"/>
      <family val="2"/>
    </font>
    <font>
      <b/>
      <sz val="9"/>
      <color theme="0"/>
      <name val="Century Gothic"/>
      <family val="2"/>
    </font>
    <font>
      <sz val="9"/>
      <color theme="1"/>
      <name val="Calibri"/>
      <family val="2"/>
      <scheme val="minor"/>
    </font>
    <font>
      <sz val="9"/>
      <color rgb="FFFF0000"/>
      <name val="Calibri"/>
      <family val="2"/>
      <scheme val="minor"/>
    </font>
    <font>
      <b/>
      <sz val="12"/>
      <color theme="1"/>
      <name val="Century Gothic"/>
      <family val="2"/>
    </font>
    <font>
      <sz val="10"/>
      <name val="Century Gothic"/>
      <family val="2"/>
    </font>
    <font>
      <b/>
      <sz val="9"/>
      <name val="Century Gothic"/>
      <family val="2"/>
    </font>
    <font>
      <b/>
      <sz val="10"/>
      <name val="Century Gothic"/>
      <family val="2"/>
    </font>
    <font>
      <b/>
      <sz val="12"/>
      <color theme="1"/>
      <name val="Helvetica"/>
      <family val="2"/>
    </font>
    <font>
      <sz val="12"/>
      <color theme="1"/>
      <name val="Helvetica"/>
      <family val="2"/>
    </font>
    <font>
      <b/>
      <sz val="12"/>
      <color theme="1"/>
      <name val="Helvetica"/>
    </font>
    <font>
      <sz val="12"/>
      <color theme="1"/>
      <name val="Helvetica"/>
    </font>
    <font>
      <sz val="8"/>
      <name val="Calibri"/>
      <family val="2"/>
      <scheme val="minor"/>
    </font>
    <font>
      <b/>
      <sz val="12"/>
      <name val="Helvetica"/>
    </font>
    <font>
      <b/>
      <sz val="9"/>
      <color rgb="FFFF0000"/>
      <name val="Century Gothic"/>
      <family val="2"/>
    </font>
    <font>
      <b/>
      <sz val="14"/>
      <color theme="1"/>
      <name val="Century Gothic"/>
      <family val="2"/>
    </font>
    <font>
      <b/>
      <sz val="14"/>
      <name val="Century Gothic"/>
      <family val="2"/>
    </font>
    <font>
      <b/>
      <sz val="11"/>
      <color theme="1"/>
      <name val="Calibri"/>
      <family val="2"/>
      <scheme val="minor"/>
    </font>
    <font>
      <sz val="12"/>
      <color rgb="FF000000"/>
      <name val="Helvetica"/>
    </font>
    <font>
      <b/>
      <sz val="12"/>
      <color rgb="FF000000"/>
      <name val="Helvetica"/>
    </font>
    <font>
      <sz val="20"/>
      <color theme="1"/>
      <name val="Helvetica"/>
      <family val="2"/>
    </font>
    <font>
      <sz val="12"/>
      <name val="Helvetica"/>
    </font>
    <font>
      <u/>
      <sz val="12"/>
      <name val="Helvetica"/>
    </font>
  </fonts>
  <fills count="9">
    <fill>
      <patternFill patternType="none"/>
    </fill>
    <fill>
      <patternFill patternType="gray125"/>
    </fill>
    <fill>
      <patternFill patternType="solid">
        <fgColor rgb="FF99FFCC"/>
        <bgColor indexed="64"/>
      </patternFill>
    </fill>
    <fill>
      <patternFill patternType="solid">
        <fgColor rgb="FFCCECFF"/>
        <bgColor indexed="64"/>
      </patternFill>
    </fill>
    <fill>
      <patternFill patternType="solid">
        <fgColor rgb="FFCC99FF"/>
        <bgColor indexed="64"/>
      </patternFill>
    </fill>
    <fill>
      <patternFill patternType="solid">
        <fgColor rgb="FFCCFFFF"/>
        <bgColor indexed="64"/>
      </patternFill>
    </fill>
    <fill>
      <patternFill patternType="solid">
        <fgColor theme="0" tint="-4.9989318521683403E-2"/>
        <bgColor indexed="64"/>
      </patternFill>
    </fill>
    <fill>
      <patternFill patternType="solid">
        <fgColor rgb="FFCC66FF"/>
        <bgColor indexed="64"/>
      </patternFill>
    </fill>
    <fill>
      <patternFill patternType="solid">
        <fgColor theme="0"/>
        <bgColor indexed="64"/>
      </patternFill>
    </fill>
  </fills>
  <borders count="3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medium">
        <color rgb="FF000000"/>
      </left>
      <right/>
      <top style="medium">
        <color rgb="FF000000"/>
      </top>
      <bottom style="medium">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s>
  <cellStyleXfs count="7">
    <xf numFmtId="0" fontId="0" fillId="0" borderId="0"/>
    <xf numFmtId="44" fontId="9" fillId="0" borderId="0" applyFont="0" applyFill="0" applyBorder="0" applyAlignment="0" applyProtection="0"/>
    <xf numFmtId="0" fontId="10" fillId="0" borderId="0"/>
    <xf numFmtId="0" fontId="1" fillId="0" borderId="0"/>
    <xf numFmtId="0" fontId="10" fillId="0" borderId="0"/>
    <xf numFmtId="0" fontId="10" fillId="0" borderId="0"/>
    <xf numFmtId="43" fontId="9" fillId="0" borderId="0" applyFont="0" applyFill="0" applyBorder="0" applyAlignment="0" applyProtection="0"/>
  </cellStyleXfs>
  <cellXfs count="130">
    <xf numFmtId="0" fontId="0" fillId="0" borderId="0" xfId="0"/>
    <xf numFmtId="0" fontId="1" fillId="0" borderId="4" xfId="0" applyFont="1" applyBorder="1" applyAlignment="1">
      <alignment vertical="center"/>
    </xf>
    <xf numFmtId="0" fontId="1" fillId="0" borderId="6" xfId="0" applyFont="1" applyBorder="1" applyAlignment="1">
      <alignment vertical="center"/>
    </xf>
    <xf numFmtId="0" fontId="1" fillId="0" borderId="0" xfId="0" applyFont="1" applyAlignment="1">
      <alignment vertical="center"/>
    </xf>
    <xf numFmtId="0" fontId="5" fillId="0" borderId="0" xfId="0" applyFont="1"/>
    <xf numFmtId="0" fontId="1" fillId="0" borderId="13" xfId="0" applyFont="1" applyBorder="1" applyAlignment="1">
      <alignment vertical="center"/>
    </xf>
    <xf numFmtId="9" fontId="1" fillId="2" borderId="5" xfId="0" applyNumberFormat="1" applyFont="1" applyFill="1" applyBorder="1" applyAlignment="1" applyProtection="1">
      <alignment horizontal="center" vertical="center"/>
      <protection locked="0"/>
    </xf>
    <xf numFmtId="0" fontId="1" fillId="0" borderId="4" xfId="0" applyFont="1" applyBorder="1" applyAlignment="1">
      <alignment vertical="center" wrapText="1"/>
    </xf>
    <xf numFmtId="44" fontId="3" fillId="3" borderId="9" xfId="0" applyNumberFormat="1" applyFont="1" applyFill="1" applyBorder="1" applyAlignment="1">
      <alignment horizontal="center" vertical="center"/>
    </xf>
    <xf numFmtId="0" fontId="13" fillId="0" borderId="0" xfId="0" applyFont="1" applyAlignment="1">
      <alignment horizontal="left"/>
    </xf>
    <xf numFmtId="0" fontId="12" fillId="0" borderId="0" xfId="0" applyFont="1" applyAlignment="1">
      <alignment horizontal="left"/>
    </xf>
    <xf numFmtId="0" fontId="2" fillId="4" borderId="2" xfId="0" applyFont="1" applyFill="1" applyBorder="1" applyAlignment="1">
      <alignment vertical="center"/>
    </xf>
    <xf numFmtId="0" fontId="2" fillId="4" borderId="14" xfId="0" applyFont="1" applyFill="1" applyBorder="1" applyAlignment="1">
      <alignment horizontal="center" vertical="center"/>
    </xf>
    <xf numFmtId="0" fontId="2" fillId="4" borderId="14" xfId="0" applyFont="1" applyFill="1" applyBorder="1" applyAlignment="1">
      <alignment vertical="center"/>
    </xf>
    <xf numFmtId="0" fontId="7" fillId="4" borderId="2" xfId="0" applyFont="1" applyFill="1" applyBorder="1" applyAlignment="1">
      <alignment vertical="center"/>
    </xf>
    <xf numFmtId="0" fontId="4" fillId="4" borderId="14" xfId="0" applyFont="1" applyFill="1" applyBorder="1"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xf>
    <xf numFmtId="164" fontId="1" fillId="2" borderId="5" xfId="1" applyNumberFormat="1" applyFont="1" applyFill="1" applyBorder="1" applyAlignment="1">
      <alignment horizontal="center" vertical="center"/>
    </xf>
    <xf numFmtId="3" fontId="1" fillId="3" borderId="8" xfId="0" applyNumberFormat="1" applyFont="1" applyFill="1" applyBorder="1" applyAlignment="1">
      <alignment horizontal="center" vertical="center"/>
    </xf>
    <xf numFmtId="3" fontId="1" fillId="3" borderId="5" xfId="0" applyNumberFormat="1" applyFont="1" applyFill="1" applyBorder="1" applyAlignment="1">
      <alignment horizontal="center" vertical="center"/>
    </xf>
    <xf numFmtId="9" fontId="1" fillId="3" borderId="5" xfId="0" applyNumberFormat="1" applyFont="1" applyFill="1" applyBorder="1" applyAlignment="1">
      <alignment horizontal="center" vertical="center"/>
    </xf>
    <xf numFmtId="44" fontId="1" fillId="2" borderId="5" xfId="0" applyNumberFormat="1" applyFont="1" applyFill="1" applyBorder="1" applyAlignment="1" applyProtection="1">
      <alignment horizontal="center" vertical="center"/>
      <protection locked="0"/>
    </xf>
    <xf numFmtId="44" fontId="1" fillId="2" borderId="7" xfId="0" applyNumberFormat="1" applyFont="1" applyFill="1" applyBorder="1" applyAlignment="1" applyProtection="1">
      <alignment horizontal="center" vertical="center"/>
      <protection locked="0"/>
    </xf>
    <xf numFmtId="44" fontId="1" fillId="2" borderId="8" xfId="0" applyNumberFormat="1" applyFont="1" applyFill="1" applyBorder="1" applyAlignment="1" applyProtection="1">
      <alignment horizontal="center" vertical="center"/>
      <protection locked="0"/>
    </xf>
    <xf numFmtId="44" fontId="1" fillId="2" borderId="5" xfId="1" applyFont="1" applyFill="1" applyBorder="1" applyAlignment="1" applyProtection="1">
      <alignment horizontal="center" vertical="center"/>
      <protection locked="0"/>
    </xf>
    <xf numFmtId="44" fontId="1" fillId="3" borderId="7" xfId="0" applyNumberFormat="1" applyFont="1" applyFill="1" applyBorder="1" applyAlignment="1">
      <alignment vertical="center"/>
    </xf>
    <xf numFmtId="0" fontId="1" fillId="0" borderId="18" xfId="0" applyFont="1" applyBorder="1" applyAlignment="1">
      <alignment vertical="center"/>
    </xf>
    <xf numFmtId="0" fontId="1" fillId="0" borderId="19" xfId="0" applyFont="1" applyBorder="1" applyAlignment="1">
      <alignment vertical="center"/>
    </xf>
    <xf numFmtId="0" fontId="1" fillId="0" borderId="20" xfId="0" applyFont="1" applyBorder="1" applyAlignment="1">
      <alignment vertical="center"/>
    </xf>
    <xf numFmtId="0" fontId="1" fillId="0" borderId="0" xfId="0" applyFont="1" applyAlignment="1">
      <alignment vertical="center" wrapText="1"/>
    </xf>
    <xf numFmtId="44" fontId="17" fillId="3" borderId="8" xfId="0" applyNumberFormat="1" applyFont="1" applyFill="1" applyBorder="1" applyAlignment="1">
      <alignment horizontal="center" vertical="center"/>
    </xf>
    <xf numFmtId="44" fontId="1" fillId="2" borderId="7" xfId="0" applyNumberFormat="1" applyFont="1" applyFill="1" applyBorder="1" applyAlignment="1">
      <alignment horizontal="center" vertical="center"/>
    </xf>
    <xf numFmtId="0" fontId="20" fillId="5" borderId="21" xfId="0" applyFont="1" applyFill="1" applyBorder="1" applyAlignment="1">
      <alignment horizontal="center" vertical="top"/>
    </xf>
    <xf numFmtId="0" fontId="21" fillId="5" borderId="22" xfId="0" applyFont="1" applyFill="1" applyBorder="1" applyAlignment="1">
      <alignment horizontal="center" vertical="top" wrapText="1"/>
    </xf>
    <xf numFmtId="0" fontId="1" fillId="5" borderId="22" xfId="0" applyFont="1" applyFill="1" applyBorder="1" applyAlignment="1">
      <alignment horizontal="center" vertical="center"/>
    </xf>
    <xf numFmtId="0" fontId="1" fillId="5" borderId="22" xfId="0" applyFont="1" applyFill="1" applyBorder="1" applyAlignment="1">
      <alignment horizontal="center" vertical="center" wrapText="1"/>
    </xf>
    <xf numFmtId="3" fontId="1" fillId="5" borderId="23" xfId="0" applyNumberFormat="1" applyFont="1" applyFill="1" applyBorder="1" applyAlignment="1">
      <alignment horizontal="center" vertical="center"/>
    </xf>
    <xf numFmtId="44" fontId="1" fillId="5" borderId="8" xfId="0" applyNumberFormat="1" applyFont="1" applyFill="1" applyBorder="1" applyAlignment="1">
      <alignment horizontal="center" vertical="center"/>
    </xf>
    <xf numFmtId="44" fontId="1" fillId="2" borderId="5" xfId="0" applyNumberFormat="1" applyFont="1" applyFill="1" applyBorder="1" applyAlignment="1">
      <alignment horizontal="center" vertical="center"/>
    </xf>
    <xf numFmtId="0" fontId="1" fillId="5" borderId="5" xfId="0" applyFont="1" applyFill="1" applyBorder="1" applyAlignment="1">
      <alignment horizontal="center" vertical="center" wrapText="1"/>
    </xf>
    <xf numFmtId="44" fontId="1" fillId="5" borderId="5" xfId="0" applyNumberFormat="1" applyFont="1" applyFill="1" applyBorder="1" applyAlignment="1">
      <alignment horizontal="center" vertical="center"/>
    </xf>
    <xf numFmtId="0" fontId="8" fillId="4" borderId="10" xfId="0" applyFont="1" applyFill="1" applyBorder="1" applyAlignment="1">
      <alignment horizontal="left"/>
    </xf>
    <xf numFmtId="0" fontId="8" fillId="4" borderId="3" xfId="0" applyFont="1" applyFill="1" applyBorder="1" applyAlignment="1">
      <alignment horizontal="left"/>
    </xf>
    <xf numFmtId="0" fontId="23" fillId="5" borderId="21" xfId="0" applyFont="1" applyFill="1" applyBorder="1" applyAlignment="1">
      <alignment horizontal="center" vertical="top"/>
    </xf>
    <xf numFmtId="44" fontId="15" fillId="5" borderId="5" xfId="0" applyNumberFormat="1" applyFont="1" applyFill="1" applyBorder="1" applyAlignment="1">
      <alignment horizontal="center" vertical="center" wrapText="1"/>
    </xf>
    <xf numFmtId="44" fontId="1" fillId="2" borderId="22" xfId="0" applyNumberFormat="1" applyFont="1" applyFill="1" applyBorder="1" applyAlignment="1">
      <alignment horizontal="center" vertical="center"/>
    </xf>
    <xf numFmtId="44" fontId="1" fillId="2" borderId="25" xfId="0" applyNumberFormat="1" applyFont="1" applyFill="1" applyBorder="1" applyAlignment="1">
      <alignment horizontal="center" vertical="center"/>
    </xf>
    <xf numFmtId="44" fontId="15" fillId="2" borderId="25" xfId="0" applyNumberFormat="1" applyFont="1" applyFill="1" applyBorder="1" applyAlignment="1">
      <alignment horizontal="center" vertical="center"/>
    </xf>
    <xf numFmtId="44" fontId="1" fillId="2" borderId="23" xfId="0" applyNumberFormat="1" applyFont="1" applyFill="1" applyBorder="1" applyAlignment="1">
      <alignment horizontal="center" vertical="center"/>
    </xf>
    <xf numFmtId="10" fontId="16" fillId="2" borderId="16" xfId="0" quotePrefix="1" applyNumberFormat="1" applyFont="1" applyFill="1" applyBorder="1" applyAlignment="1">
      <alignment vertical="center" wrapText="1"/>
    </xf>
    <xf numFmtId="0" fontId="2" fillId="4" borderId="1" xfId="0" applyFont="1" applyFill="1" applyBorder="1" applyAlignment="1">
      <alignment horizontal="center" vertical="center"/>
    </xf>
    <xf numFmtId="0" fontId="2" fillId="4" borderId="1" xfId="0" applyFont="1" applyFill="1" applyBorder="1" applyAlignment="1">
      <alignment vertical="center"/>
    </xf>
    <xf numFmtId="0" fontId="1" fillId="0" borderId="25" xfId="0" applyFont="1" applyBorder="1" applyAlignment="1">
      <alignment vertical="center"/>
    </xf>
    <xf numFmtId="0" fontId="1" fillId="0" borderId="25" xfId="0" applyFont="1" applyBorder="1" applyAlignment="1">
      <alignment vertical="center" wrapText="1"/>
    </xf>
    <xf numFmtId="0" fontId="1" fillId="0" borderId="22" xfId="0" applyFont="1" applyBorder="1" applyAlignment="1">
      <alignment vertical="center" wrapText="1"/>
    </xf>
    <xf numFmtId="0" fontId="1" fillId="0" borderId="23" xfId="0" applyFont="1" applyBorder="1" applyAlignment="1">
      <alignment vertical="center" wrapText="1"/>
    </xf>
    <xf numFmtId="0" fontId="1" fillId="0" borderId="26" xfId="0" applyFont="1" applyBorder="1" applyAlignment="1">
      <alignment vertical="center"/>
    </xf>
    <xf numFmtId="0" fontId="3" fillId="0" borderId="27" xfId="0" applyFont="1" applyBorder="1" applyAlignment="1">
      <alignment vertical="center"/>
    </xf>
    <xf numFmtId="0" fontId="1" fillId="5" borderId="8" xfId="0" applyFont="1" applyFill="1" applyBorder="1" applyAlignment="1">
      <alignment horizontal="center" vertical="center" wrapText="1"/>
    </xf>
    <xf numFmtId="0" fontId="18" fillId="5" borderId="21" xfId="0" applyFont="1" applyFill="1" applyBorder="1" applyAlignment="1">
      <alignment horizontal="center" vertical="top"/>
    </xf>
    <xf numFmtId="0" fontId="19" fillId="5" borderId="22" xfId="0" applyFont="1" applyFill="1" applyBorder="1" applyAlignment="1">
      <alignment horizontal="center" vertical="top" wrapText="1"/>
    </xf>
    <xf numFmtId="165" fontId="1" fillId="5" borderId="5" xfId="0" applyNumberFormat="1" applyFont="1" applyFill="1" applyBorder="1" applyAlignment="1">
      <alignment horizontal="center" vertical="center"/>
    </xf>
    <xf numFmtId="3" fontId="1" fillId="5" borderId="8" xfId="0" applyNumberFormat="1" applyFont="1" applyFill="1" applyBorder="1" applyAlignment="1">
      <alignment horizontal="center" vertical="center"/>
    </xf>
    <xf numFmtId="9" fontId="1" fillId="5" borderId="5" xfId="0" applyNumberFormat="1" applyFont="1" applyFill="1" applyBorder="1" applyAlignment="1">
      <alignment horizontal="center" vertical="center"/>
    </xf>
    <xf numFmtId="44" fontId="17" fillId="5" borderId="8" xfId="0" applyNumberFormat="1" applyFont="1" applyFill="1" applyBorder="1" applyAlignment="1">
      <alignment horizontal="center" vertical="center"/>
    </xf>
    <xf numFmtId="166" fontId="15" fillId="5" borderId="26" xfId="6" applyNumberFormat="1" applyFont="1" applyFill="1" applyBorder="1" applyAlignment="1">
      <alignment vertical="center"/>
    </xf>
    <xf numFmtId="44" fontId="17" fillId="5" borderId="27" xfId="0" applyNumberFormat="1" applyFont="1" applyFill="1" applyBorder="1" applyAlignment="1">
      <alignment horizontal="center" vertical="center"/>
    </xf>
    <xf numFmtId="167" fontId="19" fillId="0" borderId="28" xfId="0" applyNumberFormat="1" applyFont="1" applyBorder="1" applyAlignment="1">
      <alignment horizontal="center"/>
    </xf>
    <xf numFmtId="0" fontId="0" fillId="6" borderId="0" xfId="0" applyFill="1" applyAlignment="1">
      <alignment horizontal="left" vertical="top"/>
    </xf>
    <xf numFmtId="0" fontId="19" fillId="0" borderId="0" xfId="0" applyFont="1"/>
    <xf numFmtId="167" fontId="19" fillId="0" borderId="1" xfId="0" applyNumberFormat="1" applyFont="1" applyBorder="1" applyAlignment="1">
      <alignment horizontal="center"/>
    </xf>
    <xf numFmtId="0" fontId="28" fillId="0" borderId="28" xfId="0" applyFont="1" applyBorder="1" applyAlignment="1">
      <alignment vertical="top"/>
    </xf>
    <xf numFmtId="0" fontId="27" fillId="7" borderId="24" xfId="0" applyFont="1" applyFill="1" applyBorder="1" applyAlignment="1">
      <alignment horizontal="left" vertical="top" wrapText="1"/>
    </xf>
    <xf numFmtId="0" fontId="27" fillId="7" borderId="10" xfId="0" applyFont="1" applyFill="1" applyBorder="1" applyAlignment="1">
      <alignment horizontal="left" vertical="top" wrapText="1"/>
    </xf>
    <xf numFmtId="0" fontId="27" fillId="7" borderId="3" xfId="0" applyFont="1" applyFill="1" applyBorder="1" applyAlignment="1">
      <alignment horizontal="left" vertical="top" wrapText="1"/>
    </xf>
    <xf numFmtId="0" fontId="27" fillId="8" borderId="21" xfId="0" applyFont="1" applyFill="1" applyBorder="1" applyAlignment="1">
      <alignment horizontal="left" vertical="top" wrapText="1"/>
    </xf>
    <xf numFmtId="0" fontId="27" fillId="8" borderId="29" xfId="0" applyFont="1" applyFill="1" applyBorder="1" applyAlignment="1">
      <alignment horizontal="center" vertical="top" wrapText="1"/>
    </xf>
    <xf numFmtId="0" fontId="27" fillId="8" borderId="30" xfId="0" applyFont="1" applyFill="1" applyBorder="1" applyAlignment="1">
      <alignment horizontal="center" vertical="top" wrapText="1"/>
    </xf>
    <xf numFmtId="0" fontId="27" fillId="8" borderId="29" xfId="0" applyFont="1" applyFill="1" applyBorder="1" applyAlignment="1">
      <alignment horizontal="left" vertical="top" wrapText="1"/>
    </xf>
    <xf numFmtId="0" fontId="27" fillId="8" borderId="30" xfId="0" applyFont="1" applyFill="1" applyBorder="1" applyAlignment="1">
      <alignment horizontal="left" vertical="top" wrapText="1"/>
    </xf>
    <xf numFmtId="0" fontId="27" fillId="8" borderId="31" xfId="0" applyFont="1" applyFill="1" applyBorder="1" applyAlignment="1">
      <alignment horizontal="left" vertical="top" wrapText="1"/>
    </xf>
    <xf numFmtId="0" fontId="27" fillId="8" borderId="32" xfId="0" applyFont="1" applyFill="1" applyBorder="1" applyAlignment="1">
      <alignment horizontal="center" vertical="top" wrapText="1"/>
    </xf>
    <xf numFmtId="0" fontId="27" fillId="8" borderId="33" xfId="0" applyFont="1" applyFill="1" applyBorder="1" applyAlignment="1">
      <alignment horizontal="center" vertical="top" wrapText="1"/>
    </xf>
    <xf numFmtId="0" fontId="27" fillId="8" borderId="32" xfId="0" applyFont="1" applyFill="1" applyBorder="1" applyAlignment="1">
      <alignment horizontal="left" vertical="top" wrapText="1"/>
    </xf>
    <xf numFmtId="0" fontId="27" fillId="8" borderId="33" xfId="0" applyFont="1" applyFill="1" applyBorder="1" applyAlignment="1">
      <alignment horizontal="left" vertical="top" wrapText="1"/>
    </xf>
    <xf numFmtId="0" fontId="27" fillId="8" borderId="27" xfId="0" applyFont="1" applyFill="1" applyBorder="1" applyAlignment="1">
      <alignment horizontal="left" vertical="top" wrapText="1"/>
    </xf>
    <xf numFmtId="0" fontId="27" fillId="8" borderId="34" xfId="0" applyFont="1" applyFill="1" applyBorder="1" applyAlignment="1">
      <alignment horizontal="center" vertical="top" wrapText="1"/>
    </xf>
    <xf numFmtId="0" fontId="27" fillId="8" borderId="35" xfId="0" applyFont="1" applyFill="1" applyBorder="1" applyAlignment="1">
      <alignment horizontal="center" vertical="top" wrapText="1"/>
    </xf>
    <xf numFmtId="0" fontId="27" fillId="8" borderId="34" xfId="0" applyFont="1" applyFill="1" applyBorder="1" applyAlignment="1">
      <alignment horizontal="left" vertical="top" wrapText="1"/>
    </xf>
    <xf numFmtId="0" fontId="27" fillId="8" borderId="35" xfId="0" applyFont="1" applyFill="1" applyBorder="1" applyAlignment="1">
      <alignment horizontal="left" vertical="top" wrapText="1"/>
    </xf>
    <xf numFmtId="0" fontId="27" fillId="8" borderId="36" xfId="0" applyFont="1" applyFill="1" applyBorder="1" applyAlignment="1">
      <alignment horizontal="center" vertical="top" wrapText="1"/>
    </xf>
    <xf numFmtId="0" fontId="27" fillId="8" borderId="0" xfId="0" applyFont="1" applyFill="1" applyAlignment="1">
      <alignment horizontal="center" vertical="top" wrapText="1"/>
    </xf>
    <xf numFmtId="0" fontId="27" fillId="8" borderId="37" xfId="0" applyFont="1" applyFill="1" applyBorder="1" applyAlignment="1">
      <alignment horizontal="center" vertical="top" wrapText="1"/>
    </xf>
    <xf numFmtId="44" fontId="3" fillId="4" borderId="3" xfId="0" applyNumberFormat="1" applyFont="1" applyFill="1" applyBorder="1" applyAlignment="1">
      <alignment vertical="center"/>
    </xf>
    <xf numFmtId="0" fontId="6" fillId="0" borderId="0" xfId="0" applyFont="1" applyAlignment="1">
      <alignment vertical="center"/>
    </xf>
    <xf numFmtId="0" fontId="25" fillId="4" borderId="24" xfId="0" applyFont="1" applyFill="1" applyBorder="1" applyAlignment="1">
      <alignment vertical="center"/>
    </xf>
    <xf numFmtId="0" fontId="30" fillId="4" borderId="1" xfId="0" applyFont="1" applyFill="1" applyBorder="1" applyAlignment="1">
      <alignment horizontal="left" vertical="top" wrapText="1"/>
    </xf>
    <xf numFmtId="165" fontId="19" fillId="4" borderId="1" xfId="0" applyNumberFormat="1" applyFont="1" applyFill="1" applyBorder="1"/>
    <xf numFmtId="44" fontId="26" fillId="4" borderId="1" xfId="0" applyNumberFormat="1" applyFont="1" applyFill="1" applyBorder="1" applyAlignment="1">
      <alignment horizontal="center" vertical="center"/>
    </xf>
    <xf numFmtId="0" fontId="19" fillId="0" borderId="16" xfId="0" applyFont="1" applyBorder="1" applyAlignment="1">
      <alignment vertical="top"/>
    </xf>
    <xf numFmtId="0" fontId="19" fillId="0" borderId="16" xfId="0" applyFont="1" applyBorder="1"/>
    <xf numFmtId="0" fontId="31" fillId="0" borderId="16" xfId="0" applyFont="1" applyBorder="1" applyAlignment="1">
      <alignment vertical="top"/>
    </xf>
    <xf numFmtId="0" fontId="27" fillId="4" borderId="24" xfId="0" applyFont="1" applyFill="1" applyBorder="1" applyAlignment="1">
      <alignment horizontal="left" vertical="top" wrapText="1"/>
    </xf>
    <xf numFmtId="0" fontId="27" fillId="4" borderId="10" xfId="0" applyFont="1" applyFill="1" applyBorder="1" applyAlignment="1">
      <alignment horizontal="left" vertical="top" wrapText="1"/>
    </xf>
    <xf numFmtId="0" fontId="27" fillId="4" borderId="3" xfId="0" applyFont="1" applyFill="1" applyBorder="1" applyAlignment="1">
      <alignment horizontal="left" vertical="top" wrapText="1"/>
    </xf>
    <xf numFmtId="1" fontId="18" fillId="4" borderId="16" xfId="0" applyNumberFormat="1" applyFont="1" applyFill="1" applyBorder="1" applyAlignment="1">
      <alignment vertical="top"/>
    </xf>
    <xf numFmtId="0" fontId="20" fillId="4" borderId="16" xfId="0" applyFont="1" applyFill="1" applyBorder="1" applyAlignment="1">
      <alignment vertical="top"/>
    </xf>
    <xf numFmtId="44" fontId="1" fillId="2" borderId="16" xfId="0" applyNumberFormat="1" applyFont="1" applyFill="1" applyBorder="1" applyAlignment="1">
      <alignment horizontal="center" vertical="center"/>
    </xf>
    <xf numFmtId="0" fontId="7" fillId="4" borderId="11" xfId="0" applyFont="1" applyFill="1" applyBorder="1" applyAlignment="1">
      <alignment horizontal="center" vertical="center"/>
    </xf>
    <xf numFmtId="0" fontId="7" fillId="4" borderId="10" xfId="0" applyFont="1" applyFill="1" applyBorder="1" applyAlignment="1">
      <alignment horizontal="center" vertical="center"/>
    </xf>
    <xf numFmtId="0" fontId="11" fillId="4" borderId="15" xfId="0" applyFont="1" applyFill="1" applyBorder="1" applyAlignment="1">
      <alignment horizontal="left" vertical="center" wrapText="1"/>
    </xf>
    <xf numFmtId="0" fontId="11" fillId="4" borderId="12" xfId="0" applyFont="1" applyFill="1" applyBorder="1" applyAlignment="1">
      <alignment horizontal="left" vertical="center" wrapText="1"/>
    </xf>
    <xf numFmtId="0" fontId="27" fillId="8" borderId="29" xfId="0" applyFont="1" applyFill="1" applyBorder="1" applyAlignment="1">
      <alignment horizontal="center" vertical="top" wrapText="1"/>
    </xf>
    <xf numFmtId="0" fontId="27" fillId="8" borderId="30" xfId="0" applyFont="1" applyFill="1" applyBorder="1" applyAlignment="1">
      <alignment horizontal="center" vertical="top" wrapText="1"/>
    </xf>
    <xf numFmtId="0" fontId="27" fillId="8" borderId="32" xfId="0" applyFont="1" applyFill="1" applyBorder="1" applyAlignment="1">
      <alignment horizontal="center" vertical="top" wrapText="1"/>
    </xf>
    <xf numFmtId="0" fontId="27" fillId="8" borderId="33" xfId="0" applyFont="1" applyFill="1" applyBorder="1" applyAlignment="1">
      <alignment horizontal="center" vertical="top" wrapText="1"/>
    </xf>
    <xf numFmtId="0" fontId="27" fillId="8" borderId="34" xfId="0" applyFont="1" applyFill="1" applyBorder="1" applyAlignment="1">
      <alignment horizontal="center" vertical="top" wrapText="1"/>
    </xf>
    <xf numFmtId="0" fontId="27" fillId="8" borderId="35" xfId="0" applyFont="1" applyFill="1" applyBorder="1" applyAlignment="1">
      <alignment horizontal="center" vertical="top" wrapText="1"/>
    </xf>
    <xf numFmtId="0" fontId="17" fillId="2" borderId="0" xfId="2" applyFont="1" applyFill="1" applyAlignment="1">
      <alignment horizontal="center" vertical="center" wrapText="1"/>
    </xf>
    <xf numFmtId="0" fontId="2" fillId="4" borderId="0" xfId="2" applyFont="1" applyFill="1" applyAlignment="1">
      <alignment horizontal="left" vertical="center" wrapText="1"/>
    </xf>
    <xf numFmtId="0" fontId="24" fillId="0" borderId="24" xfId="0" applyFont="1" applyBorder="1" applyAlignment="1">
      <alignment horizontal="left" vertical="center" wrapText="1"/>
    </xf>
    <xf numFmtId="0" fontId="24" fillId="0" borderId="10" xfId="0" applyFont="1" applyBorder="1" applyAlignment="1">
      <alignment horizontal="left" vertical="center" wrapText="1"/>
    </xf>
    <xf numFmtId="0" fontId="24" fillId="0" borderId="3" xfId="0" applyFont="1" applyBorder="1" applyAlignment="1">
      <alignment horizontal="left" vertical="center" wrapText="1"/>
    </xf>
    <xf numFmtId="0" fontId="14" fillId="4" borderId="24" xfId="0" applyFont="1" applyFill="1" applyBorder="1" applyAlignment="1">
      <alignment horizontal="left" vertical="center" wrapText="1"/>
    </xf>
    <xf numFmtId="0" fontId="14" fillId="4" borderId="10" xfId="0" applyFont="1" applyFill="1" applyBorder="1" applyAlignment="1">
      <alignment horizontal="left" vertical="center" wrapText="1"/>
    </xf>
    <xf numFmtId="0" fontId="14" fillId="4" borderId="3" xfId="0" applyFont="1" applyFill="1" applyBorder="1" applyAlignment="1">
      <alignment horizontal="left" vertical="center" wrapText="1"/>
    </xf>
    <xf numFmtId="0" fontId="16" fillId="0" borderId="15" xfId="0" applyFont="1" applyBorder="1" applyAlignment="1">
      <alignment horizontal="left" vertical="center" wrapText="1"/>
    </xf>
    <xf numFmtId="0" fontId="16" fillId="0" borderId="12" xfId="0" applyFont="1" applyBorder="1" applyAlignment="1">
      <alignment horizontal="left" vertical="center" wrapText="1"/>
    </xf>
    <xf numFmtId="0" fontId="16" fillId="0" borderId="17" xfId="0" applyFont="1" applyBorder="1" applyAlignment="1">
      <alignment horizontal="left" vertical="center" wrapText="1"/>
    </xf>
  </cellXfs>
  <cellStyles count="7">
    <cellStyle name="Komma" xfId="6" builtinId="3"/>
    <cellStyle name="Standaard" xfId="0" builtinId="0"/>
    <cellStyle name="Standaard 10" xfId="2" xr:uid="{00000000-0005-0000-0000-000002000000}"/>
    <cellStyle name="Standaard 11" xfId="4" xr:uid="{61D8A072-BDDD-4D33-A463-7F4D037ABDD6}"/>
    <cellStyle name="Standaard 2 2" xfId="3" xr:uid="{00000000-0005-0000-0000-000003000000}"/>
    <cellStyle name="Standaard 3" xfId="5" xr:uid="{AFF8B75A-CC07-4A1C-A164-F30417FB9215}"/>
    <cellStyle name="Valuta" xfId="1" builtinId="4"/>
  </cellStyles>
  <dxfs count="0"/>
  <tableStyles count="0" defaultTableStyle="TableStyleMedium9" defaultPivotStyle="PivotStyleLight16"/>
  <colors>
    <mruColors>
      <color rgb="FFCCFFFF"/>
      <color rgb="FFCC99FF"/>
      <color rgb="FFCCECFF"/>
      <color rgb="FF99FFCC"/>
      <color rgb="FF3366FF"/>
      <color rgb="FF00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BN250"/>
  <sheetViews>
    <sheetView showGridLines="0" tabSelected="1" zoomScale="90" zoomScaleNormal="90" workbookViewId="0">
      <pane xSplit="1" ySplit="2" topLeftCell="B3" activePane="bottomRight" state="frozen"/>
      <selection pane="topRight" activeCell="E18" sqref="E18"/>
      <selection pane="bottomLeft" activeCell="E18" sqref="E18"/>
      <selection pane="bottomRight" activeCell="C19" sqref="C19"/>
    </sheetView>
  </sheetViews>
  <sheetFormatPr defaultRowHeight="15" x14ac:dyDescent="0.25"/>
  <cols>
    <col min="1" max="1" width="79.5703125" customWidth="1"/>
    <col min="2" max="2" width="46.85546875" customWidth="1"/>
    <col min="3" max="3" width="42.5703125" customWidth="1"/>
    <col min="4" max="4" width="45" customWidth="1"/>
    <col min="5" max="5" width="48.28515625" customWidth="1"/>
    <col min="6" max="6" width="14.28515625" customWidth="1"/>
    <col min="7" max="7" width="17.140625" customWidth="1"/>
  </cols>
  <sheetData>
    <row r="1" spans="1:5" ht="15.75" thickBot="1" x14ac:dyDescent="0.3">
      <c r="A1" s="14" t="s">
        <v>78</v>
      </c>
      <c r="B1" s="109"/>
      <c r="C1" s="110"/>
      <c r="D1" s="42"/>
      <c r="E1" s="43"/>
    </row>
    <row r="2" spans="1:5" ht="15.75" thickBot="1" x14ac:dyDescent="0.3">
      <c r="A2" s="95" t="s">
        <v>0</v>
      </c>
      <c r="B2" s="30"/>
      <c r="C2" s="3"/>
      <c r="D2" s="3"/>
      <c r="E2" s="3"/>
    </row>
    <row r="3" spans="1:5" ht="15.75" thickBot="1" x14ac:dyDescent="0.3">
      <c r="A3" s="11" t="s">
        <v>1</v>
      </c>
      <c r="B3" s="13"/>
      <c r="C3" s="13"/>
      <c r="D3" s="13"/>
      <c r="E3" s="13"/>
    </row>
    <row r="4" spans="1:5" ht="15.75" x14ac:dyDescent="0.25">
      <c r="A4" s="27" t="s">
        <v>2</v>
      </c>
      <c r="B4" s="44" t="s">
        <v>3</v>
      </c>
      <c r="C4" s="44" t="s">
        <v>4</v>
      </c>
      <c r="D4" s="33" t="s">
        <v>5</v>
      </c>
      <c r="E4" s="60" t="s">
        <v>56</v>
      </c>
    </row>
    <row r="5" spans="1:5" x14ac:dyDescent="0.25">
      <c r="A5" s="28" t="s">
        <v>6</v>
      </c>
      <c r="B5" s="34" t="s">
        <v>67</v>
      </c>
      <c r="C5" s="34" t="s">
        <v>7</v>
      </c>
      <c r="D5" s="34" t="s">
        <v>52</v>
      </c>
      <c r="E5" s="61" t="s">
        <v>57</v>
      </c>
    </row>
    <row r="6" spans="1:5" x14ac:dyDescent="0.25">
      <c r="A6" s="28" t="s">
        <v>8</v>
      </c>
      <c r="B6" s="35" t="s">
        <v>66</v>
      </c>
      <c r="C6" s="35" t="s">
        <v>75</v>
      </c>
      <c r="D6" s="36" t="s">
        <v>53</v>
      </c>
      <c r="E6" s="36" t="s">
        <v>60</v>
      </c>
    </row>
    <row r="7" spans="1:5" x14ac:dyDescent="0.25">
      <c r="A7" s="28" t="s">
        <v>54</v>
      </c>
      <c r="B7" s="35" t="s">
        <v>68</v>
      </c>
      <c r="C7" s="35" t="s">
        <v>73</v>
      </c>
      <c r="D7" s="36" t="s">
        <v>55</v>
      </c>
      <c r="E7" s="36" t="s">
        <v>63</v>
      </c>
    </row>
    <row r="8" spans="1:5" x14ac:dyDescent="0.25">
      <c r="A8" s="28" t="s">
        <v>9</v>
      </c>
      <c r="B8" s="35" t="s">
        <v>69</v>
      </c>
      <c r="C8" s="35" t="s">
        <v>10</v>
      </c>
      <c r="D8" s="35" t="s">
        <v>58</v>
      </c>
      <c r="E8" s="35" t="s">
        <v>59</v>
      </c>
    </row>
    <row r="9" spans="1:5" x14ac:dyDescent="0.25">
      <c r="A9" s="28" t="s">
        <v>11</v>
      </c>
      <c r="B9" s="35" t="s">
        <v>12</v>
      </c>
      <c r="C9" s="35" t="s">
        <v>12</v>
      </c>
      <c r="D9" s="35" t="s">
        <v>12</v>
      </c>
      <c r="E9" s="35" t="s">
        <v>13</v>
      </c>
    </row>
    <row r="10" spans="1:5" ht="15.75" thickBot="1" x14ac:dyDescent="0.3">
      <c r="A10" s="29" t="s">
        <v>14</v>
      </c>
      <c r="B10" s="37">
        <v>2067</v>
      </c>
      <c r="C10" s="37">
        <v>1683</v>
      </c>
      <c r="D10" s="37">
        <v>2167</v>
      </c>
      <c r="E10" s="37">
        <v>2246</v>
      </c>
    </row>
    <row r="11" spans="1:5" ht="15.75" thickBot="1" x14ac:dyDescent="0.3">
      <c r="A11" s="3"/>
      <c r="B11" s="17"/>
      <c r="C11" s="17"/>
      <c r="D11" s="17"/>
      <c r="E11" s="17"/>
    </row>
    <row r="12" spans="1:5" ht="15.75" thickBot="1" x14ac:dyDescent="0.3">
      <c r="A12" s="11" t="s">
        <v>15</v>
      </c>
      <c r="B12" s="12"/>
      <c r="C12" s="12"/>
      <c r="D12" s="12"/>
      <c r="E12" s="12"/>
    </row>
    <row r="13" spans="1:5" x14ac:dyDescent="0.25">
      <c r="A13" s="5" t="s">
        <v>16</v>
      </c>
      <c r="B13" s="38">
        <f>B14*1.21</f>
        <v>58009.82</v>
      </c>
      <c r="C13" s="38">
        <f>C14*1.21</f>
        <v>36681.15</v>
      </c>
      <c r="D13" s="38">
        <v>77600</v>
      </c>
      <c r="E13" s="38">
        <f>(E14*1.21)+E15</f>
        <v>59890.080000000002</v>
      </c>
    </row>
    <row r="14" spans="1:5" x14ac:dyDescent="0.25">
      <c r="A14" s="5" t="s">
        <v>17</v>
      </c>
      <c r="B14" s="38">
        <v>47942</v>
      </c>
      <c r="C14" s="38">
        <v>30315</v>
      </c>
      <c r="D14" s="38">
        <f>D13/1.21</f>
        <v>64132.231404958678</v>
      </c>
      <c r="E14" s="38">
        <v>48048</v>
      </c>
    </row>
    <row r="15" spans="1:5" x14ac:dyDescent="0.25">
      <c r="A15" s="5" t="s">
        <v>18</v>
      </c>
      <c r="B15" s="38">
        <v>0</v>
      </c>
      <c r="C15" s="38">
        <v>0</v>
      </c>
      <c r="D15" s="38">
        <v>0</v>
      </c>
      <c r="E15" s="38">
        <v>1752</v>
      </c>
    </row>
    <row r="16" spans="1:5" ht="54" x14ac:dyDescent="0.25">
      <c r="A16" s="5" t="s">
        <v>71</v>
      </c>
      <c r="B16" s="59" t="s">
        <v>70</v>
      </c>
      <c r="C16" s="59" t="s">
        <v>74</v>
      </c>
      <c r="D16" s="59" t="s">
        <v>64</v>
      </c>
      <c r="E16" s="59" t="s">
        <v>65</v>
      </c>
    </row>
    <row r="17" spans="1:5" x14ac:dyDescent="0.25">
      <c r="A17" s="7" t="s">
        <v>19</v>
      </c>
      <c r="B17" s="41">
        <v>550</v>
      </c>
      <c r="C17" s="41">
        <v>500</v>
      </c>
      <c r="D17" s="41">
        <v>665</v>
      </c>
      <c r="E17" s="41">
        <v>990</v>
      </c>
    </row>
    <row r="18" spans="1:5" x14ac:dyDescent="0.25">
      <c r="A18" s="7" t="s">
        <v>20</v>
      </c>
      <c r="B18" s="38">
        <v>0</v>
      </c>
      <c r="C18" s="38">
        <v>0</v>
      </c>
      <c r="D18" s="62">
        <v>0</v>
      </c>
      <c r="E18" s="62">
        <v>0</v>
      </c>
    </row>
    <row r="19" spans="1:5" ht="67.5" x14ac:dyDescent="0.25">
      <c r="A19" s="1" t="s">
        <v>21</v>
      </c>
      <c r="B19" s="40" t="s">
        <v>72</v>
      </c>
      <c r="C19" s="45" t="s">
        <v>76</v>
      </c>
      <c r="D19" s="40" t="s">
        <v>61</v>
      </c>
      <c r="E19" s="40" t="s">
        <v>62</v>
      </c>
    </row>
    <row r="20" spans="1:5" x14ac:dyDescent="0.25">
      <c r="A20" s="1" t="s">
        <v>22</v>
      </c>
      <c r="B20" s="39">
        <v>0</v>
      </c>
      <c r="C20" s="39">
        <v>0</v>
      </c>
      <c r="D20" s="39">
        <v>0</v>
      </c>
      <c r="E20" s="39">
        <v>0</v>
      </c>
    </row>
    <row r="21" spans="1:5" ht="15.75" thickBot="1" x14ac:dyDescent="0.3">
      <c r="A21" s="7" t="s">
        <v>23</v>
      </c>
      <c r="B21" s="32">
        <v>0</v>
      </c>
      <c r="C21" s="32">
        <v>0</v>
      </c>
      <c r="D21" s="32">
        <v>0</v>
      </c>
      <c r="E21" s="32">
        <v>0</v>
      </c>
    </row>
    <row r="22" spans="1:5" x14ac:dyDescent="0.25">
      <c r="A22" s="1" t="s">
        <v>24</v>
      </c>
      <c r="B22" s="31">
        <f>B14+B15+B17+B18+B20+B21</f>
        <v>48492</v>
      </c>
      <c r="C22" s="65">
        <f>C14+C15+C17+C18+C20+C21</f>
        <v>30815</v>
      </c>
      <c r="D22" s="65">
        <f>D14+D15+D17+D18+D20+D21</f>
        <v>64797.231404958678</v>
      </c>
      <c r="E22" s="65">
        <f>E14+E15+E17+E18+E20+E21</f>
        <v>50790</v>
      </c>
    </row>
    <row r="23" spans="1:5" x14ac:dyDescent="0.25">
      <c r="A23" s="1" t="s">
        <v>25</v>
      </c>
      <c r="B23" s="18">
        <v>0</v>
      </c>
      <c r="C23" s="18">
        <v>0</v>
      </c>
      <c r="D23" s="18">
        <v>0</v>
      </c>
      <c r="E23" s="18">
        <v>0</v>
      </c>
    </row>
    <row r="24" spans="1:5" ht="15.75" thickBot="1" x14ac:dyDescent="0.3">
      <c r="A24" s="2" t="s">
        <v>26</v>
      </c>
      <c r="B24" s="8">
        <f>B22-B23</f>
        <v>48492</v>
      </c>
      <c r="C24" s="8">
        <f t="shared" ref="C24:E24" si="0">C22-C23</f>
        <v>30815</v>
      </c>
      <c r="D24" s="8">
        <f t="shared" si="0"/>
        <v>64797.231404958678</v>
      </c>
      <c r="E24" s="8">
        <f t="shared" si="0"/>
        <v>50790</v>
      </c>
    </row>
    <row r="25" spans="1:5" ht="15.75" thickBot="1" x14ac:dyDescent="0.3">
      <c r="A25" s="3"/>
      <c r="B25" s="3"/>
      <c r="C25" s="3"/>
      <c r="D25" s="3"/>
      <c r="E25" s="3"/>
    </row>
    <row r="26" spans="1:5" ht="15.75" thickBot="1" x14ac:dyDescent="0.3">
      <c r="A26" s="11" t="s">
        <v>27</v>
      </c>
      <c r="B26" s="13"/>
      <c r="C26" s="13"/>
      <c r="D26" s="13"/>
      <c r="E26" s="13"/>
    </row>
    <row r="27" spans="1:5" x14ac:dyDescent="0.25">
      <c r="A27" s="5" t="s">
        <v>28</v>
      </c>
      <c r="B27" s="19">
        <v>60</v>
      </c>
      <c r="C27" s="63">
        <v>60</v>
      </c>
      <c r="D27" s="63">
        <v>60</v>
      </c>
      <c r="E27" s="63">
        <v>60</v>
      </c>
    </row>
    <row r="28" spans="1:5" x14ac:dyDescent="0.25">
      <c r="A28" s="1" t="s">
        <v>29</v>
      </c>
      <c r="B28" s="20">
        <v>15000</v>
      </c>
      <c r="C28" s="63">
        <v>15000</v>
      </c>
      <c r="D28" s="63">
        <v>15000</v>
      </c>
      <c r="E28" s="63">
        <v>15000</v>
      </c>
    </row>
    <row r="29" spans="1:5" x14ac:dyDescent="0.25">
      <c r="A29" s="1" t="s">
        <v>30</v>
      </c>
      <c r="B29" s="6">
        <v>0</v>
      </c>
      <c r="C29" s="6">
        <v>0</v>
      </c>
      <c r="D29" s="6">
        <v>0</v>
      </c>
      <c r="E29" s="6">
        <v>0</v>
      </c>
    </row>
    <row r="30" spans="1:5" x14ac:dyDescent="0.25">
      <c r="A30" s="1" t="s">
        <v>31</v>
      </c>
      <c r="B30" s="21">
        <v>0.1</v>
      </c>
      <c r="C30" s="64">
        <v>0.1</v>
      </c>
      <c r="D30" s="64">
        <v>0.1</v>
      </c>
      <c r="E30" s="64">
        <v>0.1</v>
      </c>
    </row>
    <row r="31" spans="1:5" x14ac:dyDescent="0.25">
      <c r="A31" s="1" t="s">
        <v>32</v>
      </c>
      <c r="B31" s="22">
        <v>0</v>
      </c>
      <c r="C31" s="22">
        <v>0</v>
      </c>
      <c r="D31" s="22">
        <v>0</v>
      </c>
      <c r="E31" s="22">
        <v>0</v>
      </c>
    </row>
    <row r="32" spans="1:5" x14ac:dyDescent="0.25">
      <c r="A32" s="1" t="s">
        <v>33</v>
      </c>
      <c r="B32" s="22">
        <v>0</v>
      </c>
      <c r="C32" s="22">
        <v>0</v>
      </c>
      <c r="D32" s="22">
        <v>0</v>
      </c>
      <c r="E32" s="22">
        <v>0</v>
      </c>
    </row>
    <row r="33" spans="1:5" x14ac:dyDescent="0.25">
      <c r="A33" s="1" t="s">
        <v>34</v>
      </c>
      <c r="B33" s="22">
        <v>0</v>
      </c>
      <c r="C33" s="22">
        <v>0</v>
      </c>
      <c r="D33" s="22">
        <v>0</v>
      </c>
      <c r="E33" s="22">
        <v>0</v>
      </c>
    </row>
    <row r="34" spans="1:5" ht="15.75" thickBot="1" x14ac:dyDescent="0.3">
      <c r="A34" s="2" t="s">
        <v>35</v>
      </c>
      <c r="B34" s="23">
        <v>0</v>
      </c>
      <c r="C34" s="23">
        <v>0</v>
      </c>
      <c r="D34" s="23">
        <v>0</v>
      </c>
      <c r="E34" s="23">
        <v>0</v>
      </c>
    </row>
    <row r="35" spans="1:5" ht="15.75" thickBot="1" x14ac:dyDescent="0.3">
      <c r="A35" s="3"/>
      <c r="B35" s="17"/>
      <c r="C35" s="17"/>
      <c r="D35" s="17"/>
      <c r="E35" s="17"/>
    </row>
    <row r="36" spans="1:5" ht="15.75" thickBot="1" x14ac:dyDescent="0.3">
      <c r="A36" s="11" t="s">
        <v>36</v>
      </c>
      <c r="B36" s="15"/>
      <c r="C36" s="15"/>
      <c r="D36" s="15"/>
      <c r="E36" s="15"/>
    </row>
    <row r="37" spans="1:5" x14ac:dyDescent="0.25">
      <c r="A37" s="5" t="s">
        <v>37</v>
      </c>
      <c r="B37" s="24">
        <v>0</v>
      </c>
      <c r="C37" s="24">
        <v>0</v>
      </c>
      <c r="D37" s="24">
        <v>0</v>
      </c>
      <c r="E37" s="24">
        <v>0</v>
      </c>
    </row>
    <row r="38" spans="1:5" x14ac:dyDescent="0.25">
      <c r="A38" s="1" t="s">
        <v>38</v>
      </c>
      <c r="B38" s="25">
        <v>0</v>
      </c>
      <c r="C38" s="25">
        <v>0</v>
      </c>
      <c r="D38" s="25">
        <v>0</v>
      </c>
      <c r="E38" s="25">
        <v>0</v>
      </c>
    </row>
    <row r="39" spans="1:5" x14ac:dyDescent="0.25">
      <c r="A39" s="1" t="s">
        <v>39</v>
      </c>
      <c r="B39" s="22">
        <v>0</v>
      </c>
      <c r="C39" s="22">
        <v>0</v>
      </c>
      <c r="D39" s="22">
        <v>0</v>
      </c>
      <c r="E39" s="22">
        <v>0</v>
      </c>
    </row>
    <row r="40" spans="1:5" x14ac:dyDescent="0.25">
      <c r="A40" s="1" t="s">
        <v>97</v>
      </c>
      <c r="B40" s="22">
        <v>0</v>
      </c>
      <c r="C40" s="22">
        <v>0</v>
      </c>
      <c r="D40" s="22">
        <v>0</v>
      </c>
      <c r="E40" s="22">
        <v>0</v>
      </c>
    </row>
    <row r="41" spans="1:5" x14ac:dyDescent="0.25">
      <c r="A41" s="1" t="s">
        <v>98</v>
      </c>
      <c r="B41" s="22">
        <v>0</v>
      </c>
      <c r="C41" s="22">
        <v>0</v>
      </c>
      <c r="D41" s="22">
        <v>0</v>
      </c>
      <c r="E41" s="22">
        <v>0</v>
      </c>
    </row>
    <row r="42" spans="1:5" x14ac:dyDescent="0.25">
      <c r="A42" s="1" t="s">
        <v>40</v>
      </c>
      <c r="B42" s="22">
        <v>0</v>
      </c>
      <c r="C42" s="22">
        <v>0</v>
      </c>
      <c r="D42" s="22">
        <v>0</v>
      </c>
      <c r="E42" s="22">
        <v>0</v>
      </c>
    </row>
    <row r="43" spans="1:5" x14ac:dyDescent="0.25">
      <c r="A43" s="1" t="s">
        <v>41</v>
      </c>
      <c r="B43" s="22">
        <v>0</v>
      </c>
      <c r="C43" s="22">
        <v>0</v>
      </c>
      <c r="D43" s="22">
        <v>0</v>
      </c>
      <c r="E43" s="22">
        <v>0</v>
      </c>
    </row>
    <row r="44" spans="1:5" x14ac:dyDescent="0.25">
      <c r="A44" s="1" t="s">
        <v>42</v>
      </c>
      <c r="B44" s="22">
        <v>0</v>
      </c>
      <c r="C44" s="22">
        <v>0</v>
      </c>
      <c r="D44" s="22">
        <v>0</v>
      </c>
      <c r="E44" s="22">
        <v>0</v>
      </c>
    </row>
    <row r="45" spans="1:5" x14ac:dyDescent="0.25">
      <c r="A45" s="1" t="s">
        <v>43</v>
      </c>
      <c r="B45" s="22">
        <v>0</v>
      </c>
      <c r="C45" s="22">
        <v>0</v>
      </c>
      <c r="D45" s="22">
        <v>0</v>
      </c>
      <c r="E45" s="22">
        <v>0</v>
      </c>
    </row>
    <row r="46" spans="1:5" x14ac:dyDescent="0.25">
      <c r="A46" s="1" t="s">
        <v>44</v>
      </c>
      <c r="B46" s="22">
        <v>0</v>
      </c>
      <c r="C46" s="22">
        <v>0</v>
      </c>
      <c r="D46" s="22">
        <v>0</v>
      </c>
      <c r="E46" s="22">
        <v>0</v>
      </c>
    </row>
    <row r="47" spans="1:5" ht="15.75" thickBot="1" x14ac:dyDescent="0.3">
      <c r="A47" s="2" t="s">
        <v>45</v>
      </c>
      <c r="B47" s="26">
        <f>(B28*B30*B34)/12</f>
        <v>0</v>
      </c>
      <c r="C47" s="26">
        <f>(C28*C30*C34)/12</f>
        <v>0</v>
      </c>
      <c r="D47" s="26">
        <f>(D28*D30*D34)/12</f>
        <v>0</v>
      </c>
      <c r="E47" s="26">
        <f>(E28*E30*E34)/12</f>
        <v>0</v>
      </c>
    </row>
    <row r="48" spans="1:5" ht="15.75" thickBot="1" x14ac:dyDescent="0.3">
      <c r="A48" s="3"/>
      <c r="B48" s="3"/>
      <c r="C48" s="3"/>
      <c r="D48" s="3"/>
      <c r="E48" s="3"/>
    </row>
    <row r="49" spans="1:66" ht="15.75" thickBot="1" x14ac:dyDescent="0.3">
      <c r="A49" s="11" t="s">
        <v>46</v>
      </c>
      <c r="B49" s="94">
        <f>SUM(B37:B47)</f>
        <v>0</v>
      </c>
      <c r="C49" s="94">
        <f>SUM(C37:C47)</f>
        <v>0</v>
      </c>
      <c r="D49" s="94">
        <f>SUM(D37:D47)</f>
        <v>0</v>
      </c>
      <c r="E49" s="94">
        <f>SUM(E37:E47)</f>
        <v>0</v>
      </c>
    </row>
    <row r="50" spans="1:66" s="70" customFormat="1" ht="15" customHeight="1" thickBot="1" x14ac:dyDescent="0.3">
      <c r="A50" s="72" t="s">
        <v>88</v>
      </c>
      <c r="B50" s="68">
        <f>(B49*30)*60</f>
        <v>0</v>
      </c>
      <c r="C50" s="68">
        <f>(C49*30)*60</f>
        <v>0</v>
      </c>
      <c r="D50" s="68">
        <f>(D49*30)*60</f>
        <v>0</v>
      </c>
      <c r="E50" s="71">
        <f>(E49*30)*60</f>
        <v>0</v>
      </c>
      <c r="F50"/>
      <c r="G50"/>
      <c r="H50"/>
      <c r="I50"/>
      <c r="J50"/>
      <c r="K50"/>
      <c r="L50"/>
      <c r="M50"/>
      <c r="N50"/>
      <c r="O50"/>
      <c r="P50"/>
      <c r="Q50"/>
      <c r="R50"/>
      <c r="S50"/>
      <c r="T50"/>
      <c r="U50"/>
      <c r="V50"/>
      <c r="W50"/>
      <c r="X50"/>
      <c r="Y50"/>
      <c r="Z50"/>
      <c r="AA50" s="69"/>
      <c r="AB50" s="69"/>
      <c r="AC50" s="69"/>
      <c r="AD50" s="69"/>
      <c r="AE50" s="69"/>
      <c r="AF50" s="69"/>
      <c r="AG50" s="69"/>
      <c r="AH50" s="69"/>
      <c r="AI50" s="69"/>
      <c r="AJ50" s="69"/>
      <c r="AK50" s="69"/>
      <c r="AL50" s="69"/>
      <c r="AM50" s="69"/>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row>
    <row r="51" spans="1:66" ht="26.25" thickBot="1" x14ac:dyDescent="0.3">
      <c r="A51" s="97" t="s">
        <v>87</v>
      </c>
      <c r="B51" s="98">
        <f>AVERAGE(B50:E50)</f>
        <v>0</v>
      </c>
      <c r="C51" s="3"/>
      <c r="D51" s="16"/>
      <c r="E51" s="3"/>
    </row>
    <row r="52" spans="1:66" x14ac:dyDescent="0.25">
      <c r="B52" s="3"/>
      <c r="C52" s="3"/>
      <c r="D52" s="16"/>
      <c r="E52" s="3"/>
    </row>
    <row r="53" spans="1:66" x14ac:dyDescent="0.25">
      <c r="A53" s="119" t="s">
        <v>50</v>
      </c>
      <c r="B53" s="119"/>
      <c r="C53" s="119"/>
      <c r="D53" s="119"/>
      <c r="E53" s="3"/>
    </row>
    <row r="54" spans="1:66" x14ac:dyDescent="0.25">
      <c r="A54" s="3"/>
      <c r="B54" s="3"/>
      <c r="C54" s="3"/>
      <c r="D54" s="16"/>
      <c r="E54" s="3"/>
    </row>
    <row r="55" spans="1:66" s="10" customFormat="1" ht="44.25" customHeight="1" x14ac:dyDescent="0.2">
      <c r="A55" s="111" t="s">
        <v>96</v>
      </c>
      <c r="B55" s="112"/>
      <c r="C55" s="112"/>
      <c r="E55" s="9"/>
    </row>
    <row r="56" spans="1:66" ht="15.75" thickBot="1" x14ac:dyDescent="0.3">
      <c r="A56" s="3"/>
    </row>
    <row r="57" spans="1:66" s="70" customFormat="1" ht="15.75" thickBot="1" x14ac:dyDescent="0.25">
      <c r="A57" s="73" t="s">
        <v>89</v>
      </c>
      <c r="B57" s="74"/>
      <c r="C57" s="74"/>
      <c r="D57" s="74"/>
      <c r="E57" s="74"/>
      <c r="F57" s="75"/>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row>
    <row r="58" spans="1:66" s="70" customFormat="1" ht="15" customHeight="1" x14ac:dyDescent="0.2">
      <c r="A58" s="76"/>
      <c r="B58" s="113"/>
      <c r="C58" s="114"/>
      <c r="D58" s="76"/>
      <c r="E58" s="79"/>
      <c r="F58" s="80"/>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row>
    <row r="59" spans="1:66" s="70" customFormat="1" ht="15" customHeight="1" x14ac:dyDescent="0.2">
      <c r="A59" s="81" t="s">
        <v>90</v>
      </c>
      <c r="B59" s="115"/>
      <c r="C59" s="116"/>
      <c r="D59" s="81" t="s">
        <v>91</v>
      </c>
      <c r="E59" s="84"/>
      <c r="F59" s="85"/>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row>
    <row r="60" spans="1:66" s="70" customFormat="1" ht="15" customHeight="1" thickBot="1" x14ac:dyDescent="0.25">
      <c r="A60" s="86"/>
      <c r="B60" s="117"/>
      <c r="C60" s="118"/>
      <c r="D60" s="86"/>
      <c r="E60" s="89"/>
      <c r="F60" s="90"/>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row>
    <row r="61" spans="1:66" s="70" customFormat="1" ht="15" customHeight="1" x14ac:dyDescent="0.2">
      <c r="A61" s="81"/>
      <c r="B61" s="113"/>
      <c r="C61" s="114"/>
      <c r="D61" s="76"/>
      <c r="E61" s="79"/>
      <c r="F61" s="80"/>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row>
    <row r="62" spans="1:66" s="70" customFormat="1" ht="15" customHeight="1" x14ac:dyDescent="0.2">
      <c r="A62" s="81" t="s">
        <v>92</v>
      </c>
      <c r="B62" s="115"/>
      <c r="C62" s="116"/>
      <c r="D62" s="81" t="s">
        <v>93</v>
      </c>
      <c r="E62" s="84"/>
      <c r="F62" s="85"/>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c r="BI62" s="69"/>
      <c r="BJ62" s="69"/>
      <c r="BK62" s="69"/>
      <c r="BL62" s="69"/>
      <c r="BM62" s="69"/>
      <c r="BN62" s="69"/>
    </row>
    <row r="63" spans="1:66" s="70" customFormat="1" ht="15" customHeight="1" thickBot="1" x14ac:dyDescent="0.25">
      <c r="A63" s="86"/>
      <c r="B63" s="117"/>
      <c r="C63" s="118"/>
      <c r="D63" s="86"/>
      <c r="E63" s="89"/>
      <c r="F63" s="90"/>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c r="BL63" s="69"/>
      <c r="BM63" s="69"/>
      <c r="BN63" s="69"/>
    </row>
    <row r="64" spans="1:66" s="70" customFormat="1" x14ac:dyDescent="0.2">
      <c r="A64" s="81"/>
      <c r="B64" s="77"/>
      <c r="C64" s="91"/>
      <c r="D64" s="91"/>
      <c r="E64" s="91"/>
      <c r="F64" s="78"/>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c r="BK64" s="69"/>
      <c r="BL64" s="69"/>
      <c r="BM64" s="69"/>
      <c r="BN64" s="69"/>
    </row>
    <row r="65" spans="1:66" s="70" customFormat="1" x14ac:dyDescent="0.2">
      <c r="A65" s="81" t="s">
        <v>94</v>
      </c>
      <c r="B65" s="82"/>
      <c r="C65" s="92"/>
      <c r="D65" s="92"/>
      <c r="E65" s="92"/>
      <c r="F65" s="83"/>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c r="BI65" s="69"/>
      <c r="BJ65" s="69"/>
      <c r="BK65" s="69"/>
      <c r="BL65" s="69"/>
      <c r="BM65" s="69"/>
      <c r="BN65" s="69"/>
    </row>
    <row r="66" spans="1:66" s="70" customFormat="1" x14ac:dyDescent="0.2">
      <c r="A66" s="81"/>
      <c r="B66" s="82"/>
      <c r="C66" s="92"/>
      <c r="D66" s="92"/>
      <c r="E66" s="92"/>
      <c r="F66" s="83"/>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c r="BI66" s="69"/>
      <c r="BJ66" s="69"/>
      <c r="BK66" s="69"/>
      <c r="BL66" s="69"/>
      <c r="BM66" s="69"/>
      <c r="BN66" s="69"/>
    </row>
    <row r="67" spans="1:66" s="70" customFormat="1" ht="15.75" thickBot="1" x14ac:dyDescent="0.25">
      <c r="A67" s="86"/>
      <c r="B67" s="87"/>
      <c r="C67" s="93"/>
      <c r="D67" s="93"/>
      <c r="E67" s="93"/>
      <c r="F67" s="88"/>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c r="AX67" s="69"/>
      <c r="AY67" s="69"/>
      <c r="AZ67" s="69"/>
      <c r="BA67" s="69"/>
      <c r="BB67" s="69"/>
      <c r="BC67" s="69"/>
      <c r="BD67" s="69"/>
      <c r="BE67" s="69"/>
      <c r="BF67" s="69"/>
      <c r="BG67" s="69"/>
      <c r="BH67" s="69"/>
      <c r="BI67" s="69"/>
      <c r="BJ67" s="69"/>
      <c r="BK67" s="69"/>
      <c r="BL67" s="69"/>
      <c r="BM67" s="69"/>
      <c r="BN67" s="69"/>
    </row>
    <row r="68" spans="1:66" x14ac:dyDescent="0.25">
      <c r="A68" s="3"/>
    </row>
    <row r="69" spans="1:66" x14ac:dyDescent="0.25">
      <c r="A69" s="3"/>
    </row>
    <row r="70" spans="1:66" x14ac:dyDescent="0.25">
      <c r="A70" s="3"/>
    </row>
    <row r="71" spans="1:66" x14ac:dyDescent="0.25">
      <c r="A71" s="3"/>
    </row>
    <row r="72" spans="1:66" x14ac:dyDescent="0.25">
      <c r="A72" s="3"/>
    </row>
    <row r="73" spans="1:66" x14ac:dyDescent="0.25">
      <c r="A73" s="3"/>
    </row>
    <row r="74" spans="1:66" x14ac:dyDescent="0.25">
      <c r="A74" s="3"/>
    </row>
    <row r="75" spans="1:66" x14ac:dyDescent="0.25">
      <c r="A75" s="3"/>
    </row>
    <row r="76" spans="1:66" x14ac:dyDescent="0.25">
      <c r="A76" s="4"/>
    </row>
    <row r="77" spans="1:66" x14ac:dyDescent="0.25">
      <c r="A77" s="4"/>
    </row>
    <row r="78" spans="1:66" x14ac:dyDescent="0.25">
      <c r="A78" s="4"/>
    </row>
    <row r="79" spans="1:66" x14ac:dyDescent="0.25">
      <c r="A79" s="4"/>
    </row>
    <row r="80" spans="1:66" x14ac:dyDescent="0.25">
      <c r="A80" s="4"/>
    </row>
    <row r="81" spans="1:1" x14ac:dyDescent="0.25">
      <c r="A81" s="4"/>
    </row>
    <row r="82" spans="1:1" x14ac:dyDescent="0.25">
      <c r="A82" s="4"/>
    </row>
    <row r="83" spans="1:1" x14ac:dyDescent="0.25">
      <c r="A83" s="4"/>
    </row>
    <row r="84" spans="1:1" x14ac:dyDescent="0.25">
      <c r="A84" s="4"/>
    </row>
    <row r="85" spans="1:1" x14ac:dyDescent="0.25">
      <c r="A85" s="4"/>
    </row>
    <row r="86" spans="1:1" x14ac:dyDescent="0.25">
      <c r="A86" s="4"/>
    </row>
    <row r="87" spans="1:1" x14ac:dyDescent="0.25">
      <c r="A87" s="4"/>
    </row>
    <row r="88" spans="1:1" x14ac:dyDescent="0.25">
      <c r="A88" s="4"/>
    </row>
    <row r="89" spans="1:1" x14ac:dyDescent="0.25">
      <c r="A89" s="4"/>
    </row>
    <row r="90" spans="1:1" x14ac:dyDescent="0.25">
      <c r="A90" s="4"/>
    </row>
    <row r="91" spans="1:1" x14ac:dyDescent="0.25">
      <c r="A91" s="4"/>
    </row>
    <row r="92" spans="1:1" x14ac:dyDescent="0.25">
      <c r="A92" s="4"/>
    </row>
    <row r="93" spans="1:1" x14ac:dyDescent="0.25">
      <c r="A93" s="4"/>
    </row>
    <row r="94" spans="1:1" x14ac:dyDescent="0.25">
      <c r="A94" s="4"/>
    </row>
    <row r="95" spans="1:1" x14ac:dyDescent="0.25">
      <c r="A95" s="4"/>
    </row>
    <row r="96" spans="1:1" x14ac:dyDescent="0.25">
      <c r="A96" s="4"/>
    </row>
    <row r="97" spans="1:1" x14ac:dyDescent="0.25">
      <c r="A97" s="4"/>
    </row>
    <row r="98" spans="1:1" x14ac:dyDescent="0.25">
      <c r="A98" s="4"/>
    </row>
    <row r="99" spans="1:1" x14ac:dyDescent="0.25">
      <c r="A99" s="4"/>
    </row>
    <row r="100" spans="1:1" x14ac:dyDescent="0.25">
      <c r="A100" s="4"/>
    </row>
    <row r="101" spans="1:1" x14ac:dyDescent="0.25">
      <c r="A101" s="4"/>
    </row>
    <row r="102" spans="1:1" x14ac:dyDescent="0.25">
      <c r="A102" s="4"/>
    </row>
    <row r="103" spans="1:1" x14ac:dyDescent="0.25">
      <c r="A103" s="4"/>
    </row>
    <row r="104" spans="1:1" x14ac:dyDescent="0.25">
      <c r="A104" s="4"/>
    </row>
    <row r="105" spans="1:1" x14ac:dyDescent="0.25">
      <c r="A105" s="4"/>
    </row>
    <row r="106" spans="1:1" x14ac:dyDescent="0.25">
      <c r="A106" s="4"/>
    </row>
    <row r="107" spans="1:1" x14ac:dyDescent="0.25">
      <c r="A107" s="4"/>
    </row>
    <row r="108" spans="1:1" x14ac:dyDescent="0.25">
      <c r="A108" s="4"/>
    </row>
    <row r="109" spans="1:1" x14ac:dyDescent="0.25">
      <c r="A109" s="4"/>
    </row>
    <row r="110" spans="1:1" x14ac:dyDescent="0.25">
      <c r="A110" s="4"/>
    </row>
    <row r="111" spans="1:1" x14ac:dyDescent="0.25">
      <c r="A111" s="4"/>
    </row>
    <row r="112" spans="1:1" x14ac:dyDescent="0.25">
      <c r="A112" s="4"/>
    </row>
    <row r="113" spans="1:1" x14ac:dyDescent="0.25">
      <c r="A113" s="4"/>
    </row>
    <row r="114" spans="1:1" x14ac:dyDescent="0.25">
      <c r="A114" s="4"/>
    </row>
    <row r="115" spans="1:1" x14ac:dyDescent="0.25">
      <c r="A115" s="4"/>
    </row>
    <row r="116" spans="1:1" x14ac:dyDescent="0.25">
      <c r="A116" s="4"/>
    </row>
    <row r="117" spans="1:1" x14ac:dyDescent="0.25">
      <c r="A117" s="4"/>
    </row>
    <row r="118" spans="1:1" x14ac:dyDescent="0.25">
      <c r="A118" s="4"/>
    </row>
    <row r="119" spans="1:1" x14ac:dyDescent="0.25">
      <c r="A119" s="4"/>
    </row>
    <row r="120" spans="1:1" x14ac:dyDescent="0.25">
      <c r="A120" s="4"/>
    </row>
    <row r="121" spans="1:1" x14ac:dyDescent="0.25">
      <c r="A121" s="4"/>
    </row>
    <row r="122" spans="1:1" x14ac:dyDescent="0.25">
      <c r="A122" s="4"/>
    </row>
    <row r="123" spans="1:1" x14ac:dyDescent="0.25">
      <c r="A123" s="4"/>
    </row>
    <row r="124" spans="1:1" x14ac:dyDescent="0.25">
      <c r="A124" s="4"/>
    </row>
    <row r="125" spans="1:1" x14ac:dyDescent="0.25">
      <c r="A125" s="4"/>
    </row>
    <row r="126" spans="1:1" x14ac:dyDescent="0.25">
      <c r="A126" s="4"/>
    </row>
    <row r="127" spans="1:1" x14ac:dyDescent="0.25">
      <c r="A127" s="4"/>
    </row>
    <row r="128" spans="1:1" x14ac:dyDescent="0.25">
      <c r="A128" s="4"/>
    </row>
    <row r="129" spans="1:1" x14ac:dyDescent="0.25">
      <c r="A129" s="4"/>
    </row>
    <row r="130" spans="1:1" x14ac:dyDescent="0.25">
      <c r="A130" s="4"/>
    </row>
    <row r="131" spans="1:1" x14ac:dyDescent="0.25">
      <c r="A131" s="4"/>
    </row>
    <row r="132" spans="1:1" x14ac:dyDescent="0.25">
      <c r="A132" s="4"/>
    </row>
    <row r="133" spans="1:1" x14ac:dyDescent="0.25">
      <c r="A133" s="4"/>
    </row>
    <row r="134" spans="1:1" x14ac:dyDescent="0.25">
      <c r="A134" s="4"/>
    </row>
    <row r="135" spans="1:1" x14ac:dyDescent="0.25">
      <c r="A135" s="4"/>
    </row>
    <row r="136" spans="1:1" x14ac:dyDescent="0.25">
      <c r="A136" s="4"/>
    </row>
    <row r="137" spans="1:1" x14ac:dyDescent="0.25">
      <c r="A137" s="4"/>
    </row>
    <row r="138" spans="1:1" x14ac:dyDescent="0.25">
      <c r="A138" s="4"/>
    </row>
    <row r="139" spans="1:1" x14ac:dyDescent="0.25">
      <c r="A139" s="4"/>
    </row>
    <row r="140" spans="1:1" x14ac:dyDescent="0.25">
      <c r="A140" s="4"/>
    </row>
    <row r="141" spans="1:1" x14ac:dyDescent="0.25">
      <c r="A141" s="4"/>
    </row>
    <row r="142" spans="1:1" x14ac:dyDescent="0.25">
      <c r="A142" s="4"/>
    </row>
    <row r="143" spans="1:1" x14ac:dyDescent="0.25">
      <c r="A143" s="4"/>
    </row>
    <row r="144" spans="1:1" x14ac:dyDescent="0.25">
      <c r="A144" s="4"/>
    </row>
    <row r="145" spans="1:1" x14ac:dyDescent="0.25">
      <c r="A145" s="4"/>
    </row>
    <row r="146" spans="1:1" x14ac:dyDescent="0.25">
      <c r="A146" s="4"/>
    </row>
    <row r="147" spans="1:1" x14ac:dyDescent="0.25">
      <c r="A147" s="4"/>
    </row>
    <row r="148" spans="1:1" x14ac:dyDescent="0.25">
      <c r="A148" s="4"/>
    </row>
    <row r="149" spans="1:1" x14ac:dyDescent="0.25">
      <c r="A149" s="4"/>
    </row>
    <row r="150" spans="1:1" x14ac:dyDescent="0.25">
      <c r="A150" s="4"/>
    </row>
    <row r="151" spans="1:1" x14ac:dyDescent="0.25">
      <c r="A151" s="4"/>
    </row>
    <row r="152" spans="1:1" x14ac:dyDescent="0.25">
      <c r="A152" s="4"/>
    </row>
    <row r="153" spans="1:1" x14ac:dyDescent="0.25">
      <c r="A153" s="4"/>
    </row>
    <row r="154" spans="1:1" x14ac:dyDescent="0.25">
      <c r="A154" s="4"/>
    </row>
    <row r="155" spans="1:1" x14ac:dyDescent="0.25">
      <c r="A155" s="4"/>
    </row>
    <row r="156" spans="1:1" x14ac:dyDescent="0.25">
      <c r="A156" s="4"/>
    </row>
    <row r="157" spans="1:1" x14ac:dyDescent="0.25">
      <c r="A157" s="4"/>
    </row>
    <row r="158" spans="1:1" x14ac:dyDescent="0.25">
      <c r="A158" s="4"/>
    </row>
    <row r="159" spans="1:1" x14ac:dyDescent="0.25">
      <c r="A159" s="4"/>
    </row>
    <row r="160" spans="1:1" x14ac:dyDescent="0.25">
      <c r="A160" s="4"/>
    </row>
    <row r="161" spans="1:1" x14ac:dyDescent="0.25">
      <c r="A161" s="4"/>
    </row>
    <row r="162" spans="1:1" x14ac:dyDescent="0.25">
      <c r="A162" s="4"/>
    </row>
    <row r="163" spans="1:1" x14ac:dyDescent="0.25">
      <c r="A163" s="4"/>
    </row>
    <row r="164" spans="1:1" x14ac:dyDescent="0.25">
      <c r="A164" s="4"/>
    </row>
    <row r="165" spans="1:1" x14ac:dyDescent="0.25">
      <c r="A165" s="4"/>
    </row>
    <row r="166" spans="1:1" x14ac:dyDescent="0.25">
      <c r="A166" s="4"/>
    </row>
    <row r="167" spans="1:1" x14ac:dyDescent="0.25">
      <c r="A167" s="4"/>
    </row>
    <row r="168" spans="1:1" x14ac:dyDescent="0.25">
      <c r="A168" s="4"/>
    </row>
    <row r="169" spans="1:1" x14ac:dyDescent="0.25">
      <c r="A169" s="4"/>
    </row>
    <row r="170" spans="1:1" x14ac:dyDescent="0.25">
      <c r="A170" s="4"/>
    </row>
    <row r="171" spans="1:1" x14ac:dyDescent="0.25">
      <c r="A171" s="4"/>
    </row>
    <row r="172" spans="1:1" x14ac:dyDescent="0.25">
      <c r="A172" s="4"/>
    </row>
    <row r="173" spans="1:1" x14ac:dyDescent="0.25">
      <c r="A173" s="4"/>
    </row>
    <row r="174" spans="1:1" x14ac:dyDescent="0.25">
      <c r="A174" s="4"/>
    </row>
    <row r="175" spans="1:1" x14ac:dyDescent="0.25">
      <c r="A175" s="4"/>
    </row>
    <row r="176" spans="1:1"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s="4"/>
    </row>
    <row r="208" spans="1:1"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s="4"/>
    </row>
    <row r="223" spans="1:1" x14ac:dyDescent="0.25">
      <c r="A223" s="4"/>
    </row>
    <row r="224" spans="1:1"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s="4"/>
    </row>
    <row r="232" spans="1:1" x14ac:dyDescent="0.25">
      <c r="A232" s="4"/>
    </row>
    <row r="233" spans="1:1" x14ac:dyDescent="0.25">
      <c r="A233" s="4"/>
    </row>
    <row r="234" spans="1:1" x14ac:dyDescent="0.25">
      <c r="A234" s="4"/>
    </row>
    <row r="235" spans="1:1" x14ac:dyDescent="0.25">
      <c r="A235" s="4"/>
    </row>
    <row r="236" spans="1:1" x14ac:dyDescent="0.25">
      <c r="A236" s="4"/>
    </row>
    <row r="237" spans="1:1" x14ac:dyDescent="0.25">
      <c r="A237" s="4"/>
    </row>
    <row r="238" spans="1:1" x14ac:dyDescent="0.25">
      <c r="A238" s="4"/>
    </row>
    <row r="239" spans="1:1" x14ac:dyDescent="0.25">
      <c r="A239" s="4"/>
    </row>
    <row r="240" spans="1:1" x14ac:dyDescent="0.25">
      <c r="A240" s="4"/>
    </row>
    <row r="241" spans="1:1" x14ac:dyDescent="0.25">
      <c r="A241" s="4"/>
    </row>
    <row r="242" spans="1:1" x14ac:dyDescent="0.25">
      <c r="A242" s="4"/>
    </row>
    <row r="243" spans="1:1" x14ac:dyDescent="0.25">
      <c r="A243" s="4"/>
    </row>
    <row r="244" spans="1:1" x14ac:dyDescent="0.25">
      <c r="A244" s="4"/>
    </row>
    <row r="245" spans="1:1" x14ac:dyDescent="0.25">
      <c r="A245" s="4"/>
    </row>
    <row r="246" spans="1:1" x14ac:dyDescent="0.25">
      <c r="A246" s="4"/>
    </row>
    <row r="247" spans="1:1" x14ac:dyDescent="0.25">
      <c r="A247" s="4"/>
    </row>
    <row r="248" spans="1:1" x14ac:dyDescent="0.25">
      <c r="A248" s="4"/>
    </row>
    <row r="249" spans="1:1" x14ac:dyDescent="0.25">
      <c r="A249" s="4"/>
    </row>
    <row r="250" spans="1:1" x14ac:dyDescent="0.25">
      <c r="A250" s="4"/>
    </row>
  </sheetData>
  <protectedRanges>
    <protectedRange sqref="B58:F67" name="Bereik6"/>
    <protectedRange sqref="B37:E47" name="Bereik5"/>
    <protectedRange sqref="B31:E34" name="Bereik4"/>
    <protectedRange sqref="B29:E29" name="Bereik3"/>
    <protectedRange sqref="B23:E23" name="Bereik2"/>
    <protectedRange sqref="B20:E21" name="Bereik1"/>
  </protectedRanges>
  <mergeCells count="5">
    <mergeCell ref="B1:C1"/>
    <mergeCell ref="A55:C55"/>
    <mergeCell ref="B58:C60"/>
    <mergeCell ref="B61:C63"/>
    <mergeCell ref="A53:D53"/>
  </mergeCells>
  <phoneticPr fontId="22" type="noConversion"/>
  <pageMargins left="0.15748031496062992" right="0.19685039370078741" top="0.74803149606299213" bottom="0.74803149606299213" header="0.31496062992125984" footer="0.31496062992125984"/>
  <pageSetup paperSize="9" scale="62" orientation="portrait" cellComments="asDisplayed" r:id="rId1"/>
  <headerFooter>
    <oddHeader>&amp;C&amp;"Century Gothic,Vet"&amp;16&amp;F&amp;R&amp;"Century Gothic,Vet"&amp;16&amp;A</oddHeader>
    <oddFooter>&amp;L&amp;"Century Gothic,Standaard"&amp;9&amp;F
Afdrukdatum: &amp;D
&amp;P van &amp;N&amp;R&amp;"Century Gothic,Vet"&amp;12United Quality&amp;8
&amp;"Century Gothic,Cursief"&amp;9ADVIES en AANBESTEDING in AFVAL en AUTOMOTIVE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A9CBE-32F8-47ED-AFE8-98DBBB8856E7}">
  <sheetPr>
    <tabColor rgb="FFCC99FF"/>
  </sheetPr>
  <dimension ref="A1:BN464"/>
  <sheetViews>
    <sheetView workbookViewId="0">
      <selection activeCell="A21" sqref="A21"/>
    </sheetView>
  </sheetViews>
  <sheetFormatPr defaultRowHeight="15" x14ac:dyDescent="0.25"/>
  <cols>
    <col min="1" max="1" width="74.7109375" customWidth="1"/>
    <col min="2" max="2" width="30" customWidth="1"/>
    <col min="3" max="3" width="40.140625" bestFit="1" customWidth="1"/>
    <col min="4" max="4" width="32.85546875" customWidth="1"/>
    <col min="5" max="5" width="33" customWidth="1"/>
  </cols>
  <sheetData>
    <row r="1" spans="1:31" ht="15.75" thickBot="1" x14ac:dyDescent="0.3">
      <c r="A1" s="124" t="s">
        <v>77</v>
      </c>
      <c r="B1" s="125"/>
      <c r="C1" s="125"/>
      <c r="D1" s="125"/>
      <c r="E1" s="126"/>
      <c r="F1" s="69"/>
      <c r="G1" s="69"/>
      <c r="H1" s="69"/>
      <c r="I1" s="69"/>
      <c r="J1" s="69"/>
      <c r="K1" s="69"/>
      <c r="L1" s="69"/>
      <c r="M1" s="69"/>
      <c r="N1" s="69"/>
      <c r="O1" s="69"/>
      <c r="P1" s="69"/>
      <c r="Q1" s="69"/>
      <c r="R1" s="69"/>
      <c r="S1" s="69"/>
      <c r="T1" s="69"/>
      <c r="U1" s="69"/>
      <c r="V1" s="69"/>
      <c r="W1" s="69"/>
      <c r="X1" s="69"/>
      <c r="Y1" s="69"/>
      <c r="Z1" s="69"/>
      <c r="AA1" s="69"/>
      <c r="AB1" s="69"/>
      <c r="AC1" s="69"/>
      <c r="AD1" s="69"/>
      <c r="AE1" s="69"/>
    </row>
    <row r="2" spans="1:31" ht="27" customHeight="1" thickBot="1" x14ac:dyDescent="0.3">
      <c r="A2" s="121" t="s">
        <v>84</v>
      </c>
      <c r="B2" s="122"/>
      <c r="C2" s="122"/>
      <c r="D2" s="122"/>
      <c r="E2" s="123"/>
      <c r="F2" s="69"/>
      <c r="G2" s="69"/>
      <c r="H2" s="69"/>
      <c r="I2" s="69"/>
      <c r="J2" s="69"/>
      <c r="K2" s="69"/>
      <c r="L2" s="69"/>
      <c r="M2" s="69"/>
      <c r="N2" s="69"/>
      <c r="O2" s="69"/>
      <c r="P2" s="69"/>
      <c r="Q2" s="69"/>
      <c r="R2" s="69"/>
      <c r="S2" s="69"/>
      <c r="T2" s="69"/>
      <c r="U2" s="69"/>
      <c r="V2" s="69"/>
      <c r="W2" s="69"/>
      <c r="X2" s="69"/>
      <c r="Y2" s="69"/>
      <c r="Z2" s="69"/>
      <c r="AA2" s="69"/>
      <c r="AB2" s="69"/>
      <c r="AC2" s="69"/>
      <c r="AD2" s="69"/>
      <c r="AE2" s="69"/>
    </row>
    <row r="3" spans="1:31" ht="15.75" thickBot="1" x14ac:dyDescent="0.3">
      <c r="A3" s="11" t="s">
        <v>1</v>
      </c>
      <c r="B3" s="13"/>
      <c r="C3" s="13"/>
      <c r="D3" s="13"/>
      <c r="E3" s="13"/>
      <c r="F3" s="69"/>
      <c r="G3" s="69"/>
      <c r="H3" s="69"/>
      <c r="I3" s="69"/>
      <c r="J3" s="69"/>
      <c r="K3" s="69"/>
      <c r="L3" s="69"/>
      <c r="M3" s="69"/>
      <c r="N3" s="69"/>
      <c r="O3" s="69"/>
      <c r="P3" s="69"/>
      <c r="Q3" s="69"/>
      <c r="R3" s="69"/>
      <c r="S3" s="69"/>
      <c r="T3" s="69"/>
      <c r="U3" s="69"/>
      <c r="V3" s="69"/>
      <c r="W3" s="69"/>
      <c r="X3" s="69"/>
      <c r="Y3" s="69"/>
      <c r="Z3" s="69"/>
      <c r="AA3" s="69"/>
      <c r="AB3" s="69"/>
      <c r="AC3" s="69"/>
      <c r="AD3" s="69"/>
      <c r="AE3" s="69"/>
    </row>
    <row r="4" spans="1:31" ht="15.75" x14ac:dyDescent="0.25">
      <c r="A4" s="27" t="s">
        <v>2</v>
      </c>
      <c r="B4" s="44" t="s">
        <v>3</v>
      </c>
      <c r="C4" s="44" t="s">
        <v>4</v>
      </c>
      <c r="D4" s="33" t="s">
        <v>5</v>
      </c>
      <c r="E4" s="60" t="s">
        <v>56</v>
      </c>
      <c r="F4" s="69"/>
      <c r="G4" s="69"/>
      <c r="H4" s="69"/>
      <c r="I4" s="69"/>
      <c r="J4" s="69"/>
      <c r="K4" s="69"/>
      <c r="L4" s="69"/>
      <c r="M4" s="69"/>
      <c r="N4" s="69"/>
      <c r="O4" s="69"/>
      <c r="P4" s="69"/>
      <c r="Q4" s="69"/>
      <c r="R4" s="69"/>
      <c r="S4" s="69"/>
      <c r="T4" s="69"/>
      <c r="U4" s="69"/>
      <c r="V4" s="69"/>
      <c r="W4" s="69"/>
      <c r="X4" s="69"/>
      <c r="Y4" s="69"/>
      <c r="Z4" s="69"/>
      <c r="AA4" s="69"/>
      <c r="AB4" s="69"/>
      <c r="AC4" s="69"/>
      <c r="AD4" s="69"/>
      <c r="AE4" s="69"/>
    </row>
    <row r="5" spans="1:31" ht="30" x14ac:dyDescent="0.25">
      <c r="A5" s="28" t="s">
        <v>6</v>
      </c>
      <c r="B5" s="34" t="s">
        <v>67</v>
      </c>
      <c r="C5" s="34" t="s">
        <v>7</v>
      </c>
      <c r="D5" s="34" t="s">
        <v>52</v>
      </c>
      <c r="E5" s="61" t="s">
        <v>57</v>
      </c>
      <c r="F5" s="69"/>
      <c r="G5" s="69"/>
      <c r="H5" s="69"/>
      <c r="I5" s="69"/>
      <c r="J5" s="69"/>
      <c r="K5" s="69"/>
      <c r="L5" s="69"/>
      <c r="M5" s="69"/>
      <c r="N5" s="69"/>
      <c r="O5" s="69"/>
      <c r="P5" s="69"/>
      <c r="Q5" s="69"/>
      <c r="R5" s="69"/>
      <c r="S5" s="69"/>
      <c r="T5" s="69"/>
      <c r="U5" s="69"/>
      <c r="V5" s="69"/>
      <c r="W5" s="69"/>
      <c r="X5" s="69"/>
      <c r="Y5" s="69"/>
      <c r="Z5" s="69"/>
      <c r="AA5" s="69"/>
      <c r="AB5" s="69"/>
      <c r="AC5" s="69"/>
      <c r="AD5" s="69"/>
      <c r="AE5" s="69"/>
    </row>
    <row r="6" spans="1:31" x14ac:dyDescent="0.25">
      <c r="A6" s="28" t="s">
        <v>8</v>
      </c>
      <c r="B6" s="35" t="s">
        <v>66</v>
      </c>
      <c r="C6" s="35" t="s">
        <v>75</v>
      </c>
      <c r="D6" s="36" t="s">
        <v>53</v>
      </c>
      <c r="E6" s="36" t="s">
        <v>60</v>
      </c>
      <c r="F6" s="69"/>
      <c r="G6" s="69"/>
      <c r="H6" s="69"/>
      <c r="I6" s="69"/>
      <c r="J6" s="69"/>
      <c r="K6" s="69"/>
      <c r="L6" s="69"/>
      <c r="M6" s="69"/>
      <c r="N6" s="69"/>
      <c r="O6" s="69"/>
      <c r="P6" s="69"/>
      <c r="Q6" s="69"/>
      <c r="R6" s="69"/>
      <c r="S6" s="69"/>
      <c r="T6" s="69"/>
      <c r="U6" s="69"/>
      <c r="V6" s="69"/>
      <c r="W6" s="69"/>
      <c r="X6" s="69"/>
      <c r="Y6" s="69"/>
      <c r="Z6" s="69"/>
      <c r="AA6" s="69"/>
      <c r="AB6" s="69"/>
      <c r="AC6" s="69"/>
      <c r="AD6" s="69"/>
      <c r="AE6" s="69"/>
    </row>
    <row r="7" spans="1:31" x14ac:dyDescent="0.25">
      <c r="A7" s="28" t="s">
        <v>54</v>
      </c>
      <c r="B7" s="35" t="s">
        <v>68</v>
      </c>
      <c r="C7" s="35" t="s">
        <v>73</v>
      </c>
      <c r="D7" s="36" t="s">
        <v>55</v>
      </c>
      <c r="E7" s="36" t="s">
        <v>63</v>
      </c>
      <c r="F7" s="69"/>
      <c r="G7" s="69"/>
      <c r="H7" s="69"/>
      <c r="I7" s="69"/>
      <c r="J7" s="69"/>
      <c r="K7" s="69"/>
      <c r="L7" s="69"/>
      <c r="M7" s="69"/>
      <c r="N7" s="69"/>
      <c r="O7" s="69"/>
      <c r="P7" s="69"/>
      <c r="Q7" s="69"/>
      <c r="R7" s="69"/>
      <c r="S7" s="69"/>
      <c r="T7" s="69"/>
      <c r="U7" s="69"/>
      <c r="V7" s="69"/>
      <c r="W7" s="69"/>
      <c r="X7" s="69"/>
      <c r="Y7" s="69"/>
      <c r="Z7" s="69"/>
      <c r="AA7" s="69"/>
      <c r="AB7" s="69"/>
      <c r="AC7" s="69"/>
      <c r="AD7" s="69"/>
      <c r="AE7" s="69"/>
    </row>
    <row r="8" spans="1:31" x14ac:dyDescent="0.25">
      <c r="A8" s="28" t="s">
        <v>9</v>
      </c>
      <c r="B8" s="35" t="s">
        <v>69</v>
      </c>
      <c r="C8" s="35" t="s">
        <v>10</v>
      </c>
      <c r="D8" s="35" t="s">
        <v>58</v>
      </c>
      <c r="E8" s="35" t="s">
        <v>59</v>
      </c>
      <c r="F8" s="69"/>
      <c r="G8" s="69"/>
      <c r="H8" s="69"/>
      <c r="I8" s="69"/>
      <c r="J8" s="69"/>
      <c r="K8" s="69"/>
      <c r="L8" s="69"/>
      <c r="M8" s="69"/>
      <c r="N8" s="69"/>
      <c r="O8" s="69"/>
      <c r="P8" s="69"/>
      <c r="Q8" s="69"/>
      <c r="R8" s="69"/>
      <c r="S8" s="69"/>
      <c r="T8" s="69"/>
      <c r="U8" s="69"/>
      <c r="V8" s="69"/>
      <c r="W8" s="69"/>
      <c r="X8" s="69"/>
      <c r="Y8" s="69"/>
      <c r="Z8" s="69"/>
      <c r="AA8" s="69"/>
      <c r="AB8" s="69"/>
      <c r="AC8" s="69"/>
      <c r="AD8" s="69"/>
      <c r="AE8" s="69"/>
    </row>
    <row r="9" spans="1:31" x14ac:dyDescent="0.25">
      <c r="A9" s="28" t="s">
        <v>11</v>
      </c>
      <c r="B9" s="35" t="s">
        <v>12</v>
      </c>
      <c r="C9" s="35" t="s">
        <v>12</v>
      </c>
      <c r="D9" s="35" t="s">
        <v>12</v>
      </c>
      <c r="E9" s="35" t="s">
        <v>13</v>
      </c>
      <c r="F9" s="69"/>
      <c r="G9" s="69"/>
      <c r="H9" s="69"/>
      <c r="I9" s="69"/>
      <c r="J9" s="69"/>
      <c r="K9" s="69"/>
      <c r="L9" s="69"/>
      <c r="M9" s="69"/>
      <c r="N9" s="69"/>
      <c r="O9" s="69"/>
      <c r="P9" s="69"/>
      <c r="Q9" s="69"/>
      <c r="R9" s="69"/>
      <c r="S9" s="69"/>
      <c r="T9" s="69"/>
      <c r="U9" s="69"/>
      <c r="V9" s="69"/>
      <c r="W9" s="69"/>
      <c r="X9" s="69"/>
      <c r="Y9" s="69"/>
      <c r="Z9" s="69"/>
      <c r="AA9" s="69"/>
      <c r="AB9" s="69"/>
      <c r="AC9" s="69"/>
      <c r="AD9" s="69"/>
      <c r="AE9" s="69"/>
    </row>
    <row r="10" spans="1:31" ht="81" x14ac:dyDescent="0.25">
      <c r="A10" s="28" t="s">
        <v>71</v>
      </c>
      <c r="B10" s="36" t="s">
        <v>70</v>
      </c>
      <c r="C10" s="59" t="s">
        <v>74</v>
      </c>
      <c r="D10" s="59" t="s">
        <v>64</v>
      </c>
      <c r="E10" s="59" t="s">
        <v>65</v>
      </c>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row>
    <row r="11" spans="1:31" ht="81" x14ac:dyDescent="0.25">
      <c r="A11" s="28" t="s">
        <v>21</v>
      </c>
      <c r="B11" s="36" t="s">
        <v>72</v>
      </c>
      <c r="C11" s="45" t="s">
        <v>76</v>
      </c>
      <c r="D11" s="40" t="s">
        <v>61</v>
      </c>
      <c r="E11" s="40" t="s">
        <v>62</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row>
    <row r="12" spans="1:31" ht="15.75" thickBot="1" x14ac:dyDescent="0.3">
      <c r="A12" s="29" t="s">
        <v>14</v>
      </c>
      <c r="B12" s="37">
        <v>2067</v>
      </c>
      <c r="C12" s="37">
        <v>1683</v>
      </c>
      <c r="D12" s="37">
        <v>2167</v>
      </c>
      <c r="E12" s="37">
        <v>2246</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row>
    <row r="13" spans="1:31" s="69" customFormat="1" ht="15.75" thickBot="1" x14ac:dyDescent="0.3"/>
    <row r="14" spans="1:31" ht="15.75" thickBot="1" x14ac:dyDescent="0.3">
      <c r="A14" s="52" t="s">
        <v>83</v>
      </c>
      <c r="B14" s="51"/>
      <c r="C14" s="51"/>
      <c r="D14" s="51"/>
      <c r="E14" s="51"/>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row>
    <row r="15" spans="1:31" x14ac:dyDescent="0.25">
      <c r="A15" s="53" t="s">
        <v>85</v>
      </c>
      <c r="B15" s="47">
        <v>0</v>
      </c>
      <c r="C15" s="47">
        <v>0</v>
      </c>
      <c r="D15" s="47">
        <v>0</v>
      </c>
      <c r="E15" s="47">
        <v>0</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row>
    <row r="16" spans="1:31" x14ac:dyDescent="0.25">
      <c r="A16" s="53" t="s">
        <v>18</v>
      </c>
      <c r="B16" s="47">
        <v>0</v>
      </c>
      <c r="C16" s="47">
        <v>0</v>
      </c>
      <c r="D16" s="47">
        <v>0</v>
      </c>
      <c r="E16" s="47">
        <v>0</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row>
    <row r="17" spans="1:31" x14ac:dyDescent="0.25">
      <c r="A17" s="54" t="s">
        <v>79</v>
      </c>
      <c r="B17" s="47">
        <v>0</v>
      </c>
      <c r="C17" s="47">
        <v>0</v>
      </c>
      <c r="D17" s="47">
        <v>0</v>
      </c>
      <c r="E17" s="47">
        <v>0</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row>
    <row r="18" spans="1:31" x14ac:dyDescent="0.25">
      <c r="A18" s="55" t="s">
        <v>80</v>
      </c>
      <c r="B18" s="46">
        <v>0</v>
      </c>
      <c r="C18" s="46">
        <v>0</v>
      </c>
      <c r="D18" s="46">
        <v>0</v>
      </c>
      <c r="E18" s="46">
        <v>0</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row>
    <row r="19" spans="1:31" x14ac:dyDescent="0.25">
      <c r="A19" s="55" t="s">
        <v>47</v>
      </c>
      <c r="B19" s="46">
        <v>0</v>
      </c>
      <c r="C19" s="46">
        <v>0</v>
      </c>
      <c r="D19" s="46">
        <v>0</v>
      </c>
      <c r="E19" s="46">
        <v>0</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row>
    <row r="20" spans="1:31" ht="15.75" thickBot="1" x14ac:dyDescent="0.3">
      <c r="A20" s="56" t="s">
        <v>48</v>
      </c>
      <c r="B20" s="49">
        <v>0</v>
      </c>
      <c r="C20" s="49">
        <v>0</v>
      </c>
      <c r="D20" s="49">
        <v>0</v>
      </c>
      <c r="E20" s="49">
        <v>0</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row>
    <row r="21" spans="1:31" x14ac:dyDescent="0.25">
      <c r="A21" s="53" t="s">
        <v>24</v>
      </c>
      <c r="B21" s="48">
        <f>B15+B16+B17+B18+B19+B20</f>
        <v>0</v>
      </c>
      <c r="C21" s="48">
        <f t="shared" ref="C21:E21" si="0">C15+C16+C17+C18+C19+C20</f>
        <v>0</v>
      </c>
      <c r="D21" s="48">
        <f t="shared" si="0"/>
        <v>0</v>
      </c>
      <c r="E21" s="48">
        <f t="shared" si="0"/>
        <v>0</v>
      </c>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row>
    <row r="22" spans="1:31" ht="15.75" thickBot="1" x14ac:dyDescent="0.3">
      <c r="A22" s="57" t="s">
        <v>81</v>
      </c>
      <c r="B22" s="66">
        <v>14</v>
      </c>
      <c r="C22" s="66">
        <v>4</v>
      </c>
      <c r="D22" s="66">
        <v>8</v>
      </c>
      <c r="E22" s="66">
        <v>4</v>
      </c>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row>
    <row r="23" spans="1:31" ht="16.5" thickTop="1" thickBot="1" x14ac:dyDescent="0.3">
      <c r="A23" s="58" t="s">
        <v>82</v>
      </c>
      <c r="B23" s="67">
        <f>B21*B22</f>
        <v>0</v>
      </c>
      <c r="C23" s="67">
        <f t="shared" ref="C23:E23" si="1">C21*C22</f>
        <v>0</v>
      </c>
      <c r="D23" s="67">
        <f t="shared" si="1"/>
        <v>0</v>
      </c>
      <c r="E23" s="67">
        <f t="shared" si="1"/>
        <v>0</v>
      </c>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row>
    <row r="24" spans="1:31" ht="15.75" thickBot="1" x14ac:dyDescent="0.3">
      <c r="A24" s="69"/>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row>
    <row r="25" spans="1:31" ht="18.75" thickBot="1" x14ac:dyDescent="0.3">
      <c r="A25" s="96" t="s">
        <v>95</v>
      </c>
      <c r="B25" s="99">
        <f>B23+C23+D23+E23</f>
        <v>0</v>
      </c>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row>
    <row r="26" spans="1:31" x14ac:dyDescent="0.25">
      <c r="A26" s="69"/>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row>
    <row r="27" spans="1:31" ht="24" customHeight="1" x14ac:dyDescent="0.25">
      <c r="A27" s="127" t="s">
        <v>49</v>
      </c>
      <c r="B27" s="128"/>
      <c r="C27" s="129"/>
      <c r="D27" s="50">
        <v>0</v>
      </c>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row>
    <row r="28" spans="1:31" s="69" customFormat="1" x14ac:dyDescent="0.25"/>
    <row r="29" spans="1:31" x14ac:dyDescent="0.25">
      <c r="A29" s="119" t="s">
        <v>50</v>
      </c>
      <c r="B29" s="119"/>
      <c r="C29" s="119"/>
      <c r="D29" s="11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row>
    <row r="30" spans="1:31" s="69" customFormat="1" x14ac:dyDescent="0.25"/>
    <row r="31" spans="1:31" ht="28.9" customHeight="1" x14ac:dyDescent="0.25">
      <c r="A31" s="120" t="s">
        <v>51</v>
      </c>
      <c r="B31" s="120"/>
      <c r="C31" s="120"/>
      <c r="D31" s="120"/>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row>
    <row r="32" spans="1:31" ht="27" customHeight="1" x14ac:dyDescent="0.25">
      <c r="A32" s="120" t="s">
        <v>86</v>
      </c>
      <c r="B32" s="120"/>
      <c r="C32" s="120"/>
      <c r="D32" s="120"/>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row>
    <row r="33" spans="1:66" s="69" customFormat="1" ht="15.75" thickBot="1" x14ac:dyDescent="0.3"/>
    <row r="34" spans="1:66" s="70" customFormat="1" ht="15.75" thickBot="1" x14ac:dyDescent="0.25">
      <c r="A34" s="73" t="s">
        <v>89</v>
      </c>
      <c r="B34" s="74"/>
      <c r="C34" s="74"/>
      <c r="D34" s="74"/>
      <c r="E34" s="75"/>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row>
    <row r="35" spans="1:66" s="70" customFormat="1" ht="15" customHeight="1" x14ac:dyDescent="0.2">
      <c r="A35" s="76"/>
      <c r="B35" s="113"/>
      <c r="C35" s="114"/>
      <c r="D35" s="76"/>
      <c r="E35" s="76"/>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69"/>
      <c r="BE35" s="69"/>
      <c r="BF35" s="69"/>
      <c r="BG35" s="69"/>
      <c r="BH35" s="69"/>
      <c r="BI35" s="69"/>
      <c r="BJ35" s="69"/>
      <c r="BK35" s="69"/>
      <c r="BL35" s="69"/>
    </row>
    <row r="36" spans="1:66" s="70" customFormat="1" ht="15" customHeight="1" x14ac:dyDescent="0.2">
      <c r="A36" s="81" t="s">
        <v>90</v>
      </c>
      <c r="B36" s="115"/>
      <c r="C36" s="116"/>
      <c r="D36" s="81" t="s">
        <v>91</v>
      </c>
      <c r="E36" s="81"/>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c r="BI36" s="69"/>
      <c r="BJ36" s="69"/>
      <c r="BK36" s="69"/>
      <c r="BL36" s="69"/>
    </row>
    <row r="37" spans="1:66" s="70" customFormat="1" ht="15" customHeight="1" thickBot="1" x14ac:dyDescent="0.25">
      <c r="A37" s="86"/>
      <c r="B37" s="117"/>
      <c r="C37" s="118"/>
      <c r="D37" s="86"/>
      <c r="E37" s="86"/>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row>
    <row r="38" spans="1:66" s="70" customFormat="1" ht="15" customHeight="1" x14ac:dyDescent="0.2">
      <c r="A38" s="81"/>
      <c r="B38" s="113"/>
      <c r="C38" s="114"/>
      <c r="D38" s="76"/>
      <c r="E38" s="76"/>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row>
    <row r="39" spans="1:66" s="70" customFormat="1" ht="15" customHeight="1" x14ac:dyDescent="0.2">
      <c r="A39" s="81" t="s">
        <v>92</v>
      </c>
      <c r="B39" s="115"/>
      <c r="C39" s="116"/>
      <c r="D39" s="81" t="s">
        <v>93</v>
      </c>
      <c r="E39" s="81"/>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row>
    <row r="40" spans="1:66" s="70" customFormat="1" ht="15" customHeight="1" thickBot="1" x14ac:dyDescent="0.25">
      <c r="A40" s="86"/>
      <c r="B40" s="117"/>
      <c r="C40" s="118"/>
      <c r="D40" s="86"/>
      <c r="E40" s="86"/>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row>
    <row r="41" spans="1:66" s="70" customFormat="1" x14ac:dyDescent="0.2">
      <c r="A41" s="81"/>
      <c r="B41" s="77"/>
      <c r="C41" s="91"/>
      <c r="D41" s="91"/>
      <c r="E41" s="78"/>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c r="BN41" s="69"/>
    </row>
    <row r="42" spans="1:66" s="70" customFormat="1" x14ac:dyDescent="0.2">
      <c r="A42" s="81" t="s">
        <v>94</v>
      </c>
      <c r="B42" s="82"/>
      <c r="C42" s="92"/>
      <c r="D42" s="92"/>
      <c r="E42" s="83"/>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69"/>
      <c r="AX42" s="69"/>
      <c r="AY42" s="69"/>
      <c r="AZ42" s="69"/>
      <c r="BA42" s="69"/>
      <c r="BB42" s="69"/>
      <c r="BC42" s="69"/>
      <c r="BD42" s="69"/>
      <c r="BE42" s="69"/>
      <c r="BF42" s="69"/>
      <c r="BG42" s="69"/>
      <c r="BH42" s="69"/>
      <c r="BI42" s="69"/>
      <c r="BJ42" s="69"/>
      <c r="BK42" s="69"/>
      <c r="BL42" s="69"/>
      <c r="BM42" s="69"/>
      <c r="BN42" s="69"/>
    </row>
    <row r="43" spans="1:66" s="70" customFormat="1" x14ac:dyDescent="0.2">
      <c r="A43" s="81"/>
      <c r="B43" s="82"/>
      <c r="C43" s="92"/>
      <c r="D43" s="92"/>
      <c r="E43" s="83"/>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9"/>
      <c r="AS43" s="69"/>
      <c r="AT43" s="69"/>
      <c r="AU43" s="69"/>
      <c r="AV43" s="69"/>
      <c r="AW43" s="69"/>
      <c r="AX43" s="69"/>
      <c r="AY43" s="69"/>
      <c r="AZ43" s="69"/>
      <c r="BA43" s="69"/>
      <c r="BB43" s="69"/>
      <c r="BC43" s="69"/>
      <c r="BD43" s="69"/>
      <c r="BE43" s="69"/>
      <c r="BF43" s="69"/>
      <c r="BG43" s="69"/>
      <c r="BH43" s="69"/>
      <c r="BI43" s="69"/>
      <c r="BJ43" s="69"/>
      <c r="BK43" s="69"/>
      <c r="BL43" s="69"/>
      <c r="BM43" s="69"/>
      <c r="BN43" s="69"/>
    </row>
    <row r="44" spans="1:66" s="70" customFormat="1" ht="15.75" thickBot="1" x14ac:dyDescent="0.25">
      <c r="A44" s="86"/>
      <c r="B44" s="87"/>
      <c r="C44" s="93"/>
      <c r="D44" s="93"/>
      <c r="E44" s="88"/>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row>
    <row r="45" spans="1:66" s="69" customFormat="1" x14ac:dyDescent="0.25"/>
    <row r="46" spans="1:66" s="69" customFormat="1" x14ac:dyDescent="0.25"/>
    <row r="47" spans="1:66" s="69" customFormat="1" x14ac:dyDescent="0.25"/>
    <row r="48" spans="1:66" s="69" customFormat="1" x14ac:dyDescent="0.25"/>
    <row r="49" s="69" customFormat="1" x14ac:dyDescent="0.25"/>
    <row r="50" s="69" customFormat="1" x14ac:dyDescent="0.25"/>
    <row r="51" s="69" customFormat="1" x14ac:dyDescent="0.25"/>
    <row r="52" s="69" customFormat="1" x14ac:dyDescent="0.25"/>
    <row r="53" s="69" customFormat="1" x14ac:dyDescent="0.25"/>
    <row r="54" s="69" customFormat="1" x14ac:dyDescent="0.25"/>
    <row r="55" s="69" customFormat="1" x14ac:dyDescent="0.25"/>
    <row r="56" s="69" customFormat="1" x14ac:dyDescent="0.25"/>
    <row r="57" s="69" customFormat="1" x14ac:dyDescent="0.25"/>
    <row r="58" s="69" customFormat="1" x14ac:dyDescent="0.25"/>
    <row r="59" s="69" customFormat="1" x14ac:dyDescent="0.25"/>
    <row r="60" s="69" customFormat="1" x14ac:dyDescent="0.25"/>
    <row r="61" s="69" customFormat="1" x14ac:dyDescent="0.25"/>
    <row r="62" s="69" customFormat="1" x14ac:dyDescent="0.25"/>
    <row r="63" s="69" customFormat="1" x14ac:dyDescent="0.25"/>
    <row r="64" s="69" customFormat="1" x14ac:dyDescent="0.25"/>
    <row r="65" s="69" customFormat="1" x14ac:dyDescent="0.25"/>
    <row r="66" s="69" customFormat="1" x14ac:dyDescent="0.25"/>
    <row r="67" s="69" customFormat="1" x14ac:dyDescent="0.25"/>
    <row r="68" s="69" customFormat="1" x14ac:dyDescent="0.25"/>
    <row r="69" s="69" customFormat="1" x14ac:dyDescent="0.25"/>
    <row r="70" s="69" customFormat="1" x14ac:dyDescent="0.25"/>
    <row r="71" s="69" customFormat="1" x14ac:dyDescent="0.25"/>
    <row r="72" s="69" customFormat="1" x14ac:dyDescent="0.25"/>
    <row r="73" s="69" customFormat="1" x14ac:dyDescent="0.25"/>
    <row r="74" s="69" customFormat="1" x14ac:dyDescent="0.25"/>
    <row r="75" s="69" customFormat="1" x14ac:dyDescent="0.25"/>
    <row r="76" s="69" customFormat="1" x14ac:dyDescent="0.25"/>
    <row r="77" s="69" customFormat="1" x14ac:dyDescent="0.25"/>
    <row r="78" s="69" customFormat="1" x14ac:dyDescent="0.25"/>
    <row r="79" s="69" customFormat="1" x14ac:dyDescent="0.25"/>
    <row r="80" s="69" customFormat="1" x14ac:dyDescent="0.25"/>
    <row r="81" s="69" customFormat="1" x14ac:dyDescent="0.25"/>
    <row r="82" s="69" customFormat="1" x14ac:dyDescent="0.25"/>
    <row r="83" s="69" customFormat="1" x14ac:dyDescent="0.25"/>
    <row r="84" s="69" customFormat="1" x14ac:dyDescent="0.25"/>
    <row r="85" s="69" customFormat="1" x14ac:dyDescent="0.25"/>
    <row r="86" s="69" customFormat="1" x14ac:dyDescent="0.25"/>
    <row r="87" s="69" customFormat="1" x14ac:dyDescent="0.25"/>
    <row r="88" s="69" customFormat="1" x14ac:dyDescent="0.25"/>
    <row r="89" s="69" customFormat="1" x14ac:dyDescent="0.25"/>
    <row r="90" s="69" customFormat="1" x14ac:dyDescent="0.25"/>
    <row r="91" s="69" customFormat="1" x14ac:dyDescent="0.25"/>
    <row r="92" s="69" customFormat="1" x14ac:dyDescent="0.25"/>
    <row r="93" s="69" customFormat="1" x14ac:dyDescent="0.25"/>
    <row r="94" s="69" customFormat="1" x14ac:dyDescent="0.25"/>
    <row r="95" s="69" customFormat="1" x14ac:dyDescent="0.25"/>
    <row r="96" s="69" customFormat="1" x14ac:dyDescent="0.25"/>
    <row r="97" s="69" customFormat="1" x14ac:dyDescent="0.25"/>
    <row r="98" s="69" customFormat="1" x14ac:dyDescent="0.25"/>
    <row r="99" s="69" customFormat="1" x14ac:dyDescent="0.25"/>
    <row r="100" s="69" customFormat="1" x14ac:dyDescent="0.25"/>
    <row r="101" s="69" customFormat="1" x14ac:dyDescent="0.25"/>
    <row r="102" s="69" customFormat="1" x14ac:dyDescent="0.25"/>
    <row r="103" s="69" customFormat="1" x14ac:dyDescent="0.25"/>
    <row r="104" s="69" customFormat="1" x14ac:dyDescent="0.25"/>
    <row r="105" s="69" customFormat="1" x14ac:dyDescent="0.25"/>
    <row r="106" s="69" customFormat="1" x14ac:dyDescent="0.25"/>
    <row r="107" s="69" customFormat="1" x14ac:dyDescent="0.25"/>
    <row r="108" s="69" customFormat="1" x14ac:dyDescent="0.25"/>
    <row r="109" s="69" customFormat="1" x14ac:dyDescent="0.25"/>
    <row r="110" s="69" customFormat="1" x14ac:dyDescent="0.25"/>
    <row r="111" s="69" customFormat="1" x14ac:dyDescent="0.25"/>
    <row r="112" s="69" customFormat="1" x14ac:dyDescent="0.25"/>
    <row r="113" s="69" customFormat="1" x14ac:dyDescent="0.25"/>
    <row r="114" s="69" customFormat="1" x14ac:dyDescent="0.25"/>
    <row r="115" s="69" customFormat="1" x14ac:dyDescent="0.25"/>
    <row r="116" s="69" customFormat="1" x14ac:dyDescent="0.25"/>
    <row r="117" s="69" customFormat="1" x14ac:dyDescent="0.25"/>
    <row r="118" s="69" customFormat="1" x14ac:dyDescent="0.25"/>
    <row r="119" s="69" customFormat="1" x14ac:dyDescent="0.25"/>
    <row r="120" s="69" customFormat="1" x14ac:dyDescent="0.25"/>
    <row r="121" s="69" customFormat="1" x14ac:dyDescent="0.25"/>
    <row r="122" s="69" customFormat="1" x14ac:dyDescent="0.25"/>
    <row r="123" s="69" customFormat="1" x14ac:dyDescent="0.25"/>
    <row r="124" s="69" customFormat="1" x14ac:dyDescent="0.25"/>
    <row r="125" s="69" customFormat="1" x14ac:dyDescent="0.25"/>
    <row r="126" s="69" customFormat="1" x14ac:dyDescent="0.25"/>
    <row r="127" s="69" customFormat="1" x14ac:dyDescent="0.25"/>
    <row r="128" s="69" customFormat="1" x14ac:dyDescent="0.25"/>
    <row r="129" s="69" customFormat="1" x14ac:dyDescent="0.25"/>
    <row r="130" s="69" customFormat="1" x14ac:dyDescent="0.25"/>
    <row r="131" s="69" customFormat="1" x14ac:dyDescent="0.25"/>
    <row r="132" s="69" customFormat="1" x14ac:dyDescent="0.25"/>
    <row r="133" s="69" customFormat="1" x14ac:dyDescent="0.25"/>
    <row r="134" s="69" customFormat="1" x14ac:dyDescent="0.25"/>
    <row r="135" s="69" customFormat="1" x14ac:dyDescent="0.25"/>
    <row r="136" s="69" customFormat="1" x14ac:dyDescent="0.25"/>
    <row r="137" s="69" customFormat="1" x14ac:dyDescent="0.25"/>
    <row r="138" s="69" customFormat="1" x14ac:dyDescent="0.25"/>
    <row r="139" s="69" customFormat="1" x14ac:dyDescent="0.25"/>
    <row r="140" s="69" customFormat="1" x14ac:dyDescent="0.25"/>
    <row r="141" s="69" customFormat="1" x14ac:dyDescent="0.25"/>
    <row r="142" s="69" customFormat="1" x14ac:dyDescent="0.25"/>
    <row r="143" s="69" customFormat="1" x14ac:dyDescent="0.25"/>
    <row r="144" s="69" customFormat="1" x14ac:dyDescent="0.25"/>
    <row r="145" s="69" customFormat="1" x14ac:dyDescent="0.25"/>
    <row r="146" s="69" customFormat="1" x14ac:dyDescent="0.25"/>
    <row r="147" s="69" customFormat="1" x14ac:dyDescent="0.25"/>
    <row r="148" s="69" customFormat="1" x14ac:dyDescent="0.25"/>
    <row r="149" s="69" customFormat="1" x14ac:dyDescent="0.25"/>
    <row r="150" s="69" customFormat="1" x14ac:dyDescent="0.25"/>
    <row r="151" s="69" customFormat="1" x14ac:dyDescent="0.25"/>
    <row r="152" s="69" customFormat="1" x14ac:dyDescent="0.25"/>
    <row r="153" s="69" customFormat="1" x14ac:dyDescent="0.25"/>
    <row r="154" s="69" customFormat="1" x14ac:dyDescent="0.25"/>
    <row r="155" s="69" customFormat="1" x14ac:dyDescent="0.25"/>
    <row r="156" s="69" customFormat="1" x14ac:dyDescent="0.25"/>
    <row r="157" s="69" customFormat="1" x14ac:dyDescent="0.25"/>
    <row r="158" s="69" customFormat="1" x14ac:dyDescent="0.25"/>
    <row r="159" s="69" customFormat="1" x14ac:dyDescent="0.25"/>
    <row r="160" s="69" customFormat="1" x14ac:dyDescent="0.25"/>
    <row r="161" s="69" customFormat="1" x14ac:dyDescent="0.25"/>
    <row r="162" s="69" customFormat="1" x14ac:dyDescent="0.25"/>
    <row r="163" s="69" customFormat="1" x14ac:dyDescent="0.25"/>
    <row r="164" s="69" customFormat="1" x14ac:dyDescent="0.25"/>
    <row r="165" s="69" customFormat="1" x14ac:dyDescent="0.25"/>
    <row r="166" s="69" customFormat="1" x14ac:dyDescent="0.25"/>
    <row r="167" s="69" customFormat="1" x14ac:dyDescent="0.25"/>
    <row r="168" s="69" customFormat="1" x14ac:dyDescent="0.25"/>
    <row r="169" s="69" customFormat="1" x14ac:dyDescent="0.25"/>
    <row r="170" s="69" customFormat="1" x14ac:dyDescent="0.25"/>
    <row r="171" s="69" customFormat="1" x14ac:dyDescent="0.25"/>
    <row r="172" s="69" customFormat="1" x14ac:dyDescent="0.25"/>
    <row r="173" s="69" customFormat="1" x14ac:dyDescent="0.25"/>
    <row r="174" s="69" customFormat="1" x14ac:dyDescent="0.25"/>
    <row r="175" s="69" customFormat="1" x14ac:dyDescent="0.25"/>
    <row r="176" s="69" customFormat="1" x14ac:dyDescent="0.25"/>
    <row r="177" s="69" customFormat="1" x14ac:dyDescent="0.25"/>
    <row r="178" s="69" customFormat="1" x14ac:dyDescent="0.25"/>
    <row r="179" s="69" customFormat="1" x14ac:dyDescent="0.25"/>
    <row r="180" s="69" customFormat="1" x14ac:dyDescent="0.25"/>
    <row r="181" s="69" customFormat="1" x14ac:dyDescent="0.25"/>
    <row r="182" s="69" customFormat="1" x14ac:dyDescent="0.25"/>
    <row r="183" s="69" customFormat="1" x14ac:dyDescent="0.25"/>
    <row r="184" s="69" customFormat="1" x14ac:dyDescent="0.25"/>
    <row r="185" s="69" customFormat="1" x14ac:dyDescent="0.25"/>
    <row r="186" s="69" customFormat="1" x14ac:dyDescent="0.25"/>
    <row r="187" s="69" customFormat="1" x14ac:dyDescent="0.25"/>
    <row r="188" s="69" customFormat="1" x14ac:dyDescent="0.25"/>
    <row r="189" s="69" customFormat="1" x14ac:dyDescent="0.25"/>
    <row r="190" s="69" customFormat="1" x14ac:dyDescent="0.25"/>
    <row r="191" s="69" customFormat="1" x14ac:dyDescent="0.25"/>
    <row r="192" s="69" customFormat="1" x14ac:dyDescent="0.25"/>
    <row r="193" s="69" customFormat="1" x14ac:dyDescent="0.25"/>
    <row r="194" s="69" customFormat="1" x14ac:dyDescent="0.25"/>
    <row r="195" s="69" customFormat="1" x14ac:dyDescent="0.25"/>
    <row r="196" s="69" customFormat="1" x14ac:dyDescent="0.25"/>
    <row r="197" s="69" customFormat="1" x14ac:dyDescent="0.25"/>
    <row r="198" s="69" customFormat="1" x14ac:dyDescent="0.25"/>
    <row r="199" s="69" customFormat="1" x14ac:dyDescent="0.25"/>
    <row r="200" s="69" customFormat="1" x14ac:dyDescent="0.25"/>
    <row r="201" s="69" customFormat="1" x14ac:dyDescent="0.25"/>
    <row r="202" s="69" customFormat="1" x14ac:dyDescent="0.25"/>
    <row r="203" s="69" customFormat="1" x14ac:dyDescent="0.25"/>
    <row r="204" s="69" customFormat="1" x14ac:dyDescent="0.25"/>
    <row r="205" s="69" customFormat="1" x14ac:dyDescent="0.25"/>
    <row r="206" s="69" customFormat="1" x14ac:dyDescent="0.25"/>
    <row r="207" s="69" customFormat="1" x14ac:dyDescent="0.25"/>
    <row r="208" s="69" customFormat="1" x14ac:dyDescent="0.25"/>
    <row r="209" s="69" customFormat="1" x14ac:dyDescent="0.25"/>
    <row r="210" s="69" customFormat="1" x14ac:dyDescent="0.25"/>
    <row r="211" s="69" customFormat="1" x14ac:dyDescent="0.25"/>
    <row r="212" s="69" customFormat="1" x14ac:dyDescent="0.25"/>
    <row r="213" s="69" customFormat="1" x14ac:dyDescent="0.25"/>
    <row r="214" s="69" customFormat="1" x14ac:dyDescent="0.25"/>
    <row r="215" s="69" customFormat="1" x14ac:dyDescent="0.25"/>
    <row r="216" s="69" customFormat="1" x14ac:dyDescent="0.25"/>
    <row r="217" s="69" customFormat="1" x14ac:dyDescent="0.25"/>
    <row r="218" s="69" customFormat="1" x14ac:dyDescent="0.25"/>
    <row r="219" s="69" customFormat="1" x14ac:dyDescent="0.25"/>
    <row r="220" s="69" customFormat="1" x14ac:dyDescent="0.25"/>
    <row r="221" s="69" customFormat="1" x14ac:dyDescent="0.25"/>
    <row r="222" s="69" customFormat="1" x14ac:dyDescent="0.25"/>
    <row r="223" s="69" customFormat="1" x14ac:dyDescent="0.25"/>
    <row r="224" s="69" customFormat="1" x14ac:dyDescent="0.25"/>
    <row r="225" s="69" customFormat="1" x14ac:dyDescent="0.25"/>
    <row r="226" s="69" customFormat="1" x14ac:dyDescent="0.25"/>
    <row r="227" s="69" customFormat="1" x14ac:dyDescent="0.25"/>
    <row r="228" s="69" customFormat="1" x14ac:dyDescent="0.25"/>
    <row r="229" s="69" customFormat="1" x14ac:dyDescent="0.25"/>
    <row r="230" s="69" customFormat="1" x14ac:dyDescent="0.25"/>
    <row r="231" s="69" customFormat="1" x14ac:dyDescent="0.25"/>
    <row r="232" s="69" customFormat="1" x14ac:dyDescent="0.25"/>
    <row r="233" s="69" customFormat="1" x14ac:dyDescent="0.25"/>
    <row r="234" s="69" customFormat="1" x14ac:dyDescent="0.25"/>
    <row r="235" s="69" customFormat="1" x14ac:dyDescent="0.25"/>
    <row r="236" s="69" customFormat="1" x14ac:dyDescent="0.25"/>
    <row r="237" s="69" customFormat="1" x14ac:dyDescent="0.25"/>
    <row r="238" s="69" customFormat="1" x14ac:dyDescent="0.25"/>
    <row r="239" s="69" customFormat="1" x14ac:dyDescent="0.25"/>
    <row r="240" s="69" customFormat="1" x14ac:dyDescent="0.25"/>
    <row r="241" s="69" customFormat="1" x14ac:dyDescent="0.25"/>
    <row r="242" s="69" customFormat="1" x14ac:dyDescent="0.25"/>
    <row r="243" s="69" customFormat="1" x14ac:dyDescent="0.25"/>
    <row r="244" s="69" customFormat="1" x14ac:dyDescent="0.25"/>
    <row r="245" s="69" customFormat="1" x14ac:dyDescent="0.25"/>
    <row r="246" s="69" customFormat="1" x14ac:dyDescent="0.25"/>
    <row r="247" s="69" customFormat="1" x14ac:dyDescent="0.25"/>
    <row r="248" s="69" customFormat="1" x14ac:dyDescent="0.25"/>
    <row r="249" s="69" customFormat="1" x14ac:dyDescent="0.25"/>
    <row r="250" s="69" customFormat="1" x14ac:dyDescent="0.25"/>
    <row r="251" s="69" customFormat="1" x14ac:dyDescent="0.25"/>
    <row r="252" s="69" customFormat="1" x14ac:dyDescent="0.25"/>
    <row r="253" s="69" customFormat="1" x14ac:dyDescent="0.25"/>
    <row r="254" s="69" customFormat="1" x14ac:dyDescent="0.25"/>
    <row r="255" s="69" customFormat="1" x14ac:dyDescent="0.25"/>
    <row r="256" s="69" customFormat="1" x14ac:dyDescent="0.25"/>
    <row r="257" s="69" customFormat="1" x14ac:dyDescent="0.25"/>
    <row r="258" s="69" customFormat="1" x14ac:dyDescent="0.25"/>
    <row r="259" s="69" customFormat="1" x14ac:dyDescent="0.25"/>
    <row r="260" s="69" customFormat="1" x14ac:dyDescent="0.25"/>
    <row r="261" s="69" customFormat="1" x14ac:dyDescent="0.25"/>
    <row r="262" s="69" customFormat="1" x14ac:dyDescent="0.25"/>
    <row r="263" s="69" customFormat="1" x14ac:dyDescent="0.25"/>
    <row r="264" s="69" customFormat="1" x14ac:dyDescent="0.25"/>
    <row r="265" s="69" customFormat="1" x14ac:dyDescent="0.25"/>
    <row r="266" s="69" customFormat="1" x14ac:dyDescent="0.25"/>
    <row r="267" s="69" customFormat="1" x14ac:dyDescent="0.25"/>
    <row r="268" s="69" customFormat="1" x14ac:dyDescent="0.25"/>
    <row r="269" s="69" customFormat="1" x14ac:dyDescent="0.25"/>
    <row r="270" s="69" customFormat="1" x14ac:dyDescent="0.25"/>
    <row r="271" s="69" customFormat="1" x14ac:dyDescent="0.25"/>
    <row r="272" s="69" customFormat="1" x14ac:dyDescent="0.25"/>
    <row r="273" s="69" customFormat="1" x14ac:dyDescent="0.25"/>
    <row r="274" s="69" customFormat="1" x14ac:dyDescent="0.25"/>
    <row r="275" s="69" customFormat="1" x14ac:dyDescent="0.25"/>
    <row r="276" s="69" customFormat="1" x14ac:dyDescent="0.25"/>
    <row r="277" s="69" customFormat="1" x14ac:dyDescent="0.25"/>
    <row r="278" s="69" customFormat="1" x14ac:dyDescent="0.25"/>
    <row r="279" s="69" customFormat="1" x14ac:dyDescent="0.25"/>
    <row r="280" s="69" customFormat="1" x14ac:dyDescent="0.25"/>
    <row r="281" s="69" customFormat="1" x14ac:dyDescent="0.25"/>
    <row r="282" s="69" customFormat="1" x14ac:dyDescent="0.25"/>
    <row r="283" s="69" customFormat="1" x14ac:dyDescent="0.25"/>
    <row r="284" s="69" customFormat="1" x14ac:dyDescent="0.25"/>
    <row r="285" s="69" customFormat="1" x14ac:dyDescent="0.25"/>
    <row r="286" s="69" customFormat="1" x14ac:dyDescent="0.25"/>
    <row r="287" s="69" customFormat="1" x14ac:dyDescent="0.25"/>
    <row r="288" s="69" customFormat="1" x14ac:dyDescent="0.25"/>
    <row r="289" s="69" customFormat="1" x14ac:dyDescent="0.25"/>
    <row r="290" s="69" customFormat="1" x14ac:dyDescent="0.25"/>
    <row r="291" s="69" customFormat="1" x14ac:dyDescent="0.25"/>
    <row r="292" s="69" customFormat="1" x14ac:dyDescent="0.25"/>
    <row r="293" s="69" customFormat="1" x14ac:dyDescent="0.25"/>
    <row r="294" s="69" customFormat="1" x14ac:dyDescent="0.25"/>
    <row r="295" s="69" customFormat="1" x14ac:dyDescent="0.25"/>
    <row r="296" s="69" customFormat="1" x14ac:dyDescent="0.25"/>
    <row r="297" s="69" customFormat="1" x14ac:dyDescent="0.25"/>
    <row r="298" s="69" customFormat="1" x14ac:dyDescent="0.25"/>
    <row r="299" s="69" customFormat="1" x14ac:dyDescent="0.25"/>
    <row r="300" s="69" customFormat="1" x14ac:dyDescent="0.25"/>
    <row r="301" s="69" customFormat="1" x14ac:dyDescent="0.25"/>
    <row r="302" s="69" customFormat="1" x14ac:dyDescent="0.25"/>
    <row r="303" s="69" customFormat="1" x14ac:dyDescent="0.25"/>
    <row r="304" s="69" customFormat="1" x14ac:dyDescent="0.25"/>
    <row r="305" s="69" customFormat="1" x14ac:dyDescent="0.25"/>
    <row r="306" s="69" customFormat="1" x14ac:dyDescent="0.25"/>
    <row r="307" s="69" customFormat="1" x14ac:dyDescent="0.25"/>
    <row r="308" s="69" customFormat="1" x14ac:dyDescent="0.25"/>
    <row r="309" s="69" customFormat="1" x14ac:dyDescent="0.25"/>
    <row r="310" s="69" customFormat="1" x14ac:dyDescent="0.25"/>
    <row r="311" s="69" customFormat="1" x14ac:dyDescent="0.25"/>
    <row r="312" s="69" customFormat="1" x14ac:dyDescent="0.25"/>
    <row r="313" s="69" customFormat="1" x14ac:dyDescent="0.25"/>
    <row r="314" s="69" customFormat="1" x14ac:dyDescent="0.25"/>
    <row r="315" s="69" customFormat="1" x14ac:dyDescent="0.25"/>
    <row r="316" s="69" customFormat="1" x14ac:dyDescent="0.25"/>
    <row r="317" s="69" customFormat="1" x14ac:dyDescent="0.25"/>
    <row r="318" s="69" customFormat="1" x14ac:dyDescent="0.25"/>
    <row r="319" s="69" customFormat="1" x14ac:dyDescent="0.25"/>
    <row r="320" s="69" customFormat="1" x14ac:dyDescent="0.25"/>
    <row r="321" s="69" customFormat="1" x14ac:dyDescent="0.25"/>
    <row r="322" s="69" customFormat="1" x14ac:dyDescent="0.25"/>
    <row r="323" s="69" customFormat="1" x14ac:dyDescent="0.25"/>
    <row r="324" s="69" customFormat="1" x14ac:dyDescent="0.25"/>
    <row r="325" s="69" customFormat="1" x14ac:dyDescent="0.25"/>
    <row r="326" s="69" customFormat="1" x14ac:dyDescent="0.25"/>
    <row r="327" s="69" customFormat="1" x14ac:dyDescent="0.25"/>
    <row r="328" s="69" customFormat="1" x14ac:dyDescent="0.25"/>
    <row r="329" s="69" customFormat="1" x14ac:dyDescent="0.25"/>
    <row r="330" s="69" customFormat="1" x14ac:dyDescent="0.25"/>
    <row r="331" s="69" customFormat="1" x14ac:dyDescent="0.25"/>
    <row r="332" s="69" customFormat="1" x14ac:dyDescent="0.25"/>
    <row r="333" s="69" customFormat="1" x14ac:dyDescent="0.25"/>
    <row r="334" s="69" customFormat="1" x14ac:dyDescent="0.25"/>
    <row r="335" s="69" customFormat="1" x14ac:dyDescent="0.25"/>
    <row r="336" s="69" customFormat="1" x14ac:dyDescent="0.25"/>
    <row r="337" s="69" customFormat="1" x14ac:dyDescent="0.25"/>
    <row r="338" s="69" customFormat="1" x14ac:dyDescent="0.25"/>
    <row r="339" s="69" customFormat="1" x14ac:dyDescent="0.25"/>
    <row r="340" s="69" customFormat="1" x14ac:dyDescent="0.25"/>
    <row r="341" s="69" customFormat="1" x14ac:dyDescent="0.25"/>
    <row r="342" s="69" customFormat="1" x14ac:dyDescent="0.25"/>
    <row r="343" s="69" customFormat="1" x14ac:dyDescent="0.25"/>
    <row r="344" s="69" customFormat="1" x14ac:dyDescent="0.25"/>
    <row r="345" s="69" customFormat="1" x14ac:dyDescent="0.25"/>
    <row r="346" s="69" customFormat="1" x14ac:dyDescent="0.25"/>
    <row r="347" s="69" customFormat="1" x14ac:dyDescent="0.25"/>
    <row r="348" s="69" customFormat="1" x14ac:dyDescent="0.25"/>
    <row r="349" s="69" customFormat="1" x14ac:dyDescent="0.25"/>
    <row r="350" s="69" customFormat="1" x14ac:dyDescent="0.25"/>
    <row r="351" s="69" customFormat="1" x14ac:dyDescent="0.25"/>
    <row r="352" s="69" customFormat="1" x14ac:dyDescent="0.25"/>
    <row r="353" s="69" customFormat="1" x14ac:dyDescent="0.25"/>
    <row r="354" s="69" customFormat="1" x14ac:dyDescent="0.25"/>
    <row r="355" s="69" customFormat="1" x14ac:dyDescent="0.25"/>
    <row r="356" s="69" customFormat="1" x14ac:dyDescent="0.25"/>
    <row r="357" s="69" customFormat="1" x14ac:dyDescent="0.25"/>
    <row r="358" s="69" customFormat="1" x14ac:dyDescent="0.25"/>
    <row r="359" s="69" customFormat="1" x14ac:dyDescent="0.25"/>
    <row r="360" s="69" customFormat="1" x14ac:dyDescent="0.25"/>
    <row r="361" s="69" customFormat="1" x14ac:dyDescent="0.25"/>
    <row r="362" s="69" customFormat="1" x14ac:dyDescent="0.25"/>
    <row r="363" s="69" customFormat="1" x14ac:dyDescent="0.25"/>
    <row r="364" s="69" customFormat="1" x14ac:dyDescent="0.25"/>
    <row r="365" s="69" customFormat="1" x14ac:dyDescent="0.25"/>
    <row r="366" s="69" customFormat="1" x14ac:dyDescent="0.25"/>
    <row r="367" s="69" customFormat="1" x14ac:dyDescent="0.25"/>
    <row r="368" s="69" customFormat="1" x14ac:dyDescent="0.25"/>
    <row r="369" s="69" customFormat="1" x14ac:dyDescent="0.25"/>
    <row r="370" s="69" customFormat="1" x14ac:dyDescent="0.25"/>
    <row r="371" s="69" customFormat="1" x14ac:dyDescent="0.25"/>
    <row r="372" s="69" customFormat="1" x14ac:dyDescent="0.25"/>
    <row r="373" s="69" customFormat="1" x14ac:dyDescent="0.25"/>
    <row r="374" s="69" customFormat="1" x14ac:dyDescent="0.25"/>
    <row r="375" s="69" customFormat="1" x14ac:dyDescent="0.25"/>
    <row r="376" s="69" customFormat="1" x14ac:dyDescent="0.25"/>
    <row r="377" s="69" customFormat="1" x14ac:dyDescent="0.25"/>
    <row r="378" s="69" customFormat="1" x14ac:dyDescent="0.25"/>
    <row r="379" s="69" customFormat="1" x14ac:dyDescent="0.25"/>
    <row r="380" s="69" customFormat="1" x14ac:dyDescent="0.25"/>
    <row r="381" s="69" customFormat="1" x14ac:dyDescent="0.25"/>
    <row r="382" s="69" customFormat="1" x14ac:dyDescent="0.25"/>
    <row r="383" s="69" customFormat="1" x14ac:dyDescent="0.25"/>
    <row r="384" s="69" customFormat="1" x14ac:dyDescent="0.25"/>
    <row r="385" s="69" customFormat="1" x14ac:dyDescent="0.25"/>
    <row r="386" s="69" customFormat="1" x14ac:dyDescent="0.25"/>
    <row r="387" s="69" customFormat="1" x14ac:dyDescent="0.25"/>
    <row r="388" s="69" customFormat="1" x14ac:dyDescent="0.25"/>
    <row r="389" s="69" customFormat="1" x14ac:dyDescent="0.25"/>
    <row r="390" s="69" customFormat="1" x14ac:dyDescent="0.25"/>
    <row r="391" s="69" customFormat="1" x14ac:dyDescent="0.25"/>
    <row r="392" s="69" customFormat="1" x14ac:dyDescent="0.25"/>
    <row r="393" s="69" customFormat="1" x14ac:dyDescent="0.25"/>
    <row r="394" s="69" customFormat="1" x14ac:dyDescent="0.25"/>
    <row r="395" s="69" customFormat="1" x14ac:dyDescent="0.25"/>
    <row r="396" s="69" customFormat="1" x14ac:dyDescent="0.25"/>
    <row r="397" s="69" customFormat="1" x14ac:dyDescent="0.25"/>
    <row r="398" s="69" customFormat="1" x14ac:dyDescent="0.25"/>
    <row r="399" s="69" customFormat="1" x14ac:dyDescent="0.25"/>
    <row r="400" s="69" customFormat="1" x14ac:dyDescent="0.25"/>
    <row r="401" s="69" customFormat="1" x14ac:dyDescent="0.25"/>
    <row r="402" s="69" customFormat="1" x14ac:dyDescent="0.25"/>
    <row r="403" s="69" customFormat="1" x14ac:dyDescent="0.25"/>
    <row r="404" s="69" customFormat="1" x14ac:dyDescent="0.25"/>
    <row r="405" s="69" customFormat="1" x14ac:dyDescent="0.25"/>
    <row r="406" s="69" customFormat="1" x14ac:dyDescent="0.25"/>
    <row r="407" s="69" customFormat="1" x14ac:dyDescent="0.25"/>
    <row r="408" s="69" customFormat="1" x14ac:dyDescent="0.25"/>
    <row r="409" s="69" customFormat="1" x14ac:dyDescent="0.25"/>
    <row r="410" s="69" customFormat="1" x14ac:dyDescent="0.25"/>
    <row r="411" s="69" customFormat="1" x14ac:dyDescent="0.25"/>
    <row r="412" s="69" customFormat="1" x14ac:dyDescent="0.25"/>
    <row r="413" s="69" customFormat="1" x14ac:dyDescent="0.25"/>
    <row r="414" s="69" customFormat="1" x14ac:dyDescent="0.25"/>
    <row r="415" s="69" customFormat="1" x14ac:dyDescent="0.25"/>
    <row r="416" s="69" customFormat="1" x14ac:dyDescent="0.25"/>
    <row r="417" s="69" customFormat="1" x14ac:dyDescent="0.25"/>
    <row r="418" s="69" customFormat="1" x14ac:dyDescent="0.25"/>
    <row r="419" s="69" customFormat="1" x14ac:dyDescent="0.25"/>
    <row r="420" s="69" customFormat="1" x14ac:dyDescent="0.25"/>
    <row r="421" s="69" customFormat="1" x14ac:dyDescent="0.25"/>
    <row r="422" s="69" customFormat="1" x14ac:dyDescent="0.25"/>
    <row r="423" s="69" customFormat="1" x14ac:dyDescent="0.25"/>
    <row r="424" s="69" customFormat="1" x14ac:dyDescent="0.25"/>
    <row r="425" s="69" customFormat="1" x14ac:dyDescent="0.25"/>
    <row r="426" s="69" customFormat="1" x14ac:dyDescent="0.25"/>
    <row r="427" s="69" customFormat="1" x14ac:dyDescent="0.25"/>
    <row r="428" s="69" customFormat="1" x14ac:dyDescent="0.25"/>
    <row r="429" s="69" customFormat="1" x14ac:dyDescent="0.25"/>
    <row r="430" s="69" customFormat="1" x14ac:dyDescent="0.25"/>
    <row r="431" s="69" customFormat="1" x14ac:dyDescent="0.25"/>
    <row r="432" s="69" customFormat="1" x14ac:dyDescent="0.25"/>
    <row r="433" s="69" customFormat="1" x14ac:dyDescent="0.25"/>
    <row r="434" s="69" customFormat="1" x14ac:dyDescent="0.25"/>
    <row r="435" s="69" customFormat="1" x14ac:dyDescent="0.25"/>
    <row r="436" s="69" customFormat="1" x14ac:dyDescent="0.25"/>
    <row r="437" s="69" customFormat="1" x14ac:dyDescent="0.25"/>
    <row r="438" s="69" customFormat="1" x14ac:dyDescent="0.25"/>
    <row r="439" s="69" customFormat="1" x14ac:dyDescent="0.25"/>
    <row r="440" s="69" customFormat="1" x14ac:dyDescent="0.25"/>
    <row r="441" s="69" customFormat="1" x14ac:dyDescent="0.25"/>
    <row r="442" s="69" customFormat="1" x14ac:dyDescent="0.25"/>
    <row r="443" s="69" customFormat="1" x14ac:dyDescent="0.25"/>
    <row r="444" s="69" customFormat="1" x14ac:dyDescent="0.25"/>
    <row r="445" s="69" customFormat="1" x14ac:dyDescent="0.25"/>
    <row r="446" s="69" customFormat="1" x14ac:dyDescent="0.25"/>
    <row r="447" s="69" customFormat="1" x14ac:dyDescent="0.25"/>
    <row r="448" s="69" customFormat="1" x14ac:dyDescent="0.25"/>
    <row r="449" s="69" customFormat="1" x14ac:dyDescent="0.25"/>
    <row r="450" s="69" customFormat="1" x14ac:dyDescent="0.25"/>
    <row r="451" s="69" customFormat="1" x14ac:dyDescent="0.25"/>
    <row r="452" s="69" customFormat="1" x14ac:dyDescent="0.25"/>
    <row r="453" s="69" customFormat="1" x14ac:dyDescent="0.25"/>
    <row r="454" s="69" customFormat="1" x14ac:dyDescent="0.25"/>
    <row r="455" s="69" customFormat="1" x14ac:dyDescent="0.25"/>
    <row r="456" s="69" customFormat="1" x14ac:dyDescent="0.25"/>
    <row r="457" s="69" customFormat="1" x14ac:dyDescent="0.25"/>
    <row r="458" s="69" customFormat="1" x14ac:dyDescent="0.25"/>
    <row r="459" s="69" customFormat="1" x14ac:dyDescent="0.25"/>
    <row r="460" s="69" customFormat="1" x14ac:dyDescent="0.25"/>
    <row r="461" s="69" customFormat="1" x14ac:dyDescent="0.25"/>
    <row r="462" s="69" customFormat="1" x14ac:dyDescent="0.25"/>
    <row r="463" s="69" customFormat="1" x14ac:dyDescent="0.25"/>
    <row r="464" s="69" customFormat="1" x14ac:dyDescent="0.25"/>
  </sheetData>
  <protectedRanges>
    <protectedRange sqref="B35:E44" name="Bereik3"/>
    <protectedRange sqref="D27" name="Bereik2"/>
    <protectedRange sqref="B15:E21" name="Bereik1"/>
  </protectedRanges>
  <mergeCells count="8">
    <mergeCell ref="A32:D32"/>
    <mergeCell ref="B35:C37"/>
    <mergeCell ref="B38:C40"/>
    <mergeCell ref="A2:E2"/>
    <mergeCell ref="A1:E1"/>
    <mergeCell ref="A27:C27"/>
    <mergeCell ref="A29:D29"/>
    <mergeCell ref="A31:D3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DB9F6-61B6-4479-845F-193A67D91906}">
  <sheetPr>
    <tabColor rgb="FFCCFFFF"/>
  </sheetPr>
  <dimension ref="A1:BN455"/>
  <sheetViews>
    <sheetView workbookViewId="0">
      <selection activeCell="D18" sqref="D18"/>
    </sheetView>
  </sheetViews>
  <sheetFormatPr defaultRowHeight="15" x14ac:dyDescent="0.25"/>
  <cols>
    <col min="1" max="1" width="102.7109375" bestFit="1" customWidth="1"/>
    <col min="2" max="2" width="30" customWidth="1"/>
    <col min="3" max="3" width="40.140625" bestFit="1" customWidth="1"/>
    <col min="4" max="4" width="32.85546875" customWidth="1"/>
    <col min="5" max="5" width="33" customWidth="1"/>
  </cols>
  <sheetData>
    <row r="1" spans="1:31" ht="15.75" thickBot="1" x14ac:dyDescent="0.3">
      <c r="A1" s="124" t="s">
        <v>112</v>
      </c>
      <c r="B1" s="125"/>
      <c r="C1" s="125"/>
      <c r="D1" s="125"/>
      <c r="E1" s="126"/>
      <c r="F1" s="69"/>
      <c r="G1" s="69"/>
      <c r="H1" s="69"/>
      <c r="I1" s="69"/>
      <c r="J1" s="69"/>
      <c r="K1" s="69"/>
      <c r="L1" s="69"/>
      <c r="M1" s="69"/>
      <c r="N1" s="69"/>
      <c r="O1" s="69"/>
      <c r="P1" s="69"/>
      <c r="Q1" s="69"/>
      <c r="R1" s="69"/>
      <c r="S1" s="69"/>
      <c r="T1" s="69"/>
      <c r="U1" s="69"/>
      <c r="V1" s="69"/>
      <c r="W1" s="69"/>
      <c r="X1" s="69"/>
      <c r="Y1" s="69"/>
      <c r="Z1" s="69"/>
      <c r="AA1" s="69"/>
      <c r="AB1" s="69"/>
      <c r="AC1" s="69"/>
      <c r="AD1" s="69"/>
      <c r="AE1" s="69"/>
    </row>
    <row r="2" spans="1:31" s="69" customFormat="1" x14ac:dyDescent="0.25"/>
    <row r="3" spans="1:31" s="69" customFormat="1" ht="15.75" x14ac:dyDescent="0.25">
      <c r="A3" s="106" t="s">
        <v>99</v>
      </c>
      <c r="B3" s="107" t="s">
        <v>100</v>
      </c>
    </row>
    <row r="4" spans="1:31" s="69" customFormat="1" x14ac:dyDescent="0.25">
      <c r="A4" s="102" t="s">
        <v>107</v>
      </c>
      <c r="B4" s="108">
        <v>0</v>
      </c>
    </row>
    <row r="5" spans="1:31" s="69" customFormat="1" x14ac:dyDescent="0.2">
      <c r="A5" s="101" t="s">
        <v>103</v>
      </c>
      <c r="B5" s="108">
        <v>0</v>
      </c>
    </row>
    <row r="6" spans="1:31" s="69" customFormat="1" x14ac:dyDescent="0.2">
      <c r="A6" s="101" t="s">
        <v>104</v>
      </c>
      <c r="B6" s="108">
        <v>0</v>
      </c>
    </row>
    <row r="7" spans="1:31" s="69" customFormat="1" x14ac:dyDescent="0.25">
      <c r="A7" s="100" t="s">
        <v>105</v>
      </c>
      <c r="B7" s="108">
        <v>0</v>
      </c>
    </row>
    <row r="8" spans="1:31" s="69" customFormat="1" x14ac:dyDescent="0.2">
      <c r="A8" s="101" t="s">
        <v>106</v>
      </c>
      <c r="B8" s="108">
        <v>0</v>
      </c>
    </row>
    <row r="9" spans="1:31" s="69" customFormat="1" ht="15.75" x14ac:dyDescent="0.25">
      <c r="A9" s="106" t="s">
        <v>113</v>
      </c>
      <c r="B9" s="106" t="s">
        <v>100</v>
      </c>
    </row>
    <row r="10" spans="1:31" s="69" customFormat="1" x14ac:dyDescent="0.25">
      <c r="A10" s="100" t="s">
        <v>108</v>
      </c>
      <c r="B10" s="108">
        <v>0</v>
      </c>
    </row>
    <row r="11" spans="1:31" s="69" customFormat="1" x14ac:dyDescent="0.25">
      <c r="A11" s="102" t="s">
        <v>111</v>
      </c>
      <c r="B11" s="108">
        <v>0</v>
      </c>
    </row>
    <row r="12" spans="1:31" s="69" customFormat="1" x14ac:dyDescent="0.25">
      <c r="A12" s="100" t="s">
        <v>101</v>
      </c>
      <c r="B12" s="108">
        <v>0</v>
      </c>
    </row>
    <row r="13" spans="1:31" s="69" customFormat="1" x14ac:dyDescent="0.25">
      <c r="A13" s="100" t="s">
        <v>102</v>
      </c>
      <c r="B13" s="108">
        <v>0</v>
      </c>
    </row>
    <row r="14" spans="1:31" s="69" customFormat="1" x14ac:dyDescent="0.25">
      <c r="A14" s="100" t="s">
        <v>109</v>
      </c>
      <c r="B14" s="108">
        <v>0</v>
      </c>
    </row>
    <row r="15" spans="1:31" s="69" customFormat="1" x14ac:dyDescent="0.2">
      <c r="A15" s="101" t="s">
        <v>103</v>
      </c>
      <c r="B15" s="108">
        <v>0</v>
      </c>
    </row>
    <row r="16" spans="1:31" s="69" customFormat="1" x14ac:dyDescent="0.2">
      <c r="A16" s="101" t="s">
        <v>104</v>
      </c>
      <c r="B16" s="108">
        <v>0</v>
      </c>
    </row>
    <row r="17" spans="1:66" s="69" customFormat="1" x14ac:dyDescent="0.25">
      <c r="A17" s="100" t="s">
        <v>105</v>
      </c>
      <c r="B17" s="108">
        <v>0</v>
      </c>
    </row>
    <row r="18" spans="1:66" s="69" customFormat="1" x14ac:dyDescent="0.2">
      <c r="A18" s="101" t="s">
        <v>106</v>
      </c>
      <c r="B18" s="108">
        <v>0</v>
      </c>
    </row>
    <row r="19" spans="1:66" s="69" customFormat="1" x14ac:dyDescent="0.25">
      <c r="A19" s="100" t="s">
        <v>110</v>
      </c>
      <c r="B19" s="108">
        <v>0</v>
      </c>
    </row>
    <row r="20" spans="1:66" s="69" customFormat="1" x14ac:dyDescent="0.25"/>
    <row r="21" spans="1:66" s="69" customFormat="1" x14ac:dyDescent="0.25"/>
    <row r="22" spans="1:66" x14ac:dyDescent="0.25">
      <c r="A22" s="119" t="s">
        <v>50</v>
      </c>
      <c r="B22" s="119"/>
      <c r="C22" s="119"/>
      <c r="D22" s="119"/>
      <c r="E22" s="69"/>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row>
    <row r="23" spans="1:66" s="69" customFormat="1" x14ac:dyDescent="0.25"/>
    <row r="24" spans="1:66" s="69" customFormat="1" ht="15.75" thickBot="1" x14ac:dyDescent="0.3"/>
    <row r="25" spans="1:66" s="70" customFormat="1" x14ac:dyDescent="0.2">
      <c r="A25" s="103" t="s">
        <v>89</v>
      </c>
      <c r="B25" s="104"/>
      <c r="C25" s="104"/>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row>
    <row r="26" spans="1:66" s="70" customFormat="1" ht="15" customHeight="1" x14ac:dyDescent="0.2">
      <c r="A26" s="76"/>
      <c r="B26" s="113"/>
      <c r="C26" s="114"/>
      <c r="D26" s="76"/>
      <c r="E26" s="76"/>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row>
    <row r="27" spans="1:66" s="70" customFormat="1" ht="15" customHeight="1" x14ac:dyDescent="0.2">
      <c r="A27" s="81" t="s">
        <v>90</v>
      </c>
      <c r="B27" s="115"/>
      <c r="C27" s="116"/>
      <c r="D27" s="81" t="s">
        <v>91</v>
      </c>
      <c r="E27" s="81"/>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row>
    <row r="28" spans="1:66" s="70" customFormat="1" ht="15" customHeight="1" thickBot="1" x14ac:dyDescent="0.25">
      <c r="A28" s="86"/>
      <c r="B28" s="117"/>
      <c r="C28" s="118"/>
      <c r="D28" s="86"/>
      <c r="E28" s="86"/>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row>
    <row r="29" spans="1:66" s="70" customFormat="1" ht="15" customHeight="1" x14ac:dyDescent="0.2">
      <c r="A29" s="81"/>
      <c r="B29" s="113"/>
      <c r="C29" s="114"/>
      <c r="D29" s="76"/>
      <c r="E29" s="76"/>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row>
    <row r="30" spans="1:66" s="70" customFormat="1" ht="15" customHeight="1" x14ac:dyDescent="0.2">
      <c r="A30" s="81" t="s">
        <v>92</v>
      </c>
      <c r="B30" s="115"/>
      <c r="C30" s="116"/>
      <c r="D30" s="81" t="s">
        <v>93</v>
      </c>
      <c r="E30" s="81"/>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row>
    <row r="31" spans="1:66" s="70" customFormat="1" ht="15" customHeight="1" thickBot="1" x14ac:dyDescent="0.25">
      <c r="A31" s="86"/>
      <c r="B31" s="117"/>
      <c r="C31" s="118"/>
      <c r="D31" s="86"/>
      <c r="E31" s="86"/>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row>
    <row r="32" spans="1:66" s="70" customFormat="1" x14ac:dyDescent="0.2">
      <c r="A32" s="81"/>
      <c r="B32" s="77"/>
      <c r="C32" s="91"/>
      <c r="D32" s="91"/>
      <c r="E32" s="78"/>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row>
    <row r="33" spans="1:66" s="70" customFormat="1" x14ac:dyDescent="0.2">
      <c r="A33" s="81" t="s">
        <v>94</v>
      </c>
      <c r="B33" s="82"/>
      <c r="C33" s="92"/>
      <c r="D33" s="92"/>
      <c r="E33" s="83"/>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c r="BL33" s="69"/>
      <c r="BM33" s="69"/>
      <c r="BN33" s="69"/>
    </row>
    <row r="34" spans="1:66" s="70" customFormat="1" x14ac:dyDescent="0.2">
      <c r="A34" s="81"/>
      <c r="B34" s="82"/>
      <c r="C34" s="92"/>
      <c r="D34" s="92"/>
      <c r="E34" s="83"/>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row>
    <row r="35" spans="1:66" s="70" customFormat="1" ht="15.75" thickBot="1" x14ac:dyDescent="0.25">
      <c r="A35" s="86"/>
      <c r="B35" s="87"/>
      <c r="C35" s="93"/>
      <c r="D35" s="93"/>
      <c r="E35" s="88"/>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69"/>
      <c r="BE35" s="69"/>
      <c r="BF35" s="69"/>
      <c r="BG35" s="69"/>
      <c r="BH35" s="69"/>
      <c r="BI35" s="69"/>
      <c r="BJ35" s="69"/>
      <c r="BK35" s="69"/>
      <c r="BL35" s="69"/>
      <c r="BM35" s="69"/>
      <c r="BN35" s="69"/>
    </row>
    <row r="36" spans="1:66" s="69" customFormat="1" x14ac:dyDescent="0.25"/>
    <row r="37" spans="1:66" s="69" customFormat="1" x14ac:dyDescent="0.25"/>
    <row r="38" spans="1:66" s="69" customFormat="1" x14ac:dyDescent="0.25"/>
    <row r="39" spans="1:66" s="69" customFormat="1" x14ac:dyDescent="0.25"/>
    <row r="40" spans="1:66" s="69" customFormat="1" x14ac:dyDescent="0.25"/>
    <row r="41" spans="1:66" s="69" customFormat="1" x14ac:dyDescent="0.25"/>
    <row r="42" spans="1:66" s="69" customFormat="1" x14ac:dyDescent="0.25"/>
    <row r="43" spans="1:66" s="69" customFormat="1" x14ac:dyDescent="0.25"/>
    <row r="44" spans="1:66" s="69" customFormat="1" x14ac:dyDescent="0.25"/>
    <row r="45" spans="1:66" s="69" customFormat="1" x14ac:dyDescent="0.25"/>
    <row r="46" spans="1:66" s="69" customFormat="1" x14ac:dyDescent="0.25"/>
    <row r="47" spans="1:66" s="69" customFormat="1" x14ac:dyDescent="0.25"/>
    <row r="48" spans="1:66" s="69" customFormat="1" x14ac:dyDescent="0.25"/>
    <row r="49" s="69" customFormat="1" x14ac:dyDescent="0.25"/>
    <row r="50" s="69" customFormat="1" x14ac:dyDescent="0.25"/>
    <row r="51" s="69" customFormat="1" x14ac:dyDescent="0.25"/>
    <row r="52" s="69" customFormat="1" x14ac:dyDescent="0.25"/>
    <row r="53" s="69" customFormat="1" x14ac:dyDescent="0.25"/>
    <row r="54" s="69" customFormat="1" x14ac:dyDescent="0.25"/>
    <row r="55" s="69" customFormat="1" x14ac:dyDescent="0.25"/>
    <row r="56" s="69" customFormat="1" x14ac:dyDescent="0.25"/>
    <row r="57" s="69" customFormat="1" x14ac:dyDescent="0.25"/>
    <row r="58" s="69" customFormat="1" x14ac:dyDescent="0.25"/>
    <row r="59" s="69" customFormat="1" x14ac:dyDescent="0.25"/>
    <row r="60" s="69" customFormat="1" x14ac:dyDescent="0.25"/>
    <row r="61" s="69" customFormat="1" x14ac:dyDescent="0.25"/>
    <row r="62" s="69" customFormat="1" x14ac:dyDescent="0.25"/>
    <row r="63" s="69" customFormat="1" x14ac:dyDescent="0.25"/>
    <row r="64" s="69" customFormat="1" x14ac:dyDescent="0.25"/>
    <row r="65" s="69" customFormat="1" x14ac:dyDescent="0.25"/>
    <row r="66" s="69" customFormat="1" x14ac:dyDescent="0.25"/>
    <row r="67" s="69" customFormat="1" x14ac:dyDescent="0.25"/>
    <row r="68" s="69" customFormat="1" x14ac:dyDescent="0.25"/>
    <row r="69" s="69" customFormat="1" x14ac:dyDescent="0.25"/>
    <row r="70" s="69" customFormat="1" x14ac:dyDescent="0.25"/>
    <row r="71" s="69" customFormat="1" x14ac:dyDescent="0.25"/>
    <row r="72" s="69" customFormat="1" x14ac:dyDescent="0.25"/>
    <row r="73" s="69" customFormat="1" x14ac:dyDescent="0.25"/>
    <row r="74" s="69" customFormat="1" x14ac:dyDescent="0.25"/>
    <row r="75" s="69" customFormat="1" x14ac:dyDescent="0.25"/>
    <row r="76" s="69" customFormat="1" x14ac:dyDescent="0.25"/>
    <row r="77" s="69" customFormat="1" x14ac:dyDescent="0.25"/>
    <row r="78" s="69" customFormat="1" x14ac:dyDescent="0.25"/>
    <row r="79" s="69" customFormat="1" x14ac:dyDescent="0.25"/>
    <row r="80" s="69" customFormat="1" x14ac:dyDescent="0.25"/>
    <row r="81" s="69" customFormat="1" x14ac:dyDescent="0.25"/>
    <row r="82" s="69" customFormat="1" x14ac:dyDescent="0.25"/>
    <row r="83" s="69" customFormat="1" x14ac:dyDescent="0.25"/>
    <row r="84" s="69" customFormat="1" x14ac:dyDescent="0.25"/>
    <row r="85" s="69" customFormat="1" x14ac:dyDescent="0.25"/>
    <row r="86" s="69" customFormat="1" x14ac:dyDescent="0.25"/>
    <row r="87" s="69" customFormat="1" x14ac:dyDescent="0.25"/>
    <row r="88" s="69" customFormat="1" x14ac:dyDescent="0.25"/>
    <row r="89" s="69" customFormat="1" x14ac:dyDescent="0.25"/>
    <row r="90" s="69" customFormat="1" x14ac:dyDescent="0.25"/>
    <row r="91" s="69" customFormat="1" x14ac:dyDescent="0.25"/>
    <row r="92" s="69" customFormat="1" x14ac:dyDescent="0.25"/>
    <row r="93" s="69" customFormat="1" x14ac:dyDescent="0.25"/>
    <row r="94" s="69" customFormat="1" x14ac:dyDescent="0.25"/>
    <row r="95" s="69" customFormat="1" x14ac:dyDescent="0.25"/>
    <row r="96" s="69" customFormat="1" x14ac:dyDescent="0.25"/>
    <row r="97" s="69" customFormat="1" x14ac:dyDescent="0.25"/>
    <row r="98" s="69" customFormat="1" x14ac:dyDescent="0.25"/>
    <row r="99" s="69" customFormat="1" x14ac:dyDescent="0.25"/>
    <row r="100" s="69" customFormat="1" x14ac:dyDescent="0.25"/>
    <row r="101" s="69" customFormat="1" x14ac:dyDescent="0.25"/>
    <row r="102" s="69" customFormat="1" x14ac:dyDescent="0.25"/>
    <row r="103" s="69" customFormat="1" x14ac:dyDescent="0.25"/>
    <row r="104" s="69" customFormat="1" x14ac:dyDescent="0.25"/>
    <row r="105" s="69" customFormat="1" x14ac:dyDescent="0.25"/>
    <row r="106" s="69" customFormat="1" x14ac:dyDescent="0.25"/>
    <row r="107" s="69" customFormat="1" x14ac:dyDescent="0.25"/>
    <row r="108" s="69" customFormat="1" x14ac:dyDescent="0.25"/>
    <row r="109" s="69" customFormat="1" x14ac:dyDescent="0.25"/>
    <row r="110" s="69" customFormat="1" x14ac:dyDescent="0.25"/>
    <row r="111" s="69" customFormat="1" x14ac:dyDescent="0.25"/>
    <row r="112" s="69" customFormat="1" x14ac:dyDescent="0.25"/>
    <row r="113" s="69" customFormat="1" x14ac:dyDescent="0.25"/>
    <row r="114" s="69" customFormat="1" x14ac:dyDescent="0.25"/>
    <row r="115" s="69" customFormat="1" x14ac:dyDescent="0.25"/>
    <row r="116" s="69" customFormat="1" x14ac:dyDescent="0.25"/>
    <row r="117" s="69" customFormat="1" x14ac:dyDescent="0.25"/>
    <row r="118" s="69" customFormat="1" x14ac:dyDescent="0.25"/>
    <row r="119" s="69" customFormat="1" x14ac:dyDescent="0.25"/>
    <row r="120" s="69" customFormat="1" x14ac:dyDescent="0.25"/>
    <row r="121" s="69" customFormat="1" x14ac:dyDescent="0.25"/>
    <row r="122" s="69" customFormat="1" x14ac:dyDescent="0.25"/>
    <row r="123" s="69" customFormat="1" x14ac:dyDescent="0.25"/>
    <row r="124" s="69" customFormat="1" x14ac:dyDescent="0.25"/>
    <row r="125" s="69" customFormat="1" x14ac:dyDescent="0.25"/>
    <row r="126" s="69" customFormat="1" x14ac:dyDescent="0.25"/>
    <row r="127" s="69" customFormat="1" x14ac:dyDescent="0.25"/>
    <row r="128" s="69" customFormat="1" x14ac:dyDescent="0.25"/>
    <row r="129" s="69" customFormat="1" x14ac:dyDescent="0.25"/>
    <row r="130" s="69" customFormat="1" x14ac:dyDescent="0.25"/>
    <row r="131" s="69" customFormat="1" x14ac:dyDescent="0.25"/>
    <row r="132" s="69" customFormat="1" x14ac:dyDescent="0.25"/>
    <row r="133" s="69" customFormat="1" x14ac:dyDescent="0.25"/>
    <row r="134" s="69" customFormat="1" x14ac:dyDescent="0.25"/>
    <row r="135" s="69" customFormat="1" x14ac:dyDescent="0.25"/>
    <row r="136" s="69" customFormat="1" x14ac:dyDescent="0.25"/>
    <row r="137" s="69" customFormat="1" x14ac:dyDescent="0.25"/>
    <row r="138" s="69" customFormat="1" x14ac:dyDescent="0.25"/>
    <row r="139" s="69" customFormat="1" x14ac:dyDescent="0.25"/>
    <row r="140" s="69" customFormat="1" x14ac:dyDescent="0.25"/>
    <row r="141" s="69" customFormat="1" x14ac:dyDescent="0.25"/>
    <row r="142" s="69" customFormat="1" x14ac:dyDescent="0.25"/>
    <row r="143" s="69" customFormat="1" x14ac:dyDescent="0.25"/>
    <row r="144" s="69" customFormat="1" x14ac:dyDescent="0.25"/>
    <row r="145" s="69" customFormat="1" x14ac:dyDescent="0.25"/>
    <row r="146" s="69" customFormat="1" x14ac:dyDescent="0.25"/>
    <row r="147" s="69" customFormat="1" x14ac:dyDescent="0.25"/>
    <row r="148" s="69" customFormat="1" x14ac:dyDescent="0.25"/>
    <row r="149" s="69" customFormat="1" x14ac:dyDescent="0.25"/>
    <row r="150" s="69" customFormat="1" x14ac:dyDescent="0.25"/>
    <row r="151" s="69" customFormat="1" x14ac:dyDescent="0.25"/>
    <row r="152" s="69" customFormat="1" x14ac:dyDescent="0.25"/>
    <row r="153" s="69" customFormat="1" x14ac:dyDescent="0.25"/>
    <row r="154" s="69" customFormat="1" x14ac:dyDescent="0.25"/>
    <row r="155" s="69" customFormat="1" x14ac:dyDescent="0.25"/>
    <row r="156" s="69" customFormat="1" x14ac:dyDescent="0.25"/>
    <row r="157" s="69" customFormat="1" x14ac:dyDescent="0.25"/>
    <row r="158" s="69" customFormat="1" x14ac:dyDescent="0.25"/>
    <row r="159" s="69" customFormat="1" x14ac:dyDescent="0.25"/>
    <row r="160" s="69" customFormat="1" x14ac:dyDescent="0.25"/>
    <row r="161" s="69" customFormat="1" x14ac:dyDescent="0.25"/>
    <row r="162" s="69" customFormat="1" x14ac:dyDescent="0.25"/>
    <row r="163" s="69" customFormat="1" x14ac:dyDescent="0.25"/>
    <row r="164" s="69" customFormat="1" x14ac:dyDescent="0.25"/>
    <row r="165" s="69" customFormat="1" x14ac:dyDescent="0.25"/>
    <row r="166" s="69" customFormat="1" x14ac:dyDescent="0.25"/>
    <row r="167" s="69" customFormat="1" x14ac:dyDescent="0.25"/>
    <row r="168" s="69" customFormat="1" x14ac:dyDescent="0.25"/>
    <row r="169" s="69" customFormat="1" x14ac:dyDescent="0.25"/>
    <row r="170" s="69" customFormat="1" x14ac:dyDescent="0.25"/>
    <row r="171" s="69" customFormat="1" x14ac:dyDescent="0.25"/>
    <row r="172" s="69" customFormat="1" x14ac:dyDescent="0.25"/>
    <row r="173" s="69" customFormat="1" x14ac:dyDescent="0.25"/>
    <row r="174" s="69" customFormat="1" x14ac:dyDescent="0.25"/>
    <row r="175" s="69" customFormat="1" x14ac:dyDescent="0.25"/>
    <row r="176" s="69" customFormat="1" x14ac:dyDescent="0.25"/>
    <row r="177" s="69" customFormat="1" x14ac:dyDescent="0.25"/>
    <row r="178" s="69" customFormat="1" x14ac:dyDescent="0.25"/>
    <row r="179" s="69" customFormat="1" x14ac:dyDescent="0.25"/>
    <row r="180" s="69" customFormat="1" x14ac:dyDescent="0.25"/>
    <row r="181" s="69" customFormat="1" x14ac:dyDescent="0.25"/>
    <row r="182" s="69" customFormat="1" x14ac:dyDescent="0.25"/>
    <row r="183" s="69" customFormat="1" x14ac:dyDescent="0.25"/>
    <row r="184" s="69" customFormat="1" x14ac:dyDescent="0.25"/>
    <row r="185" s="69" customFormat="1" x14ac:dyDescent="0.25"/>
    <row r="186" s="69" customFormat="1" x14ac:dyDescent="0.25"/>
    <row r="187" s="69" customFormat="1" x14ac:dyDescent="0.25"/>
    <row r="188" s="69" customFormat="1" x14ac:dyDescent="0.25"/>
    <row r="189" s="69" customFormat="1" x14ac:dyDescent="0.25"/>
    <row r="190" s="69" customFormat="1" x14ac:dyDescent="0.25"/>
    <row r="191" s="69" customFormat="1" x14ac:dyDescent="0.25"/>
    <row r="192" s="69" customFormat="1" x14ac:dyDescent="0.25"/>
    <row r="193" s="69" customFormat="1" x14ac:dyDescent="0.25"/>
    <row r="194" s="69" customFormat="1" x14ac:dyDescent="0.25"/>
    <row r="195" s="69" customFormat="1" x14ac:dyDescent="0.25"/>
    <row r="196" s="69" customFormat="1" x14ac:dyDescent="0.25"/>
    <row r="197" s="69" customFormat="1" x14ac:dyDescent="0.25"/>
    <row r="198" s="69" customFormat="1" x14ac:dyDescent="0.25"/>
    <row r="199" s="69" customFormat="1" x14ac:dyDescent="0.25"/>
    <row r="200" s="69" customFormat="1" x14ac:dyDescent="0.25"/>
    <row r="201" s="69" customFormat="1" x14ac:dyDescent="0.25"/>
    <row r="202" s="69" customFormat="1" x14ac:dyDescent="0.25"/>
    <row r="203" s="69" customFormat="1" x14ac:dyDescent="0.25"/>
    <row r="204" s="69" customFormat="1" x14ac:dyDescent="0.25"/>
    <row r="205" s="69" customFormat="1" x14ac:dyDescent="0.25"/>
    <row r="206" s="69" customFormat="1" x14ac:dyDescent="0.25"/>
    <row r="207" s="69" customFormat="1" x14ac:dyDescent="0.25"/>
    <row r="208" s="69" customFormat="1" x14ac:dyDescent="0.25"/>
    <row r="209" s="69" customFormat="1" x14ac:dyDescent="0.25"/>
    <row r="210" s="69" customFormat="1" x14ac:dyDescent="0.25"/>
    <row r="211" s="69" customFormat="1" x14ac:dyDescent="0.25"/>
    <row r="212" s="69" customFormat="1" x14ac:dyDescent="0.25"/>
    <row r="213" s="69" customFormat="1" x14ac:dyDescent="0.25"/>
    <row r="214" s="69" customFormat="1" x14ac:dyDescent="0.25"/>
    <row r="215" s="69" customFormat="1" x14ac:dyDescent="0.25"/>
    <row r="216" s="69" customFormat="1" x14ac:dyDescent="0.25"/>
    <row r="217" s="69" customFormat="1" x14ac:dyDescent="0.25"/>
    <row r="218" s="69" customFormat="1" x14ac:dyDescent="0.25"/>
    <row r="219" s="69" customFormat="1" x14ac:dyDescent="0.25"/>
    <row r="220" s="69" customFormat="1" x14ac:dyDescent="0.25"/>
    <row r="221" s="69" customFormat="1" x14ac:dyDescent="0.25"/>
    <row r="222" s="69" customFormat="1" x14ac:dyDescent="0.25"/>
    <row r="223" s="69" customFormat="1" x14ac:dyDescent="0.25"/>
    <row r="224" s="69" customFormat="1" x14ac:dyDescent="0.25"/>
    <row r="225" s="69" customFormat="1" x14ac:dyDescent="0.25"/>
    <row r="226" s="69" customFormat="1" x14ac:dyDescent="0.25"/>
    <row r="227" s="69" customFormat="1" x14ac:dyDescent="0.25"/>
    <row r="228" s="69" customFormat="1" x14ac:dyDescent="0.25"/>
    <row r="229" s="69" customFormat="1" x14ac:dyDescent="0.25"/>
    <row r="230" s="69" customFormat="1" x14ac:dyDescent="0.25"/>
    <row r="231" s="69" customFormat="1" x14ac:dyDescent="0.25"/>
    <row r="232" s="69" customFormat="1" x14ac:dyDescent="0.25"/>
    <row r="233" s="69" customFormat="1" x14ac:dyDescent="0.25"/>
    <row r="234" s="69" customFormat="1" x14ac:dyDescent="0.25"/>
    <row r="235" s="69" customFormat="1" x14ac:dyDescent="0.25"/>
    <row r="236" s="69" customFormat="1" x14ac:dyDescent="0.25"/>
    <row r="237" s="69" customFormat="1" x14ac:dyDescent="0.25"/>
    <row r="238" s="69" customFormat="1" x14ac:dyDescent="0.25"/>
    <row r="239" s="69" customFormat="1" x14ac:dyDescent="0.25"/>
    <row r="240" s="69" customFormat="1" x14ac:dyDescent="0.25"/>
    <row r="241" s="69" customFormat="1" x14ac:dyDescent="0.25"/>
    <row r="242" s="69" customFormat="1" x14ac:dyDescent="0.25"/>
    <row r="243" s="69" customFormat="1" x14ac:dyDescent="0.25"/>
    <row r="244" s="69" customFormat="1" x14ac:dyDescent="0.25"/>
    <row r="245" s="69" customFormat="1" x14ac:dyDescent="0.25"/>
    <row r="246" s="69" customFormat="1" x14ac:dyDescent="0.25"/>
    <row r="247" s="69" customFormat="1" x14ac:dyDescent="0.25"/>
    <row r="248" s="69" customFormat="1" x14ac:dyDescent="0.25"/>
    <row r="249" s="69" customFormat="1" x14ac:dyDescent="0.25"/>
    <row r="250" s="69" customFormat="1" x14ac:dyDescent="0.25"/>
    <row r="251" s="69" customFormat="1" x14ac:dyDescent="0.25"/>
    <row r="252" s="69" customFormat="1" x14ac:dyDescent="0.25"/>
    <row r="253" s="69" customFormat="1" x14ac:dyDescent="0.25"/>
    <row r="254" s="69" customFormat="1" x14ac:dyDescent="0.25"/>
    <row r="255" s="69" customFormat="1" x14ac:dyDescent="0.25"/>
    <row r="256" s="69" customFormat="1" x14ac:dyDescent="0.25"/>
    <row r="257" s="69" customFormat="1" x14ac:dyDescent="0.25"/>
    <row r="258" s="69" customFormat="1" x14ac:dyDescent="0.25"/>
    <row r="259" s="69" customFormat="1" x14ac:dyDescent="0.25"/>
    <row r="260" s="69" customFormat="1" x14ac:dyDescent="0.25"/>
    <row r="261" s="69" customFormat="1" x14ac:dyDescent="0.25"/>
    <row r="262" s="69" customFormat="1" x14ac:dyDescent="0.25"/>
    <row r="263" s="69" customFormat="1" x14ac:dyDescent="0.25"/>
    <row r="264" s="69" customFormat="1" x14ac:dyDescent="0.25"/>
    <row r="265" s="69" customFormat="1" x14ac:dyDescent="0.25"/>
    <row r="266" s="69" customFormat="1" x14ac:dyDescent="0.25"/>
    <row r="267" s="69" customFormat="1" x14ac:dyDescent="0.25"/>
    <row r="268" s="69" customFormat="1" x14ac:dyDescent="0.25"/>
    <row r="269" s="69" customFormat="1" x14ac:dyDescent="0.25"/>
    <row r="270" s="69" customFormat="1" x14ac:dyDescent="0.25"/>
    <row r="271" s="69" customFormat="1" x14ac:dyDescent="0.25"/>
    <row r="272" s="69" customFormat="1" x14ac:dyDescent="0.25"/>
    <row r="273" s="69" customFormat="1" x14ac:dyDescent="0.25"/>
    <row r="274" s="69" customFormat="1" x14ac:dyDescent="0.25"/>
    <row r="275" s="69" customFormat="1" x14ac:dyDescent="0.25"/>
    <row r="276" s="69" customFormat="1" x14ac:dyDescent="0.25"/>
    <row r="277" s="69" customFormat="1" x14ac:dyDescent="0.25"/>
    <row r="278" s="69" customFormat="1" x14ac:dyDescent="0.25"/>
    <row r="279" s="69" customFormat="1" x14ac:dyDescent="0.25"/>
    <row r="280" s="69" customFormat="1" x14ac:dyDescent="0.25"/>
    <row r="281" s="69" customFormat="1" x14ac:dyDescent="0.25"/>
    <row r="282" s="69" customFormat="1" x14ac:dyDescent="0.25"/>
    <row r="283" s="69" customFormat="1" x14ac:dyDescent="0.25"/>
    <row r="284" s="69" customFormat="1" x14ac:dyDescent="0.25"/>
    <row r="285" s="69" customFormat="1" x14ac:dyDescent="0.25"/>
    <row r="286" s="69" customFormat="1" x14ac:dyDescent="0.25"/>
    <row r="287" s="69" customFormat="1" x14ac:dyDescent="0.25"/>
    <row r="288" s="69" customFormat="1" x14ac:dyDescent="0.25"/>
    <row r="289" s="69" customFormat="1" x14ac:dyDescent="0.25"/>
    <row r="290" s="69" customFormat="1" x14ac:dyDescent="0.25"/>
    <row r="291" s="69" customFormat="1" x14ac:dyDescent="0.25"/>
    <row r="292" s="69" customFormat="1" x14ac:dyDescent="0.25"/>
    <row r="293" s="69" customFormat="1" x14ac:dyDescent="0.25"/>
    <row r="294" s="69" customFormat="1" x14ac:dyDescent="0.25"/>
    <row r="295" s="69" customFormat="1" x14ac:dyDescent="0.25"/>
    <row r="296" s="69" customFormat="1" x14ac:dyDescent="0.25"/>
    <row r="297" s="69" customFormat="1" x14ac:dyDescent="0.25"/>
    <row r="298" s="69" customFormat="1" x14ac:dyDescent="0.25"/>
    <row r="299" s="69" customFormat="1" x14ac:dyDescent="0.25"/>
    <row r="300" s="69" customFormat="1" x14ac:dyDescent="0.25"/>
    <row r="301" s="69" customFormat="1" x14ac:dyDescent="0.25"/>
    <row r="302" s="69" customFormat="1" x14ac:dyDescent="0.25"/>
    <row r="303" s="69" customFormat="1" x14ac:dyDescent="0.25"/>
    <row r="304" s="69" customFormat="1" x14ac:dyDescent="0.25"/>
    <row r="305" s="69" customFormat="1" x14ac:dyDescent="0.25"/>
    <row r="306" s="69" customFormat="1" x14ac:dyDescent="0.25"/>
    <row r="307" s="69" customFormat="1" x14ac:dyDescent="0.25"/>
    <row r="308" s="69" customFormat="1" x14ac:dyDescent="0.25"/>
    <row r="309" s="69" customFormat="1" x14ac:dyDescent="0.25"/>
    <row r="310" s="69" customFormat="1" x14ac:dyDescent="0.25"/>
    <row r="311" s="69" customFormat="1" x14ac:dyDescent="0.25"/>
    <row r="312" s="69" customFormat="1" x14ac:dyDescent="0.25"/>
    <row r="313" s="69" customFormat="1" x14ac:dyDescent="0.25"/>
    <row r="314" s="69" customFormat="1" x14ac:dyDescent="0.25"/>
    <row r="315" s="69" customFormat="1" x14ac:dyDescent="0.25"/>
    <row r="316" s="69" customFormat="1" x14ac:dyDescent="0.25"/>
    <row r="317" s="69" customFormat="1" x14ac:dyDescent="0.25"/>
    <row r="318" s="69" customFormat="1" x14ac:dyDescent="0.25"/>
    <row r="319" s="69" customFormat="1" x14ac:dyDescent="0.25"/>
    <row r="320" s="69" customFormat="1" x14ac:dyDescent="0.25"/>
    <row r="321" s="69" customFormat="1" x14ac:dyDescent="0.25"/>
    <row r="322" s="69" customFormat="1" x14ac:dyDescent="0.25"/>
    <row r="323" s="69" customFormat="1" x14ac:dyDescent="0.25"/>
    <row r="324" s="69" customFormat="1" x14ac:dyDescent="0.25"/>
    <row r="325" s="69" customFormat="1" x14ac:dyDescent="0.25"/>
    <row r="326" s="69" customFormat="1" x14ac:dyDescent="0.25"/>
    <row r="327" s="69" customFormat="1" x14ac:dyDescent="0.25"/>
    <row r="328" s="69" customFormat="1" x14ac:dyDescent="0.25"/>
    <row r="329" s="69" customFormat="1" x14ac:dyDescent="0.25"/>
    <row r="330" s="69" customFormat="1" x14ac:dyDescent="0.25"/>
    <row r="331" s="69" customFormat="1" x14ac:dyDescent="0.25"/>
    <row r="332" s="69" customFormat="1" x14ac:dyDescent="0.25"/>
    <row r="333" s="69" customFormat="1" x14ac:dyDescent="0.25"/>
    <row r="334" s="69" customFormat="1" x14ac:dyDescent="0.25"/>
    <row r="335" s="69" customFormat="1" x14ac:dyDescent="0.25"/>
    <row r="336" s="69" customFormat="1" x14ac:dyDescent="0.25"/>
    <row r="337" s="69" customFormat="1" x14ac:dyDescent="0.25"/>
    <row r="338" s="69" customFormat="1" x14ac:dyDescent="0.25"/>
    <row r="339" s="69" customFormat="1" x14ac:dyDescent="0.25"/>
    <row r="340" s="69" customFormat="1" x14ac:dyDescent="0.25"/>
    <row r="341" s="69" customFormat="1" x14ac:dyDescent="0.25"/>
    <row r="342" s="69" customFormat="1" x14ac:dyDescent="0.25"/>
    <row r="343" s="69" customFormat="1" x14ac:dyDescent="0.25"/>
    <row r="344" s="69" customFormat="1" x14ac:dyDescent="0.25"/>
    <row r="345" s="69" customFormat="1" x14ac:dyDescent="0.25"/>
    <row r="346" s="69" customFormat="1" x14ac:dyDescent="0.25"/>
    <row r="347" s="69" customFormat="1" x14ac:dyDescent="0.25"/>
    <row r="348" s="69" customFormat="1" x14ac:dyDescent="0.25"/>
    <row r="349" s="69" customFormat="1" x14ac:dyDescent="0.25"/>
    <row r="350" s="69" customFormat="1" x14ac:dyDescent="0.25"/>
    <row r="351" s="69" customFormat="1" x14ac:dyDescent="0.25"/>
    <row r="352" s="69" customFormat="1" x14ac:dyDescent="0.25"/>
    <row r="353" s="69" customFormat="1" x14ac:dyDescent="0.25"/>
    <row r="354" s="69" customFormat="1" x14ac:dyDescent="0.25"/>
    <row r="355" s="69" customFormat="1" x14ac:dyDescent="0.25"/>
    <row r="356" s="69" customFormat="1" x14ac:dyDescent="0.25"/>
    <row r="357" s="69" customFormat="1" x14ac:dyDescent="0.25"/>
    <row r="358" s="69" customFormat="1" x14ac:dyDescent="0.25"/>
    <row r="359" s="69" customFormat="1" x14ac:dyDescent="0.25"/>
    <row r="360" s="69" customFormat="1" x14ac:dyDescent="0.25"/>
    <row r="361" s="69" customFormat="1" x14ac:dyDescent="0.25"/>
    <row r="362" s="69" customFormat="1" x14ac:dyDescent="0.25"/>
    <row r="363" s="69" customFormat="1" x14ac:dyDescent="0.25"/>
    <row r="364" s="69" customFormat="1" x14ac:dyDescent="0.25"/>
    <row r="365" s="69" customFormat="1" x14ac:dyDescent="0.25"/>
    <row r="366" s="69" customFormat="1" x14ac:dyDescent="0.25"/>
    <row r="367" s="69" customFormat="1" x14ac:dyDescent="0.25"/>
    <row r="368" s="69" customFormat="1" x14ac:dyDescent="0.25"/>
    <row r="369" s="69" customFormat="1" x14ac:dyDescent="0.25"/>
    <row r="370" s="69" customFormat="1" x14ac:dyDescent="0.25"/>
    <row r="371" s="69" customFormat="1" x14ac:dyDescent="0.25"/>
    <row r="372" s="69" customFormat="1" x14ac:dyDescent="0.25"/>
    <row r="373" s="69" customFormat="1" x14ac:dyDescent="0.25"/>
    <row r="374" s="69" customFormat="1" x14ac:dyDescent="0.25"/>
    <row r="375" s="69" customFormat="1" x14ac:dyDescent="0.25"/>
    <row r="376" s="69" customFormat="1" x14ac:dyDescent="0.25"/>
    <row r="377" s="69" customFormat="1" x14ac:dyDescent="0.25"/>
    <row r="378" s="69" customFormat="1" x14ac:dyDescent="0.25"/>
    <row r="379" s="69" customFormat="1" x14ac:dyDescent="0.25"/>
    <row r="380" s="69" customFormat="1" x14ac:dyDescent="0.25"/>
    <row r="381" s="69" customFormat="1" x14ac:dyDescent="0.25"/>
    <row r="382" s="69" customFormat="1" x14ac:dyDescent="0.25"/>
    <row r="383" s="69" customFormat="1" x14ac:dyDescent="0.25"/>
    <row r="384" s="69" customFormat="1" x14ac:dyDescent="0.25"/>
    <row r="385" s="69" customFormat="1" x14ac:dyDescent="0.25"/>
    <row r="386" s="69" customFormat="1" x14ac:dyDescent="0.25"/>
    <row r="387" s="69" customFormat="1" x14ac:dyDescent="0.25"/>
    <row r="388" s="69" customFormat="1" x14ac:dyDescent="0.25"/>
    <row r="389" s="69" customFormat="1" x14ac:dyDescent="0.25"/>
    <row r="390" s="69" customFormat="1" x14ac:dyDescent="0.25"/>
    <row r="391" s="69" customFormat="1" x14ac:dyDescent="0.25"/>
    <row r="392" s="69" customFormat="1" x14ac:dyDescent="0.25"/>
    <row r="393" s="69" customFormat="1" x14ac:dyDescent="0.25"/>
    <row r="394" s="69" customFormat="1" x14ac:dyDescent="0.25"/>
    <row r="395" s="69" customFormat="1" x14ac:dyDescent="0.25"/>
    <row r="396" s="69" customFormat="1" x14ac:dyDescent="0.25"/>
    <row r="397" s="69" customFormat="1" x14ac:dyDescent="0.25"/>
    <row r="398" s="69" customFormat="1" x14ac:dyDescent="0.25"/>
    <row r="399" s="69" customFormat="1" x14ac:dyDescent="0.25"/>
    <row r="400" s="69" customFormat="1" x14ac:dyDescent="0.25"/>
    <row r="401" s="69" customFormat="1" x14ac:dyDescent="0.25"/>
    <row r="402" s="69" customFormat="1" x14ac:dyDescent="0.25"/>
    <row r="403" s="69" customFormat="1" x14ac:dyDescent="0.25"/>
    <row r="404" s="69" customFormat="1" x14ac:dyDescent="0.25"/>
    <row r="405" s="69" customFormat="1" x14ac:dyDescent="0.25"/>
    <row r="406" s="69" customFormat="1" x14ac:dyDescent="0.25"/>
    <row r="407" s="69" customFormat="1" x14ac:dyDescent="0.25"/>
    <row r="408" s="69" customFormat="1" x14ac:dyDescent="0.25"/>
    <row r="409" s="69" customFormat="1" x14ac:dyDescent="0.25"/>
    <row r="410" s="69" customFormat="1" x14ac:dyDescent="0.25"/>
    <row r="411" s="69" customFormat="1" x14ac:dyDescent="0.25"/>
    <row r="412" s="69" customFormat="1" x14ac:dyDescent="0.25"/>
    <row r="413" s="69" customFormat="1" x14ac:dyDescent="0.25"/>
    <row r="414" s="69" customFormat="1" x14ac:dyDescent="0.25"/>
    <row r="415" s="69" customFormat="1" x14ac:dyDescent="0.25"/>
    <row r="416" s="69" customFormat="1" x14ac:dyDescent="0.25"/>
    <row r="417" s="69" customFormat="1" x14ac:dyDescent="0.25"/>
    <row r="418" s="69" customFormat="1" x14ac:dyDescent="0.25"/>
    <row r="419" s="69" customFormat="1" x14ac:dyDescent="0.25"/>
    <row r="420" s="69" customFormat="1" x14ac:dyDescent="0.25"/>
    <row r="421" s="69" customFormat="1" x14ac:dyDescent="0.25"/>
    <row r="422" s="69" customFormat="1" x14ac:dyDescent="0.25"/>
    <row r="423" s="69" customFormat="1" x14ac:dyDescent="0.25"/>
    <row r="424" s="69" customFormat="1" x14ac:dyDescent="0.25"/>
    <row r="425" s="69" customFormat="1" x14ac:dyDescent="0.25"/>
    <row r="426" s="69" customFormat="1" x14ac:dyDescent="0.25"/>
    <row r="427" s="69" customFormat="1" x14ac:dyDescent="0.25"/>
    <row r="428" s="69" customFormat="1" x14ac:dyDescent="0.25"/>
    <row r="429" s="69" customFormat="1" x14ac:dyDescent="0.25"/>
    <row r="430" s="69" customFormat="1" x14ac:dyDescent="0.25"/>
    <row r="431" s="69" customFormat="1" x14ac:dyDescent="0.25"/>
    <row r="432" s="69" customFormat="1" x14ac:dyDescent="0.25"/>
    <row r="433" s="69" customFormat="1" x14ac:dyDescent="0.25"/>
    <row r="434" s="69" customFormat="1" x14ac:dyDescent="0.25"/>
    <row r="435" s="69" customFormat="1" x14ac:dyDescent="0.25"/>
    <row r="436" s="69" customFormat="1" x14ac:dyDescent="0.25"/>
    <row r="437" s="69" customFormat="1" x14ac:dyDescent="0.25"/>
    <row r="438" s="69" customFormat="1" x14ac:dyDescent="0.25"/>
    <row r="439" s="69" customFormat="1" x14ac:dyDescent="0.25"/>
    <row r="440" s="69" customFormat="1" x14ac:dyDescent="0.25"/>
    <row r="441" s="69" customFormat="1" x14ac:dyDescent="0.25"/>
    <row r="442" s="69" customFormat="1" x14ac:dyDescent="0.25"/>
    <row r="443" s="69" customFormat="1" x14ac:dyDescent="0.25"/>
    <row r="444" s="69" customFormat="1" x14ac:dyDescent="0.25"/>
    <row r="445" s="69" customFormat="1" x14ac:dyDescent="0.25"/>
    <row r="446" s="69" customFormat="1" x14ac:dyDescent="0.25"/>
    <row r="447" s="69" customFormat="1" x14ac:dyDescent="0.25"/>
    <row r="448" s="69" customFormat="1" x14ac:dyDescent="0.25"/>
    <row r="449" spans="3:4" s="69" customFormat="1" x14ac:dyDescent="0.25"/>
    <row r="450" spans="3:4" s="69" customFormat="1" x14ac:dyDescent="0.25"/>
    <row r="451" spans="3:4" s="69" customFormat="1" x14ac:dyDescent="0.25"/>
    <row r="452" spans="3:4" s="69" customFormat="1" x14ac:dyDescent="0.25">
      <c r="C452"/>
      <c r="D452"/>
    </row>
    <row r="453" spans="3:4" s="69" customFormat="1" x14ac:dyDescent="0.25">
      <c r="C453"/>
      <c r="D453"/>
    </row>
    <row r="454" spans="3:4" s="69" customFormat="1" x14ac:dyDescent="0.25">
      <c r="C454"/>
      <c r="D454"/>
    </row>
    <row r="455" spans="3:4" s="69" customFormat="1" x14ac:dyDescent="0.25">
      <c r="C455"/>
      <c r="D455"/>
    </row>
  </sheetData>
  <protectedRanges>
    <protectedRange sqref="B26:E35" name="Bereik3"/>
    <protectedRange sqref="B10:B19 B4:B8" name="Bereik1"/>
  </protectedRanges>
  <mergeCells count="4">
    <mergeCell ref="B26:C28"/>
    <mergeCell ref="B29:C31"/>
    <mergeCell ref="A22:D22"/>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9A8A7FD1DB944F91C91B13307C3672" ma:contentTypeVersion="13" ma:contentTypeDescription="Een nieuw document maken." ma:contentTypeScope="" ma:versionID="d1d2639ba71403b837969d0c23e4b463">
  <xsd:schema xmlns:xsd="http://www.w3.org/2001/XMLSchema" xmlns:xs="http://www.w3.org/2001/XMLSchema" xmlns:p="http://schemas.microsoft.com/office/2006/metadata/properties" xmlns:ns2="ca2ec75c-219c-45af-abfd-a9fcb13ffe81" xmlns:ns3="bd954bad-b1f5-4237-a8b7-4cac784dca13" targetNamespace="http://schemas.microsoft.com/office/2006/metadata/properties" ma:root="true" ma:fieldsID="1553002e0c904f8f55f4dc5a39a46ca9" ns2:_="" ns3:_="">
    <xsd:import namespace="ca2ec75c-219c-45af-abfd-a9fcb13ffe81"/>
    <xsd:import namespace="bd954bad-b1f5-4237-a8b7-4cac784dca1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SearchProperties"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2ec75c-219c-45af-abfd-a9fcb13ffe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bf06c9d-aefe-4981-8979-7b8905db0861"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d954bad-b1f5-4237-a8b7-4cac784dca1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4e928bbe-3d2f-4eeb-b891-b61676bffa29}" ma:internalName="TaxCatchAll" ma:showField="CatchAllData" ma:web="bd954bad-b1f5-4237-a8b7-4cac784dca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d954bad-b1f5-4237-a8b7-4cac784dca13" xsi:nil="true"/>
    <lcf76f155ced4ddcb4097134ff3c332f xmlns="ca2ec75c-219c-45af-abfd-a9fcb13ffe8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CC1A1D-0169-4527-9C51-E5A8C24882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2ec75c-219c-45af-abfd-a9fcb13ffe81"/>
    <ds:schemaRef ds:uri="bd954bad-b1f5-4237-a8b7-4cac784dca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22FA87-D209-4D88-8C0C-552253E3E795}">
  <ds:schemaRefs>
    <ds:schemaRef ds:uri="http://schemas.microsoft.com/office/2006/documentManagement/types"/>
    <ds:schemaRef ds:uri="http://purl.org/dc/elements/1.1/"/>
    <ds:schemaRef ds:uri="http://purl.org/dc/terms/"/>
    <ds:schemaRef ds:uri="http://schemas.microsoft.com/office/infopath/2007/PartnerControls"/>
    <ds:schemaRef ds:uri="http://schemas.openxmlformats.org/package/2006/metadata/core-properties"/>
    <ds:schemaRef ds:uri="bd954bad-b1f5-4237-a8b7-4cac784dca13"/>
    <ds:schemaRef ds:uri="http://purl.org/dc/dcmitype/"/>
    <ds:schemaRef ds:uri="http://www.w3.org/XML/1998/namespace"/>
    <ds:schemaRef ds:uri="http://schemas.microsoft.com/office/2006/metadata/properties"/>
    <ds:schemaRef ds:uri="ca2ec75c-219c-45af-abfd-a9fcb13ffe81"/>
  </ds:schemaRefs>
</ds:datastoreItem>
</file>

<file path=customXml/itemProps3.xml><?xml version="1.0" encoding="utf-8"?>
<ds:datastoreItem xmlns:ds="http://schemas.openxmlformats.org/officeDocument/2006/customXml" ds:itemID="{A2ECFFE3-F136-4403-B358-7D427DC82D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LEASE</vt:lpstr>
      <vt:lpstr>KOOP</vt:lpstr>
      <vt:lpstr>Extra opties</vt:lpstr>
      <vt:lpstr>LEASE!Afdrukbereik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c.den.brave@yuverta.nl</dc:creator>
  <cp:keywords/>
  <dc:description/>
  <cp:lastModifiedBy>Celine den Brave</cp:lastModifiedBy>
  <cp:revision/>
  <dcterms:created xsi:type="dcterms:W3CDTF">2010-11-05T10:01:17Z</dcterms:created>
  <dcterms:modified xsi:type="dcterms:W3CDTF">2024-06-26T12:53:04Z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0x010100D99A8A7FD1DB944F91C91B13307C3672</vt:lpwstr>
  </property>
  <property fmtid="{D5CDD505-2E9C-101B-9397-08002B2CF9AE}" pid="3" name="Order">
    <vt:r8>3016400</vt:r8>
  </property>
  <property fmtid="{D5CDD505-2E9C-101B-9397-08002B2CF9AE}" pid="4" name="MediaServiceImageTags">
    <vt:lpwstr/>
  </property>
</Properties>
</file>