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V:\HLNDomein\Organisatie - JUZ\66100 I&amp;A\1A Aanbestedingen\Lopende\7623 Speeltoestellen en valdempende ondergrond\3. NvI\"/>
    </mc:Choice>
  </mc:AlternateContent>
  <xr:revisionPtr revIDLastSave="0" documentId="13_ncr:1_{AE717D41-3DEE-46AA-9790-589FB3C450E2}" xr6:coauthVersionLast="47" xr6:coauthVersionMax="47" xr10:uidLastSave="{00000000-0000-0000-0000-000000000000}"/>
  <bookViews>
    <workbookView xWindow="-108" yWindow="-108" windowWidth="23256" windowHeight="13176" xr2:uid="{00000000-000D-0000-FFFF-FFFF00000000}"/>
  </bookViews>
  <sheets>
    <sheet name="Totaal prijzen_korting" sheetId="8" r:id="rId1"/>
    <sheet name="Perceel 1 " sheetId="3" r:id="rId2"/>
    <sheet name="Perceel 2"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9" i="6" l="1"/>
  <c r="H41" i="6"/>
  <c r="G45" i="6" s="1"/>
  <c r="H45" i="6" s="1"/>
  <c r="H51" i="6" s="1"/>
  <c r="E24" i="8" s="1"/>
  <c r="H35" i="6"/>
  <c r="H36" i="6"/>
  <c r="H37" i="6"/>
  <c r="H34" i="6"/>
  <c r="H30" i="6"/>
  <c r="H29" i="6"/>
  <c r="H22" i="6"/>
  <c r="H11" i="6"/>
  <c r="H12" i="6"/>
  <c r="H13" i="6"/>
  <c r="H14" i="6"/>
  <c r="H10" i="6"/>
  <c r="G18" i="6" l="1"/>
  <c r="H18" i="6" s="1"/>
  <c r="H24" i="6" s="1"/>
  <c r="E23" i="8" s="1"/>
  <c r="C19" i="8" l="1"/>
  <c r="C18" i="8"/>
  <c r="C17" i="8"/>
  <c r="C16" i="8"/>
  <c r="C15" i="8"/>
  <c r="U14" i="3" l="1"/>
  <c r="E26" i="8" l="1"/>
</calcChain>
</file>

<file path=xl/sharedStrings.xml><?xml version="1.0" encoding="utf-8"?>
<sst xmlns="http://schemas.openxmlformats.org/spreadsheetml/2006/main" count="118" uniqueCount="85">
  <si>
    <t>Algemene instructie invulformulier:</t>
  </si>
  <si>
    <t>De door u opgegeven kortingspercentages voor de productgroepen zoals hieronder omschreven en door u opgegeven kortingspercentages gelden ook voor artkelen die nu niet zijn genoemd in de percelen</t>
  </si>
  <si>
    <t>BIJLAGE 5 - PRIJZENBLAD</t>
  </si>
  <si>
    <t>A</t>
  </si>
  <si>
    <t>B</t>
  </si>
  <si>
    <t>C</t>
  </si>
  <si>
    <t>NR</t>
  </si>
  <si>
    <t>Naam bedrijf:</t>
  </si>
  <si>
    <t>Naam rechtsgeldig ondertekenaar:</t>
  </si>
  <si>
    <t>Functie:</t>
  </si>
  <si>
    <t>Handtekening:</t>
  </si>
  <si>
    <t>Indien u op beide percelen inschrijft kunt u in één formulier voor alle twee de percelen invullen.</t>
  </si>
  <si>
    <t>NAAM INSCHRIJVER</t>
  </si>
  <si>
    <t>Levering en installatie van speeltoestellen en val-dempende ondergronden</t>
  </si>
  <si>
    <t>KENMERK 66100 / I&amp;A 7623</t>
  </si>
  <si>
    <r>
      <t xml:space="preserve">U dient alleen de </t>
    </r>
    <r>
      <rPr>
        <b/>
        <sz val="11"/>
        <color theme="1"/>
        <rFont val="Calibri"/>
        <family val="2"/>
        <scheme val="minor"/>
      </rPr>
      <t>gele velden</t>
    </r>
    <r>
      <rPr>
        <sz val="11"/>
        <color theme="1"/>
        <rFont val="Calibri"/>
        <family val="2"/>
        <scheme val="minor"/>
      </rPr>
      <t xml:space="preserve"> in te vullen. De overige velden mag u niet wijzigen!</t>
    </r>
  </si>
  <si>
    <r>
      <t>Alle door u opgegeven prijzen zijn</t>
    </r>
    <r>
      <rPr>
        <b/>
        <sz val="11"/>
        <color theme="1"/>
        <rFont val="Calibri"/>
        <family val="2"/>
        <scheme val="minor"/>
      </rPr>
      <t xml:space="preserve"> EXCL. BTW</t>
    </r>
  </si>
  <si>
    <t>f</t>
  </si>
  <si>
    <t>PERCEEL 1:  SPEELTOESTELLEN</t>
  </si>
  <si>
    <t>PERCEEL 2: VAL-DEMPENDE ONDERGRONDEN</t>
  </si>
  <si>
    <t>EENHEIDSPRIJZEN AANLEG</t>
  </si>
  <si>
    <t>EENHEIDSPRIJZEN VERVANGING</t>
  </si>
  <si>
    <t>TOTAALPRIJS EXCLUSIEF BTW</t>
  </si>
  <si>
    <t>TOTAALPRIJS PER PERCEEL 2</t>
  </si>
  <si>
    <t>KORTING / PRIJZEN PERCEEL 1</t>
  </si>
  <si>
    <t>Onderstaand afgegeven percentages en prijzen zijn van toepassing bij het aangaan van nadere overeenkomsten voortvloeiende uit de afgesloten raamovereenkomst voor de levering en installatie van speeltoestellen.</t>
  </si>
  <si>
    <t>OMSCHRIJVING</t>
  </si>
  <si>
    <t>*De algemene catalogus, inclusief prijslijst (zijnde de catalogusprijzen 2025), van de opdrachtnemer dient gedurende de looptijd van de raamovereenkomst openbaar (bij voorkeur digitaal) toegankelijk en verifieerbaar te zijn. De algemene catalogus, inclusief prijslijst en eventuele kortingen, dient als bijlage ingediend te worden bij de inschrijving.</t>
  </si>
  <si>
    <r>
      <t xml:space="preserve">Kortingspercentage op de prijslijst van de algemene catalogus* voor het leveren van speeltoestellen. </t>
    </r>
    <r>
      <rPr>
        <i/>
        <sz val="9"/>
        <color theme="1"/>
        <rFont val="Verdana"/>
        <family val="2"/>
      </rPr>
      <t>Het kortingspercentage geldt voor alle speeltoestellen.</t>
    </r>
  </si>
  <si>
    <r>
      <t xml:space="preserve">Kortingspercentage op de plaatsingskosten van de speeltoestellen. </t>
    </r>
    <r>
      <rPr>
        <i/>
        <sz val="9"/>
        <color theme="1"/>
        <rFont val="Verdana"/>
        <family val="2"/>
      </rPr>
      <t>Het kortingspercentage geldt voor de plaatsing van alle speeltoestellen.</t>
    </r>
  </si>
  <si>
    <r>
      <t xml:space="preserve">Kortingspercentage op de levering en vervanging van onderdelen. </t>
    </r>
    <r>
      <rPr>
        <i/>
        <sz val="9"/>
        <color theme="1"/>
        <rFont val="Verdana"/>
        <family val="2"/>
      </rPr>
      <t>Het kortingspercentage geldt op alle onderdelen.</t>
    </r>
  </si>
  <si>
    <t>Kortings % / Prijs</t>
  </si>
  <si>
    <t>Coördinatievergoeding per opdracht voor de levering van valdempende ondergronden door geselecteerde ondernemer voor perceel 2 (excl. BTW).</t>
  </si>
  <si>
    <t>1.</t>
  </si>
  <si>
    <t>2.</t>
  </si>
  <si>
    <t>3.</t>
  </si>
  <si>
    <t>4.</t>
  </si>
  <si>
    <t>5.</t>
  </si>
  <si>
    <t>Nr.</t>
  </si>
  <si>
    <t>Omschrijving</t>
  </si>
  <si>
    <t>Korting/Prijs</t>
  </si>
  <si>
    <t>Korting catalogusprijs</t>
  </si>
  <si>
    <t>Korting plaatsingskosten</t>
  </si>
  <si>
    <t>Korting onderdelen</t>
  </si>
  <si>
    <t>Coördinatievergoeding</t>
  </si>
  <si>
    <t>Inschrijver dient per eenheidsprijs een gespecificeerde calculatie te overleggen waarbij normen, materiaal- en/of onderaannemersprijzen inzichtelijk zijn.</t>
  </si>
  <si>
    <t>Eenheidsprijzen</t>
  </si>
  <si>
    <t>Tarief</t>
  </si>
  <si>
    <t>Waarde</t>
  </si>
  <si>
    <t>Omzet</t>
  </si>
  <si>
    <t>Aanleg veiligheidsgras met foamlaag</t>
  </si>
  <si>
    <t xml:space="preserve">Aanleg veiligheidsgras en foamlaag t.b.v. valhoogte tot 100cm  </t>
  </si>
  <si>
    <t xml:space="preserve">Aanleg veiligheidsgras en foamlaag t.b.v. valhoogte tot 150cm  </t>
  </si>
  <si>
    <t xml:space="preserve">Aanleg veiligheidsgras en foamlaag t.b.v. valhoogte tot 250cm  </t>
  </si>
  <si>
    <t xml:space="preserve">Aanleg veiligheidsgras en foamlaag t.b.v. valhoogte tot 300cm  </t>
  </si>
  <si>
    <t>Leveren en monteren van betonopsluitbanden 100/200 x 1000mm, inclusief stellen in stampbeton en hoekbanden toepassen</t>
  </si>
  <si>
    <t>Toeslagen veilgiheidsgras</t>
  </si>
  <si>
    <t>Toeslag bij onregelmatige vorm (cirkel, ovaal)</t>
  </si>
  <si>
    <t>Minderprijs bij meer dan 100m2 veiligheidsgras</t>
  </si>
  <si>
    <t>Minderprijs bij een omvang van meer dan 100m2</t>
  </si>
  <si>
    <t>PROJECTSPECIFIEKE KOSTEN BIJ VERVANGING BESTAANDE ONDERGROND</t>
  </si>
  <si>
    <t>Verwijderen en afvoeren van bestaande ondergrond</t>
  </si>
  <si>
    <t>Verwijderen en afvoeren van bestaande kunstgrasmat</t>
  </si>
  <si>
    <t>Verwijderen en afvoeren van bestaande foamlaag &amp; kunstgrasmat</t>
  </si>
  <si>
    <t>Vernieuwen ondergrond met foamlaag</t>
  </si>
  <si>
    <t>Vernieuwen veiligheidsgras en foamlaag t.b.v. valhoogte tot 100cm</t>
  </si>
  <si>
    <t>Vernieuwen veiligheidsgras en foamlaag t.b.v. valhoogte tot 150cm</t>
  </si>
  <si>
    <t>Vernieuwen veiligheidsgras en foamlaag t.b.v. valhoogte tot 250cm</t>
  </si>
  <si>
    <t>Vernieuwen veiligheidsgras en foamlaag t.b.v. valhoogte tot 300cm</t>
  </si>
  <si>
    <t>Vernieuwen ondergrond zonder foamlaag, bestaande foamlaag blijft gehandhaafd</t>
  </si>
  <si>
    <t>Vernieuwen veiligheidsgras</t>
  </si>
  <si>
    <t>Toeslagen</t>
  </si>
  <si>
    <t>Minderprijs bij meer dan 100m2</t>
  </si>
  <si>
    <t>m2</t>
  </si>
  <si>
    <t>tarief invullen</t>
  </si>
  <si>
    <t>Af te geven eenheidsprijzen dienen een all-in prijs te zijn onafhankelijk van de gewenste kleur. Onder all-in prijs wordt verstaan dat alle aan de uitvoering van de opdracht gerelateerde kosten (niet limitatief, denk hierbij aan onder andere ontgraven cunet, aanbrengen zandlaag, verdichten, egaliseren, afvoer oude materialen, afvoer grond inclusief stortbonnen van opdrachtgever, correcte toepassing kantopsluiting, afwerking, inzaaien randen, uitvoeringskosten, etc.) verdisconteerd dienen te zijn in de op te geven tarieven. Het niet verdisconteren van kosten resulteert in het om niet beschikbaar stellen van deze werkzaamheden,kosten indien deze zicht voordoen bij uitvoering van het werk.</t>
  </si>
  <si>
    <t>Het is niet toegestaan om af te wijken van de omschrijving!</t>
  </si>
  <si>
    <t>TOTAALPRIJS</t>
  </si>
  <si>
    <t>PROJECTSPECIFIEKE KOSTEN BIJ AANLEG NIEUWE ONDERGROND</t>
  </si>
  <si>
    <t>D</t>
  </si>
  <si>
    <t>E</t>
  </si>
  <si>
    <t>FICTIEVE OMZET</t>
  </si>
  <si>
    <t>U kunt deze prijslijst voor perceel 1 en perceel 2 invullen. Indien u maar op één van de twee percelen wenst in te schrijven, vult u het andere perceel niet in.</t>
  </si>
  <si>
    <t>Uurprijs bijkomende werkzaamheden</t>
  </si>
  <si>
    <r>
      <t xml:space="preserve">Uurprijs bijkomende werkzaamheden (excl. BTW). </t>
    </r>
    <r>
      <rPr>
        <i/>
        <sz val="9"/>
        <color theme="1"/>
        <rFont val="Verdana"/>
        <family val="2"/>
      </rPr>
      <t>Het kortingspercentage dient nog verrekend te worden met de opgegeven uurprijs.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</si>
</sst>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413]\ * #,##0.00_ ;_ [$€-413]\ * \-#,##0.00_ ;_ [$€-413]\ * &quot;-&quot;??_ ;_ @_ "/>
    <numFmt numFmtId="165" formatCode="_ [$€-413]\ * #,##0.0_ ;_ [$€-413]\ * \-#,##0.0_ ;_ [$€-413]\ * &quot;-&quot;??_ ;_ @_ "/>
    <numFmt numFmtId="166" formatCode="&quot;€&quot;\ #,##0.000000"/>
  </numFmts>
  <fonts count="21" x14ac:knownFonts="1">
    <font>
      <sz val="11"/>
      <color theme="1"/>
      <name val="Calibri"/>
      <family val="2"/>
      <scheme val="minor"/>
    </font>
    <font>
      <b/>
      <sz val="11"/>
      <color theme="1"/>
      <name val="Calibri"/>
      <family val="2"/>
      <scheme val="minor"/>
    </font>
    <font>
      <sz val="9"/>
      <color theme="1"/>
      <name val="Verdana"/>
      <family val="2"/>
    </font>
    <font>
      <b/>
      <sz val="9"/>
      <color theme="1"/>
      <name val="Verdana"/>
      <family val="2"/>
    </font>
    <font>
      <u/>
      <sz val="11"/>
      <color theme="10"/>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2"/>
      <color theme="0"/>
      <name val="Verdana"/>
      <family val="2"/>
    </font>
    <font>
      <b/>
      <sz val="11"/>
      <color theme="1"/>
      <name val="Verdana"/>
      <family val="2"/>
    </font>
    <font>
      <b/>
      <sz val="11"/>
      <color theme="0"/>
      <name val="Verdana"/>
      <family val="2"/>
    </font>
    <font>
      <b/>
      <sz val="14"/>
      <color theme="1"/>
      <name val="Calibri"/>
      <family val="2"/>
      <scheme val="minor"/>
    </font>
    <font>
      <sz val="10"/>
      <color theme="1"/>
      <name val="Verdana"/>
      <family val="2"/>
    </font>
    <font>
      <b/>
      <sz val="14"/>
      <color rgb="FF000000"/>
      <name val="Calibri"/>
      <family val="2"/>
    </font>
    <font>
      <sz val="12"/>
      <color rgb="FF000000"/>
      <name val="Calibri"/>
      <family val="2"/>
    </font>
    <font>
      <sz val="11"/>
      <name val="Calibri"/>
      <family val="2"/>
      <scheme val="minor"/>
    </font>
    <font>
      <b/>
      <sz val="11"/>
      <name val="Calibri"/>
      <family val="2"/>
      <scheme val="minor"/>
    </font>
    <font>
      <i/>
      <sz val="9"/>
      <color theme="1"/>
      <name val="Verdana"/>
      <family val="2"/>
    </font>
    <font>
      <b/>
      <sz val="9"/>
      <name val="Verdana"/>
      <family val="2"/>
    </font>
    <font>
      <i/>
      <sz val="11"/>
      <color theme="1"/>
      <name val="Calibri"/>
      <family val="2"/>
      <scheme val="minor"/>
    </font>
    <font>
      <sz val="13"/>
      <color theme="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4" tint="0.59996337778862885"/>
        <bgColor indexed="64"/>
      </patternFill>
    </fill>
    <fill>
      <patternFill patternType="solid">
        <fgColor theme="1"/>
        <bgColor indexed="64"/>
      </patternFill>
    </fill>
    <fill>
      <patternFill patternType="solid">
        <fgColor theme="4" tint="0.59999389629810485"/>
        <bgColor indexed="64"/>
      </patternFill>
    </fill>
    <fill>
      <patternFill patternType="solid">
        <fgColor theme="0"/>
        <bgColor indexed="64"/>
      </patternFill>
    </fill>
  </fills>
  <borders count="29">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auto="1"/>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71">
    <xf numFmtId="0" fontId="0" fillId="0" borderId="0" xfId="0"/>
    <xf numFmtId="0" fontId="0" fillId="0" borderId="0" xfId="0" applyAlignment="1">
      <alignment horizontal="center"/>
    </xf>
    <xf numFmtId="164" fontId="0" fillId="0" borderId="0" xfId="0" applyNumberFormat="1" applyAlignment="1">
      <alignment horizontal="center"/>
    </xf>
    <xf numFmtId="0" fontId="0" fillId="0" borderId="0" xfId="0" applyAlignment="1">
      <alignment horizontal="left"/>
    </xf>
    <xf numFmtId="164" fontId="0" fillId="0" borderId="0" xfId="0" applyNumberFormat="1"/>
    <xf numFmtId="0" fontId="0" fillId="0" borderId="0" xfId="0" applyBorder="1" applyAlignment="1">
      <alignment horizontal="center"/>
    </xf>
    <xf numFmtId="0" fontId="1" fillId="0" borderId="0" xfId="0" applyFont="1"/>
    <xf numFmtId="0" fontId="0" fillId="0" borderId="0" xfId="0" applyAlignment="1">
      <alignment horizontal="center"/>
    </xf>
    <xf numFmtId="9" fontId="0" fillId="0" borderId="0" xfId="2" applyFont="1" applyAlignment="1">
      <alignment horizontal="center"/>
    </xf>
    <xf numFmtId="0" fontId="0" fillId="0" borderId="0" xfId="0" applyAlignment="1"/>
    <xf numFmtId="0" fontId="0" fillId="0" borderId="0" xfId="0" applyAlignment="1">
      <alignment horizontal="center"/>
    </xf>
    <xf numFmtId="0" fontId="0" fillId="0" borderId="0" xfId="0" applyAlignment="1">
      <alignment horizontal="center"/>
    </xf>
    <xf numFmtId="0" fontId="7" fillId="0" borderId="0" xfId="0" applyFont="1" applyFill="1"/>
    <xf numFmtId="0" fontId="0" fillId="0" borderId="0" xfId="0" applyFill="1"/>
    <xf numFmtId="9" fontId="0" fillId="0" borderId="0" xfId="2" applyFont="1" applyFill="1" applyBorder="1" applyAlignment="1" applyProtection="1">
      <alignment horizontal="center"/>
      <protection locked="0"/>
    </xf>
    <xf numFmtId="0" fontId="2" fillId="0" borderId="0" xfId="0" applyFont="1" applyFill="1" applyBorder="1" applyAlignment="1">
      <alignment horizontal="center" vertical="center" wrapText="1"/>
    </xf>
    <xf numFmtId="9" fontId="0" fillId="0" borderId="0" xfId="2" applyFont="1" applyBorder="1" applyAlignment="1">
      <alignment horizontal="center"/>
    </xf>
    <xf numFmtId="164" fontId="0" fillId="0" borderId="0" xfId="0" applyNumberFormat="1" applyBorder="1" applyAlignment="1">
      <alignment horizontal="center"/>
    </xf>
    <xf numFmtId="0" fontId="0" fillId="0" borderId="0" xfId="0" applyBorder="1"/>
    <xf numFmtId="0" fontId="3" fillId="0" borderId="0" xfId="0" applyFont="1" applyFill="1" applyBorder="1" applyAlignment="1">
      <alignment horizontal="center" vertical="center" wrapText="1"/>
    </xf>
    <xf numFmtId="9" fontId="3" fillId="0" borderId="0" xfId="2"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0" fillId="0" borderId="0" xfId="0" applyFill="1" applyBorder="1"/>
    <xf numFmtId="9" fontId="2" fillId="0" borderId="0" xfId="2" applyFont="1" applyFill="1" applyBorder="1" applyAlignment="1">
      <alignment horizontal="center" vertical="center" wrapText="1"/>
    </xf>
    <xf numFmtId="164" fontId="2" fillId="0" borderId="0" xfId="0" applyNumberFormat="1" applyFont="1" applyFill="1" applyBorder="1" applyAlignment="1" applyProtection="1">
      <alignment horizontal="center" vertical="center" wrapText="1"/>
      <protection locked="0"/>
    </xf>
    <xf numFmtId="164" fontId="2" fillId="0" borderId="0" xfId="0" applyNumberFormat="1" applyFont="1" applyFill="1" applyBorder="1" applyAlignment="1">
      <alignment horizontal="center" vertical="center" wrapText="1"/>
    </xf>
    <xf numFmtId="164" fontId="4" fillId="0" borderId="0" xfId="1" applyNumberFormat="1" applyFill="1" applyBorder="1" applyAlignment="1">
      <alignment horizontal="center" vertical="center" wrapText="1"/>
    </xf>
    <xf numFmtId="9" fontId="0" fillId="0" borderId="0" xfId="2" applyFont="1" applyFill="1" applyBorder="1" applyAlignment="1" applyProtection="1">
      <alignment horizontal="center"/>
      <protection locked="0"/>
    </xf>
    <xf numFmtId="0" fontId="6"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1" fillId="0" borderId="0" xfId="0" applyFont="1" applyFill="1" applyBorder="1" applyAlignment="1">
      <alignment wrapText="1"/>
    </xf>
    <xf numFmtId="0" fontId="0" fillId="0" borderId="0" xfId="0" applyFill="1" applyBorder="1" applyProtection="1">
      <protection locked="0"/>
    </xf>
    <xf numFmtId="164" fontId="0" fillId="0" borderId="0" xfId="0" applyNumberFormat="1" applyFill="1" applyBorder="1" applyProtection="1">
      <protection locked="0"/>
    </xf>
    <xf numFmtId="164" fontId="0" fillId="0" borderId="0" xfId="0" applyNumberFormat="1" applyFill="1" applyBorder="1"/>
    <xf numFmtId="0" fontId="15" fillId="0" borderId="0" xfId="0" applyFont="1" applyFill="1"/>
    <xf numFmtId="9" fontId="15" fillId="0" borderId="0" xfId="2" applyFont="1" applyFill="1" applyBorder="1" applyAlignment="1" applyProtection="1">
      <alignment horizontal="center"/>
      <protection locked="0"/>
    </xf>
    <xf numFmtId="0" fontId="16" fillId="0" borderId="0" xfId="0" applyFont="1" applyFill="1" applyBorder="1" applyAlignment="1">
      <alignment horizontal="center" vertical="center"/>
    </xf>
    <xf numFmtId="0" fontId="15" fillId="0" borderId="0" xfId="0" applyFont="1" applyFill="1" applyBorder="1"/>
    <xf numFmtId="0" fontId="8" fillId="4" borderId="5" xfId="0" applyFont="1" applyFill="1" applyBorder="1" applyAlignment="1" applyProtection="1">
      <alignment vertical="center"/>
    </xf>
    <xf numFmtId="0" fontId="8" fillId="4" borderId="5" xfId="0" applyFont="1" applyFill="1" applyBorder="1" applyProtection="1"/>
    <xf numFmtId="166" fontId="8" fillId="4" borderId="0" xfId="0" applyNumberFormat="1" applyFont="1" applyFill="1" applyAlignment="1" applyProtection="1">
      <alignment horizontal="left" vertical="center"/>
    </xf>
    <xf numFmtId="0" fontId="0" fillId="0" borderId="0" xfId="0" applyAlignment="1" applyProtection="1">
      <alignment horizontal="center"/>
    </xf>
    <xf numFmtId="0" fontId="9" fillId="0" borderId="0" xfId="0" applyFont="1" applyProtection="1"/>
    <xf numFmtId="0" fontId="0" fillId="0" borderId="0" xfId="0" applyProtection="1"/>
    <xf numFmtId="0" fontId="1" fillId="0" borderId="0" xfId="0" applyFont="1" applyAlignment="1" applyProtection="1">
      <alignment horizontal="center"/>
    </xf>
    <xf numFmtId="0" fontId="1" fillId="0" borderId="0" xfId="0" applyFont="1" applyAlignment="1" applyProtection="1">
      <alignment horizontal="center" vertical="top"/>
    </xf>
    <xf numFmtId="0" fontId="7" fillId="4" borderId="0" xfId="0" applyFont="1" applyFill="1" applyAlignment="1" applyProtection="1">
      <alignment horizontal="center"/>
    </xf>
    <xf numFmtId="0" fontId="10" fillId="4" borderId="0" xfId="0" applyFont="1" applyFill="1" applyProtection="1"/>
    <xf numFmtId="0" fontId="7" fillId="4" borderId="0" xfId="0" applyFont="1" applyFill="1" applyProtection="1"/>
    <xf numFmtId="0" fontId="1" fillId="0" borderId="0" xfId="0" applyFont="1" applyProtection="1"/>
    <xf numFmtId="0" fontId="9" fillId="0" borderId="0" xfId="0" applyFont="1" applyAlignment="1" applyProtection="1">
      <alignment horizontal="center"/>
    </xf>
    <xf numFmtId="0" fontId="0" fillId="0" borderId="0" xfId="0" applyFill="1" applyProtection="1"/>
    <xf numFmtId="0" fontId="9" fillId="0" borderId="0" xfId="0" applyFont="1" applyFill="1" applyAlignment="1" applyProtection="1">
      <alignment horizontal="center"/>
    </xf>
    <xf numFmtId="0" fontId="0" fillId="0" borderId="0" xfId="0" applyFill="1" applyAlignment="1" applyProtection="1">
      <alignment horizontal="right"/>
    </xf>
    <xf numFmtId="0" fontId="1" fillId="0" borderId="0" xfId="0" applyFont="1" applyFill="1" applyAlignment="1" applyProtection="1">
      <alignment horizontal="center"/>
    </xf>
    <xf numFmtId="0" fontId="1" fillId="0" borderId="0" xfId="0" applyFont="1" applyFill="1" applyProtection="1"/>
    <xf numFmtId="9" fontId="0" fillId="5" borderId="20" xfId="2" applyFont="1" applyFill="1" applyBorder="1" applyAlignment="1" applyProtection="1">
      <alignment horizontal="center"/>
    </xf>
    <xf numFmtId="9" fontId="0" fillId="0" borderId="0" xfId="2" applyFont="1" applyFill="1" applyAlignment="1" applyProtection="1">
      <alignment horizontal="center"/>
    </xf>
    <xf numFmtId="44" fontId="0" fillId="5" borderId="20" xfId="2" applyNumberFormat="1" applyFont="1" applyFill="1" applyBorder="1" applyAlignment="1" applyProtection="1">
      <alignment horizontal="center"/>
    </xf>
    <xf numFmtId="0" fontId="7" fillId="0" borderId="0" xfId="0" applyFont="1" applyFill="1" applyProtection="1"/>
    <xf numFmtId="0" fontId="1" fillId="0" borderId="0" xfId="0" applyFont="1" applyAlignment="1" applyProtection="1">
      <alignment horizontal="right"/>
    </xf>
    <xf numFmtId="164" fontId="0" fillId="5" borderId="20" xfId="0" applyNumberFormat="1" applyFill="1" applyBorder="1" applyProtection="1"/>
    <xf numFmtId="164" fontId="0" fillId="0" borderId="0" xfId="0" applyNumberFormat="1" applyProtection="1"/>
    <xf numFmtId="0" fontId="6" fillId="0" borderId="0" xfId="0" applyFont="1" applyFill="1" applyProtection="1"/>
    <xf numFmtId="164" fontId="1" fillId="5" borderId="20" xfId="0" applyNumberFormat="1" applyFont="1" applyFill="1" applyBorder="1" applyProtection="1"/>
    <xf numFmtId="164" fontId="1" fillId="0" borderId="0" xfId="0" applyNumberFormat="1" applyFont="1" applyProtection="1"/>
    <xf numFmtId="0" fontId="11" fillId="0" borderId="0" xfId="0" applyFont="1" applyProtection="1"/>
    <xf numFmtId="0" fontId="12" fillId="0" borderId="0" xfId="0" applyFont="1" applyProtection="1"/>
    <xf numFmtId="0" fontId="13" fillId="0" borderId="0" xfId="0" applyFont="1" applyProtection="1"/>
    <xf numFmtId="0" fontId="14" fillId="0" borderId="0" xfId="0" applyFont="1" applyProtection="1"/>
    <xf numFmtId="0" fontId="0" fillId="4" borderId="0" xfId="0" applyFill="1" applyAlignment="1" applyProtection="1">
      <alignment horizontal="center"/>
    </xf>
    <xf numFmtId="0" fontId="6" fillId="4" borderId="0" xfId="0" applyFont="1" applyFill="1" applyAlignment="1" applyProtection="1">
      <alignment horizontal="center" vertical="center"/>
    </xf>
    <xf numFmtId="164" fontId="3" fillId="0" borderId="7" xfId="0" applyNumberFormat="1" applyFont="1" applyFill="1" applyBorder="1" applyAlignment="1" applyProtection="1">
      <alignment horizontal="center" vertical="center" wrapText="1"/>
    </xf>
    <xf numFmtId="164" fontId="3"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 fillId="0" borderId="2" xfId="0" applyFont="1" applyBorder="1" applyAlignment="1" applyProtection="1">
      <alignment horizontal="center" vertical="center"/>
    </xf>
    <xf numFmtId="164" fontId="2" fillId="0" borderId="7" xfId="0" applyNumberFormat="1" applyFont="1" applyFill="1" applyBorder="1" applyAlignment="1" applyProtection="1">
      <alignment horizontal="center" vertical="center" wrapText="1"/>
    </xf>
    <xf numFmtId="164" fontId="2" fillId="0" borderId="0" xfId="0" applyNumberFormat="1" applyFont="1" applyFill="1" applyBorder="1" applyAlignment="1" applyProtection="1">
      <alignment horizontal="center" vertical="center" wrapText="1"/>
    </xf>
    <xf numFmtId="0" fontId="1" fillId="0" borderId="3" xfId="0" applyFont="1" applyBorder="1" applyAlignment="1" applyProtection="1">
      <alignment horizontal="center" vertical="center"/>
    </xf>
    <xf numFmtId="0" fontId="2" fillId="0" borderId="0" xfId="0" applyFont="1" applyBorder="1" applyAlignment="1" applyProtection="1">
      <alignment horizontal="center" vertical="center" wrapText="1"/>
    </xf>
    <xf numFmtId="0" fontId="0" fillId="5" borderId="20" xfId="0" applyFill="1" applyBorder="1" applyAlignment="1" applyProtection="1">
      <alignment horizontal="center"/>
    </xf>
    <xf numFmtId="9" fontId="2" fillId="2" borderId="2" xfId="2" applyFont="1" applyFill="1" applyBorder="1" applyAlignment="1" applyProtection="1">
      <alignment horizontal="center" vertical="center" wrapText="1"/>
      <protection locked="0"/>
    </xf>
    <xf numFmtId="9" fontId="2" fillId="2" borderId="16" xfId="2" applyFont="1" applyFill="1" applyBorder="1" applyAlignment="1" applyProtection="1">
      <alignment horizontal="center" vertical="center" wrapText="1"/>
      <protection locked="0"/>
    </xf>
    <xf numFmtId="44" fontId="2" fillId="2" borderId="16" xfId="2" applyNumberFormat="1" applyFont="1" applyFill="1" applyBorder="1" applyAlignment="1" applyProtection="1">
      <alignment horizontal="center" vertical="center" wrapText="1"/>
      <protection locked="0"/>
    </xf>
    <xf numFmtId="0" fontId="6" fillId="4" borderId="0" xfId="0" applyFont="1" applyFill="1" applyAlignment="1" applyProtection="1">
      <alignment vertical="center"/>
    </xf>
    <xf numFmtId="0" fontId="0" fillId="0" borderId="4" xfId="0" applyBorder="1" applyProtection="1"/>
    <xf numFmtId="0" fontId="0" fillId="0" borderId="4" xfId="0" applyBorder="1" applyAlignment="1" applyProtection="1">
      <alignment horizontal="left"/>
    </xf>
    <xf numFmtId="0" fontId="0" fillId="0" borderId="4" xfId="0" applyBorder="1" applyAlignment="1" applyProtection="1">
      <alignment horizontal="center"/>
    </xf>
    <xf numFmtId="164" fontId="0" fillId="0" borderId="4" xfId="0" applyNumberFormat="1" applyBorder="1" applyProtection="1"/>
    <xf numFmtId="0" fontId="0" fillId="0" borderId="4" xfId="0" applyBorder="1" applyAlignment="1" applyProtection="1">
      <alignment horizontal="left" vertical="center"/>
    </xf>
    <xf numFmtId="0" fontId="19" fillId="0" borderId="4" xfId="0" applyFont="1" applyBorder="1" applyAlignment="1" applyProtection="1">
      <alignment horizontal="center"/>
    </xf>
    <xf numFmtId="2" fontId="0" fillId="0" borderId="4" xfId="0" applyNumberFormat="1" applyFill="1" applyBorder="1" applyProtection="1"/>
    <xf numFmtId="0" fontId="19" fillId="0" borderId="4" xfId="0" applyFont="1" applyBorder="1" applyAlignment="1" applyProtection="1">
      <alignment horizontal="center" vertical="center"/>
    </xf>
    <xf numFmtId="2" fontId="0" fillId="0" borderId="4" xfId="0" applyNumberFormat="1" applyFill="1" applyBorder="1" applyAlignment="1" applyProtection="1">
      <alignment vertical="center"/>
    </xf>
    <xf numFmtId="164" fontId="0" fillId="0" borderId="4" xfId="0" applyNumberFormat="1" applyBorder="1" applyAlignment="1" applyProtection="1">
      <alignment vertical="center"/>
    </xf>
    <xf numFmtId="165" fontId="0" fillId="0" borderId="4" xfId="0" applyNumberFormat="1" applyFill="1" applyBorder="1" applyProtection="1"/>
    <xf numFmtId="164" fontId="20" fillId="4" borderId="28" xfId="0" applyNumberFormat="1" applyFont="1" applyFill="1" applyBorder="1" applyAlignment="1" applyProtection="1">
      <alignment horizontal="left" vertical="center"/>
    </xf>
    <xf numFmtId="164" fontId="20" fillId="4" borderId="4" xfId="0" applyNumberFormat="1" applyFont="1" applyFill="1" applyBorder="1" applyAlignment="1" applyProtection="1">
      <alignment horizontal="left" vertical="center"/>
    </xf>
    <xf numFmtId="44" fontId="0" fillId="2" borderId="4" xfId="0" applyNumberFormat="1" applyFill="1" applyBorder="1" applyAlignment="1" applyProtection="1">
      <alignment horizontal="center"/>
      <protection locked="0"/>
    </xf>
    <xf numFmtId="44" fontId="0" fillId="2" borderId="4" xfId="0" applyNumberFormat="1" applyFill="1" applyBorder="1" applyAlignment="1" applyProtection="1">
      <alignment horizontal="center" vertical="center"/>
      <protection locked="0"/>
    </xf>
    <xf numFmtId="10" fontId="0" fillId="2" borderId="4" xfId="0" applyNumberFormat="1" applyFill="1" applyBorder="1" applyAlignment="1" applyProtection="1">
      <alignment horizontal="center"/>
      <protection locked="0"/>
    </xf>
    <xf numFmtId="44" fontId="0" fillId="2" borderId="4" xfId="0" applyNumberFormat="1" applyFill="1" applyBorder="1" applyProtection="1">
      <protection locked="0"/>
    </xf>
    <xf numFmtId="10" fontId="0" fillId="2" borderId="4" xfId="2" applyNumberFormat="1" applyFont="1" applyFill="1" applyBorder="1" applyAlignment="1" applyProtection="1">
      <alignment horizontal="center"/>
      <protection locked="0"/>
    </xf>
    <xf numFmtId="0" fontId="8" fillId="0" borderId="0" xfId="0" applyFont="1" applyFill="1" applyBorder="1"/>
    <xf numFmtId="0" fontId="3" fillId="3" borderId="12" xfId="0" applyFont="1" applyFill="1" applyBorder="1" applyAlignment="1" applyProtection="1">
      <alignment horizontal="left" vertical="center" wrapText="1"/>
    </xf>
    <xf numFmtId="0" fontId="3" fillId="3" borderId="12" xfId="0" applyFont="1" applyFill="1" applyBorder="1" applyAlignment="1" applyProtection="1">
      <alignment horizontal="center" vertical="center" wrapText="1"/>
    </xf>
    <xf numFmtId="0" fontId="3" fillId="3" borderId="12" xfId="0" applyFont="1" applyFill="1" applyBorder="1" applyAlignment="1" applyProtection="1">
      <alignment vertical="center" wrapText="1"/>
    </xf>
    <xf numFmtId="164" fontId="3" fillId="3" borderId="12" xfId="0" applyNumberFormat="1" applyFont="1" applyFill="1" applyBorder="1" applyAlignment="1" applyProtection="1">
      <alignment horizontal="center" vertical="center" wrapText="1"/>
    </xf>
    <xf numFmtId="0" fontId="3" fillId="3" borderId="22" xfId="0" applyFont="1" applyFill="1" applyBorder="1" applyAlignment="1" applyProtection="1">
      <alignment horizontal="center" vertical="center" wrapText="1"/>
    </xf>
    <xf numFmtId="0" fontId="0" fillId="2" borderId="0" xfId="0" applyFill="1" applyAlignment="1" applyProtection="1">
      <alignment horizontal="left" vertical="center"/>
      <protection locked="0"/>
    </xf>
    <xf numFmtId="0" fontId="0" fillId="0" borderId="0" xfId="0" applyAlignment="1" applyProtection="1">
      <alignment horizontal="center"/>
    </xf>
    <xf numFmtId="0" fontId="8" fillId="4" borderId="0" xfId="0" applyFont="1" applyFill="1" applyAlignment="1" applyProtection="1">
      <alignment horizontal="center" wrapText="1"/>
    </xf>
    <xf numFmtId="0" fontId="0" fillId="0" borderId="0" xfId="0" applyAlignment="1" applyProtection="1">
      <alignment wrapText="1"/>
    </xf>
    <xf numFmtId="0" fontId="0" fillId="0" borderId="0" xfId="0" applyFont="1" applyAlignment="1" applyProtection="1"/>
    <xf numFmtId="0" fontId="3" fillId="5" borderId="17"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5" borderId="19" xfId="0" applyFont="1" applyFill="1" applyBorder="1" applyAlignment="1" applyProtection="1">
      <alignment horizontal="center" vertical="center" wrapText="1"/>
    </xf>
    <xf numFmtId="0" fontId="16" fillId="5" borderId="2" xfId="0" applyFont="1" applyFill="1" applyBorder="1" applyAlignment="1" applyProtection="1">
      <alignment horizontal="center" vertical="center"/>
    </xf>
    <xf numFmtId="0" fontId="16" fillId="5" borderId="1" xfId="0" applyFont="1" applyFill="1" applyBorder="1" applyAlignment="1" applyProtection="1">
      <alignment horizontal="center" vertical="center"/>
    </xf>
    <xf numFmtId="0" fontId="2" fillId="0" borderId="9" xfId="0" applyFont="1" applyBorder="1" applyAlignment="1" applyProtection="1">
      <alignment horizontal="left" vertical="center" wrapText="1"/>
    </xf>
    <xf numFmtId="0" fontId="2" fillId="0" borderId="10" xfId="0" applyFont="1" applyBorder="1" applyAlignment="1" applyProtection="1">
      <alignment horizontal="left" vertical="center" wrapText="1"/>
    </xf>
    <xf numFmtId="0" fontId="2" fillId="0" borderId="15" xfId="0" applyFont="1" applyBorder="1" applyAlignment="1" applyProtection="1">
      <alignment horizontal="left" vertical="center" wrapText="1"/>
    </xf>
    <xf numFmtId="0" fontId="3" fillId="5" borderId="11" xfId="0" applyFont="1" applyFill="1" applyBorder="1" applyAlignment="1" applyProtection="1">
      <alignment horizontal="center" vertical="center" wrapText="1"/>
    </xf>
    <xf numFmtId="0" fontId="3" fillId="5" borderId="12" xfId="0" applyFont="1" applyFill="1" applyBorder="1" applyAlignment="1" applyProtection="1">
      <alignment horizontal="center" vertical="center" wrapText="1"/>
    </xf>
    <xf numFmtId="0" fontId="3" fillId="5" borderId="13"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wrapText="1"/>
    </xf>
    <xf numFmtId="0" fontId="2" fillId="0" borderId="11" xfId="0" applyFont="1" applyBorder="1" applyAlignment="1" applyProtection="1">
      <alignment horizontal="left" vertical="center" wrapText="1"/>
    </xf>
    <xf numFmtId="0" fontId="2" fillId="0" borderId="12" xfId="0" applyFont="1" applyBorder="1" applyAlignment="1" applyProtection="1">
      <alignment horizontal="left" vertical="center" wrapText="1"/>
    </xf>
    <xf numFmtId="0" fontId="2" fillId="0" borderId="13" xfId="0" applyFont="1" applyBorder="1" applyAlignment="1" applyProtection="1">
      <alignment horizontal="left" vertical="center" wrapText="1"/>
    </xf>
    <xf numFmtId="9" fontId="3" fillId="3" borderId="2" xfId="2" applyFont="1" applyFill="1" applyBorder="1" applyAlignment="1" applyProtection="1">
      <alignment horizontal="center" vertical="center" wrapText="1"/>
    </xf>
    <xf numFmtId="9" fontId="3" fillId="3" borderId="1" xfId="2" applyFont="1" applyFill="1" applyBorder="1" applyAlignment="1" applyProtection="1">
      <alignment horizontal="center" vertical="center" wrapText="1"/>
    </xf>
    <xf numFmtId="0" fontId="6" fillId="4" borderId="0" xfId="0" applyFont="1" applyFill="1" applyAlignment="1" applyProtection="1">
      <alignment horizontal="center" vertical="center"/>
    </xf>
    <xf numFmtId="9" fontId="0" fillId="2" borderId="6" xfId="2" applyFont="1" applyFill="1" applyBorder="1" applyAlignment="1" applyProtection="1">
      <alignment horizontal="center"/>
      <protection locked="0"/>
    </xf>
    <xf numFmtId="9" fontId="0" fillId="2" borderId="0" xfId="2" applyFont="1" applyFill="1" applyBorder="1" applyAlignment="1" applyProtection="1">
      <alignment horizontal="center"/>
      <protection locked="0"/>
    </xf>
    <xf numFmtId="0" fontId="18" fillId="0" borderId="0" xfId="0" applyFont="1" applyFill="1" applyAlignment="1" applyProtection="1">
      <alignment horizontal="left" vertical="top" wrapText="1"/>
    </xf>
    <xf numFmtId="0" fontId="1" fillId="0" borderId="0" xfId="0" applyFont="1" applyFill="1" applyBorder="1" applyAlignment="1" applyProtection="1">
      <alignment horizontal="left" vertical="center"/>
    </xf>
    <xf numFmtId="0" fontId="0" fillId="0" borderId="0" xfId="0" applyFill="1" applyBorder="1" applyAlignment="1" applyProtection="1">
      <alignment horizontal="left" vertical="center"/>
    </xf>
    <xf numFmtId="0" fontId="0" fillId="0" borderId="26" xfId="0" applyBorder="1" applyAlignment="1" applyProtection="1">
      <alignment horizontal="center"/>
    </xf>
    <xf numFmtId="0" fontId="0" fillId="0" borderId="27" xfId="0" applyBorder="1" applyAlignment="1" applyProtection="1">
      <alignment horizontal="center"/>
    </xf>
    <xf numFmtId="0" fontId="0" fillId="0" borderId="28" xfId="0" applyBorder="1" applyAlignment="1" applyProtection="1">
      <alignment horizontal="center"/>
    </xf>
    <xf numFmtId="0" fontId="0" fillId="0" borderId="27" xfId="0" applyBorder="1" applyAlignment="1">
      <alignment horizontal="center"/>
    </xf>
    <xf numFmtId="0" fontId="0" fillId="0" borderId="28" xfId="0" applyBorder="1" applyAlignment="1">
      <alignment horizontal="center"/>
    </xf>
    <xf numFmtId="9" fontId="0" fillId="0" borderId="0" xfId="2" applyFont="1" applyFill="1" applyBorder="1" applyAlignment="1" applyProtection="1">
      <alignment horizontal="center"/>
      <protection locked="0"/>
    </xf>
    <xf numFmtId="0" fontId="16" fillId="0" borderId="0" xfId="0" applyFont="1" applyFill="1" applyAlignment="1" applyProtection="1">
      <alignment horizontal="left" vertical="center" wrapText="1"/>
    </xf>
    <xf numFmtId="0" fontId="16" fillId="0" borderId="5" xfId="0" applyFont="1" applyFill="1" applyBorder="1" applyAlignment="1" applyProtection="1">
      <alignment horizontal="left" vertical="center" wrapText="1"/>
    </xf>
    <xf numFmtId="0" fontId="1" fillId="0" borderId="21" xfId="0" applyFont="1" applyFill="1" applyBorder="1" applyAlignment="1" applyProtection="1">
      <alignment horizontal="left" vertical="center"/>
    </xf>
    <xf numFmtId="0" fontId="0" fillId="0" borderId="21" xfId="0" applyFill="1" applyBorder="1" applyAlignment="1" applyProtection="1">
      <alignment horizontal="left" vertical="center"/>
    </xf>
    <xf numFmtId="0" fontId="6" fillId="4" borderId="26" xfId="0" applyFont="1" applyFill="1" applyBorder="1" applyAlignment="1" applyProtection="1">
      <alignment horizontal="left" vertical="center"/>
    </xf>
    <xf numFmtId="0" fontId="6" fillId="4" borderId="27" xfId="0" applyFont="1" applyFill="1" applyBorder="1" applyAlignment="1" applyProtection="1">
      <alignment horizontal="left" vertical="center"/>
    </xf>
    <xf numFmtId="0" fontId="6" fillId="4" borderId="28" xfId="0" applyFont="1" applyFill="1" applyBorder="1" applyAlignment="1" applyProtection="1">
      <alignment horizontal="left" vertical="center"/>
    </xf>
    <xf numFmtId="0" fontId="3" fillId="3" borderId="11" xfId="0" applyFont="1" applyFill="1" applyBorder="1" applyAlignment="1" applyProtection="1">
      <alignment horizontal="left" vertical="center" wrapText="1"/>
    </xf>
    <xf numFmtId="0" fontId="3" fillId="3" borderId="12" xfId="0" applyFont="1" applyFill="1" applyBorder="1" applyAlignment="1" applyProtection="1">
      <alignment horizontal="left" vertical="center" wrapText="1"/>
    </xf>
    <xf numFmtId="0" fontId="3" fillId="6" borderId="23" xfId="0" applyFont="1" applyFill="1" applyBorder="1" applyAlignment="1" applyProtection="1">
      <alignment horizontal="center" vertical="center" wrapText="1"/>
    </xf>
    <xf numFmtId="0" fontId="3" fillId="6" borderId="24" xfId="0" applyFont="1" applyFill="1" applyBorder="1" applyAlignment="1" applyProtection="1">
      <alignment horizontal="center" vertical="center" wrapText="1"/>
    </xf>
    <xf numFmtId="0" fontId="3" fillId="6" borderId="25" xfId="0" applyFont="1" applyFill="1" applyBorder="1" applyAlignment="1" applyProtection="1">
      <alignment horizontal="center" vertical="center" wrapText="1"/>
    </xf>
    <xf numFmtId="0" fontId="1" fillId="5" borderId="26" xfId="0" applyFont="1" applyFill="1" applyBorder="1" applyAlignment="1" applyProtection="1">
      <alignment horizontal="left" vertical="top"/>
    </xf>
    <xf numFmtId="0" fontId="1" fillId="5" borderId="27" xfId="0" applyFont="1" applyFill="1" applyBorder="1" applyAlignment="1" applyProtection="1">
      <alignment horizontal="left" vertical="top"/>
    </xf>
    <xf numFmtId="0" fontId="1" fillId="5" borderId="28" xfId="0" applyFont="1" applyFill="1" applyBorder="1" applyAlignment="1" applyProtection="1">
      <alignment horizontal="left" vertical="top"/>
    </xf>
    <xf numFmtId="0" fontId="1" fillId="5" borderId="26" xfId="0" applyFont="1" applyFill="1" applyBorder="1" applyAlignment="1" applyProtection="1">
      <alignment horizontal="left" vertical="center"/>
    </xf>
    <xf numFmtId="0" fontId="1" fillId="5" borderId="27" xfId="0" applyFont="1" applyFill="1" applyBorder="1" applyAlignment="1" applyProtection="1">
      <alignment horizontal="left" vertical="center"/>
    </xf>
    <xf numFmtId="0" fontId="1" fillId="5" borderId="28" xfId="0" applyFont="1" applyFill="1" applyBorder="1" applyAlignment="1" applyProtection="1">
      <alignment horizontal="left" vertical="center"/>
    </xf>
    <xf numFmtId="0" fontId="0" fillId="0" borderId="26" xfId="0" applyBorder="1" applyAlignment="1" applyProtection="1">
      <alignment horizontal="left" vertical="center" wrapText="1"/>
    </xf>
    <xf numFmtId="0" fontId="0" fillId="0" borderId="27" xfId="0" applyBorder="1" applyAlignment="1" applyProtection="1">
      <alignment horizontal="left" vertical="center" wrapText="1"/>
    </xf>
    <xf numFmtId="0" fontId="0" fillId="0" borderId="28" xfId="0" applyBorder="1" applyAlignment="1" applyProtection="1">
      <alignment horizontal="left" vertical="center" wrapText="1"/>
    </xf>
    <xf numFmtId="0" fontId="6" fillId="4" borderId="26" xfId="0" applyFont="1" applyFill="1" applyBorder="1" applyAlignment="1" applyProtection="1">
      <alignment horizontal="right" vertical="center"/>
    </xf>
    <xf numFmtId="0" fontId="7" fillId="4" borderId="27" xfId="0" applyFont="1" applyFill="1" applyBorder="1" applyAlignment="1" applyProtection="1">
      <alignment horizontal="right" vertical="center"/>
    </xf>
    <xf numFmtId="0" fontId="7" fillId="4" borderId="28" xfId="0" applyFont="1" applyFill="1" applyBorder="1" applyAlignment="1" applyProtection="1">
      <alignment horizontal="right" vertical="center"/>
    </xf>
    <xf numFmtId="0" fontId="0" fillId="5" borderId="27" xfId="0" applyFill="1" applyBorder="1" applyAlignment="1" applyProtection="1">
      <alignment horizontal="left" vertical="top"/>
    </xf>
    <xf numFmtId="0" fontId="0" fillId="5" borderId="28" xfId="0" applyFill="1" applyBorder="1" applyAlignment="1" applyProtection="1">
      <alignment horizontal="left" vertical="top"/>
    </xf>
  </cellXfs>
  <cellStyles count="3">
    <cellStyle name="Hyperlink" xfId="1" builtinId="8"/>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7"/>
  <sheetViews>
    <sheetView tabSelected="1" workbookViewId="0">
      <selection activeCell="B9" sqref="B9"/>
    </sheetView>
  </sheetViews>
  <sheetFormatPr defaultRowHeight="14.4" x14ac:dyDescent="0.3"/>
  <cols>
    <col min="1" max="1" width="8.33203125" style="7" customWidth="1"/>
    <col min="2" max="2" width="52.109375" customWidth="1"/>
    <col min="3" max="3" width="14.6640625" customWidth="1"/>
    <col min="4" max="4" width="1.5546875" customWidth="1"/>
    <col min="5" max="5" width="23.109375" customWidth="1"/>
    <col min="6" max="6" width="26.33203125" customWidth="1"/>
    <col min="7" max="7" width="60.77734375" customWidth="1"/>
    <col min="12" max="12" width="10.109375" bestFit="1" customWidth="1"/>
  </cols>
  <sheetData>
    <row r="1" spans="1:12" ht="33.6" customHeight="1" thickBot="1" x14ac:dyDescent="0.35">
      <c r="A1" s="38" t="s">
        <v>2</v>
      </c>
      <c r="B1" s="39"/>
      <c r="C1" s="111" t="s">
        <v>13</v>
      </c>
      <c r="D1" s="111"/>
      <c r="E1" s="111"/>
      <c r="F1" s="111"/>
      <c r="G1" s="40" t="s">
        <v>14</v>
      </c>
      <c r="H1" s="103"/>
      <c r="I1" s="103"/>
      <c r="J1" s="103"/>
      <c r="K1" s="103"/>
    </row>
    <row r="2" spans="1:12" x14ac:dyDescent="0.3">
      <c r="A2" s="41"/>
      <c r="B2" s="42" t="s">
        <v>0</v>
      </c>
      <c r="C2" s="43"/>
      <c r="D2" s="43"/>
      <c r="E2" s="43"/>
      <c r="F2" s="43"/>
      <c r="G2" s="43"/>
    </row>
    <row r="3" spans="1:12" x14ac:dyDescent="0.3">
      <c r="A3" s="41"/>
      <c r="B3" s="43"/>
      <c r="C3" s="43"/>
      <c r="D3" s="43"/>
      <c r="E3" s="43"/>
      <c r="F3" s="43"/>
      <c r="G3" s="43"/>
    </row>
    <row r="4" spans="1:12" x14ac:dyDescent="0.3">
      <c r="A4" s="44" t="s">
        <v>3</v>
      </c>
      <c r="B4" s="43" t="s">
        <v>82</v>
      </c>
      <c r="C4" s="43"/>
      <c r="D4" s="43"/>
      <c r="E4" s="43"/>
      <c r="F4" s="43"/>
      <c r="G4" s="43"/>
    </row>
    <row r="5" spans="1:12" x14ac:dyDescent="0.3">
      <c r="A5" s="44" t="s">
        <v>4</v>
      </c>
      <c r="B5" s="43" t="s">
        <v>11</v>
      </c>
      <c r="C5" s="43"/>
      <c r="D5" s="43"/>
      <c r="E5" s="43"/>
      <c r="F5" s="43"/>
      <c r="G5" s="43"/>
    </row>
    <row r="6" spans="1:12" x14ac:dyDescent="0.3">
      <c r="A6" s="45" t="s">
        <v>5</v>
      </c>
      <c r="B6" s="113" t="s">
        <v>15</v>
      </c>
      <c r="C6" s="113"/>
      <c r="D6" s="113"/>
      <c r="E6" s="113"/>
      <c r="F6" s="113"/>
      <c r="G6" s="43"/>
    </row>
    <row r="7" spans="1:12" ht="29.25" customHeight="1" x14ac:dyDescent="0.3">
      <c r="A7" s="45" t="s">
        <v>79</v>
      </c>
      <c r="B7" s="112" t="s">
        <v>1</v>
      </c>
      <c r="C7" s="112"/>
      <c r="D7" s="112"/>
      <c r="E7" s="112"/>
      <c r="F7" s="112"/>
      <c r="G7" s="43"/>
    </row>
    <row r="8" spans="1:12" x14ac:dyDescent="0.3">
      <c r="A8" s="44" t="s">
        <v>80</v>
      </c>
      <c r="B8" s="43" t="s">
        <v>16</v>
      </c>
      <c r="C8" s="43"/>
      <c r="D8" s="43"/>
      <c r="E8" s="43"/>
      <c r="F8" s="43"/>
      <c r="G8" s="43"/>
    </row>
    <row r="9" spans="1:12" x14ac:dyDescent="0.3">
      <c r="A9" s="44"/>
      <c r="B9" s="43"/>
      <c r="C9" s="43"/>
      <c r="D9" s="43"/>
      <c r="E9" s="43"/>
      <c r="F9" s="43"/>
      <c r="G9" s="43"/>
    </row>
    <row r="10" spans="1:12" x14ac:dyDescent="0.3">
      <c r="A10" s="41"/>
      <c r="B10" s="43"/>
      <c r="C10" s="43"/>
      <c r="D10" s="43"/>
      <c r="E10" s="43"/>
      <c r="F10" s="43"/>
      <c r="G10" s="43"/>
    </row>
    <row r="11" spans="1:12" x14ac:dyDescent="0.3">
      <c r="A11" s="46"/>
      <c r="B11" s="47" t="s">
        <v>24</v>
      </c>
      <c r="C11" s="48"/>
      <c r="D11" s="48"/>
      <c r="E11" s="48"/>
      <c r="F11" s="48"/>
      <c r="G11" s="48"/>
    </row>
    <row r="12" spans="1:12" x14ac:dyDescent="0.3">
      <c r="A12" s="41"/>
      <c r="B12" s="49"/>
      <c r="C12" s="43"/>
      <c r="D12" s="43"/>
      <c r="E12" s="43"/>
      <c r="F12" s="43"/>
      <c r="G12" s="43"/>
    </row>
    <row r="13" spans="1:12" x14ac:dyDescent="0.3">
      <c r="A13" s="50" t="s">
        <v>38</v>
      </c>
      <c r="B13" s="42" t="s">
        <v>39</v>
      </c>
      <c r="C13" s="50" t="s">
        <v>40</v>
      </c>
      <c r="D13" s="44"/>
      <c r="E13" s="51"/>
      <c r="F13" s="52"/>
      <c r="G13" s="51"/>
      <c r="L13" s="6"/>
    </row>
    <row r="14" spans="1:12" ht="15" thickBot="1" x14ac:dyDescent="0.35">
      <c r="A14" s="50"/>
      <c r="B14" s="43"/>
      <c r="C14" s="50"/>
      <c r="D14" s="44"/>
      <c r="E14" s="53"/>
      <c r="F14" s="54"/>
      <c r="G14" s="55"/>
      <c r="L14" s="6"/>
    </row>
    <row r="15" spans="1:12" ht="15" thickBot="1" x14ac:dyDescent="0.35">
      <c r="A15" s="44">
        <v>1</v>
      </c>
      <c r="B15" s="43" t="s">
        <v>41</v>
      </c>
      <c r="C15" s="56">
        <f>'Perceel 1 '!F7</f>
        <v>0</v>
      </c>
      <c r="D15" s="41"/>
      <c r="E15" s="51"/>
      <c r="F15" s="57"/>
      <c r="G15" s="51"/>
      <c r="L15" s="6"/>
    </row>
    <row r="16" spans="1:12" ht="15" thickBot="1" x14ac:dyDescent="0.35">
      <c r="A16" s="44">
        <v>2</v>
      </c>
      <c r="B16" s="43" t="s">
        <v>42</v>
      </c>
      <c r="C16" s="56">
        <f>'Perceel 1 '!F8</f>
        <v>0</v>
      </c>
      <c r="D16" s="41"/>
      <c r="E16" s="51"/>
      <c r="F16" s="57"/>
      <c r="G16" s="51"/>
      <c r="L16" s="6"/>
    </row>
    <row r="17" spans="1:7" ht="15" thickBot="1" x14ac:dyDescent="0.35">
      <c r="A17" s="44">
        <v>3</v>
      </c>
      <c r="B17" s="43" t="s">
        <v>43</v>
      </c>
      <c r="C17" s="56">
        <f>'Perceel 1 '!F9</f>
        <v>0</v>
      </c>
      <c r="D17" s="41"/>
      <c r="E17" s="51"/>
      <c r="F17" s="57"/>
      <c r="G17" s="51"/>
    </row>
    <row r="18" spans="1:7" ht="15" thickBot="1" x14ac:dyDescent="0.35">
      <c r="A18" s="44">
        <v>4</v>
      </c>
      <c r="B18" s="43" t="s">
        <v>44</v>
      </c>
      <c r="C18" s="58">
        <f>'Perceel 1 '!F10</f>
        <v>0</v>
      </c>
      <c r="D18" s="41"/>
      <c r="E18" s="51"/>
      <c r="F18" s="57" t="s">
        <v>17</v>
      </c>
      <c r="G18" s="51"/>
    </row>
    <row r="19" spans="1:7" ht="15" thickBot="1" x14ac:dyDescent="0.35">
      <c r="A19" s="44">
        <v>5</v>
      </c>
      <c r="B19" s="43" t="s">
        <v>83</v>
      </c>
      <c r="C19" s="58">
        <f>'Perceel 1 '!F11</f>
        <v>0</v>
      </c>
      <c r="D19" s="41"/>
      <c r="E19" s="51"/>
      <c r="F19" s="57"/>
      <c r="G19" s="51"/>
    </row>
    <row r="20" spans="1:7" x14ac:dyDescent="0.3">
      <c r="A20" s="41"/>
      <c r="B20" s="43"/>
      <c r="C20" s="43"/>
      <c r="D20" s="43"/>
      <c r="E20" s="43"/>
      <c r="F20" s="43"/>
      <c r="G20" s="43"/>
    </row>
    <row r="21" spans="1:7" x14ac:dyDescent="0.3">
      <c r="A21" s="46"/>
      <c r="B21" s="47" t="s">
        <v>23</v>
      </c>
      <c r="C21" s="48"/>
      <c r="D21" s="48"/>
      <c r="E21" s="48"/>
      <c r="F21" s="48"/>
      <c r="G21" s="48"/>
    </row>
    <row r="22" spans="1:7" ht="15" thickBot="1" x14ac:dyDescent="0.35">
      <c r="A22" s="41"/>
      <c r="B22" s="43"/>
      <c r="C22" s="43"/>
      <c r="D22" s="43"/>
      <c r="E22" s="49" t="s">
        <v>81</v>
      </c>
      <c r="F22" s="49"/>
      <c r="G22" s="59"/>
    </row>
    <row r="23" spans="1:7" ht="15" thickBot="1" x14ac:dyDescent="0.35">
      <c r="A23" s="41"/>
      <c r="B23" s="60" t="s">
        <v>20</v>
      </c>
      <c r="C23" s="43"/>
      <c r="D23" s="43"/>
      <c r="E23" s="61">
        <f>'Perceel 2'!H24</f>
        <v>0</v>
      </c>
      <c r="F23" s="62"/>
      <c r="G23" s="63"/>
    </row>
    <row r="24" spans="1:7" ht="15" thickBot="1" x14ac:dyDescent="0.35">
      <c r="A24" s="41"/>
      <c r="B24" s="60" t="s">
        <v>21</v>
      </c>
      <c r="C24" s="43"/>
      <c r="D24" s="43"/>
      <c r="E24" s="61">
        <f>'Perceel 2'!H51</f>
        <v>0</v>
      </c>
      <c r="F24" s="62"/>
      <c r="G24" s="63"/>
    </row>
    <row r="25" spans="1:7" ht="15" thickBot="1" x14ac:dyDescent="0.35">
      <c r="A25" s="41"/>
      <c r="B25" s="60"/>
      <c r="C25" s="43"/>
      <c r="D25" s="43"/>
      <c r="E25" s="62"/>
      <c r="F25" s="62"/>
      <c r="G25" s="59"/>
    </row>
    <row r="26" spans="1:7" ht="15" thickBot="1" x14ac:dyDescent="0.35">
      <c r="A26" s="41"/>
      <c r="B26" s="60" t="s">
        <v>22</v>
      </c>
      <c r="C26" s="43"/>
      <c r="D26" s="43"/>
      <c r="E26" s="64">
        <f>SUM(E23:E24)</f>
        <v>0</v>
      </c>
      <c r="F26" s="65"/>
      <c r="G26" s="63"/>
    </row>
    <row r="27" spans="1:7" x14ac:dyDescent="0.3">
      <c r="A27" s="41"/>
      <c r="B27" s="43"/>
      <c r="C27" s="110"/>
      <c r="D27" s="110"/>
      <c r="E27" s="110"/>
      <c r="F27" s="110"/>
      <c r="G27" s="51"/>
    </row>
    <row r="28" spans="1:7" ht="18" x14ac:dyDescent="0.35">
      <c r="A28" s="41"/>
      <c r="B28" s="66" t="s">
        <v>7</v>
      </c>
      <c r="C28" s="109"/>
      <c r="D28" s="109"/>
      <c r="E28" s="109"/>
      <c r="F28" s="109"/>
      <c r="G28" s="43"/>
    </row>
    <row r="29" spans="1:7" x14ac:dyDescent="0.3">
      <c r="A29" s="41"/>
      <c r="B29" s="67"/>
      <c r="C29" s="110"/>
      <c r="D29" s="110"/>
      <c r="E29" s="110"/>
      <c r="F29" s="110"/>
      <c r="G29" s="43"/>
    </row>
    <row r="30" spans="1:7" ht="18" x14ac:dyDescent="0.35">
      <c r="A30" s="41"/>
      <c r="B30" s="66" t="s">
        <v>8</v>
      </c>
      <c r="C30" s="109"/>
      <c r="D30" s="109"/>
      <c r="E30" s="109"/>
      <c r="F30" s="109"/>
      <c r="G30" s="43"/>
    </row>
    <row r="31" spans="1:7" ht="18" x14ac:dyDescent="0.35">
      <c r="A31" s="41"/>
      <c r="B31" s="66"/>
      <c r="C31" s="110"/>
      <c r="D31" s="110"/>
      <c r="E31" s="110"/>
      <c r="F31" s="110"/>
      <c r="G31" s="43"/>
    </row>
    <row r="32" spans="1:7" ht="18" x14ac:dyDescent="0.35">
      <c r="A32" s="41"/>
      <c r="B32" s="68" t="s">
        <v>9</v>
      </c>
      <c r="C32" s="109"/>
      <c r="D32" s="109"/>
      <c r="E32" s="109"/>
      <c r="F32" s="109"/>
      <c r="G32" s="43"/>
    </row>
    <row r="33" spans="1:7" ht="15.6" x14ac:dyDescent="0.3">
      <c r="A33" s="41"/>
      <c r="B33" s="69"/>
      <c r="C33" s="110"/>
      <c r="D33" s="110"/>
      <c r="E33" s="110"/>
      <c r="F33" s="110"/>
      <c r="G33" s="43"/>
    </row>
    <row r="34" spans="1:7" ht="18" x14ac:dyDescent="0.35">
      <c r="A34" s="41"/>
      <c r="B34" s="68" t="s">
        <v>10</v>
      </c>
      <c r="C34" s="109"/>
      <c r="D34" s="109"/>
      <c r="E34" s="109"/>
      <c r="F34" s="109"/>
      <c r="G34" s="43"/>
    </row>
    <row r="35" spans="1:7" x14ac:dyDescent="0.3">
      <c r="A35" s="41"/>
      <c r="B35" s="43"/>
      <c r="C35" s="109"/>
      <c r="D35" s="109"/>
      <c r="E35" s="109"/>
      <c r="F35" s="109"/>
      <c r="G35" s="43"/>
    </row>
    <row r="36" spans="1:7" x14ac:dyDescent="0.3">
      <c r="A36" s="41"/>
      <c r="B36" s="43"/>
      <c r="C36" s="109"/>
      <c r="D36" s="109"/>
      <c r="E36" s="109"/>
      <c r="F36" s="109"/>
      <c r="G36" s="43"/>
    </row>
    <row r="37" spans="1:7" x14ac:dyDescent="0.3">
      <c r="A37" s="41"/>
      <c r="B37" s="43"/>
      <c r="C37" s="109"/>
      <c r="D37" s="109"/>
      <c r="E37" s="109"/>
      <c r="F37" s="109"/>
      <c r="G37" s="43"/>
    </row>
  </sheetData>
  <sheetProtection algorithmName="SHA-512" hashValue="9tHCKf5QGUW3b1krz0fXIZ5ZlCYzsUtos/Vb0Ax/kS5zeWSR4tBq1C21lofTPK1SjkvsQ18FEcH4Sv9W2j1DVg==" saltValue="pXxEASdeLAKChOW9mn5JuQ==" spinCount="100000" sheet="1" objects="1" scenarios="1"/>
  <mergeCells count="11">
    <mergeCell ref="C1:F1"/>
    <mergeCell ref="C28:F28"/>
    <mergeCell ref="C30:F30"/>
    <mergeCell ref="B7:F7"/>
    <mergeCell ref="B6:F6"/>
    <mergeCell ref="C32:F32"/>
    <mergeCell ref="C34:F37"/>
    <mergeCell ref="C27:F27"/>
    <mergeCell ref="C29:F29"/>
    <mergeCell ref="C31:F31"/>
    <mergeCell ref="C33:F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34"/>
  <sheetViews>
    <sheetView zoomScaleNormal="100" workbookViewId="0">
      <selection activeCell="B4" sqref="B4:I4"/>
    </sheetView>
  </sheetViews>
  <sheetFormatPr defaultRowHeight="14.4" x14ac:dyDescent="0.3"/>
  <cols>
    <col min="1" max="1" width="5.6640625" style="1" customWidth="1"/>
    <col min="2" max="2" width="27.44140625" customWidth="1"/>
    <col min="3" max="3" width="6.44140625" style="7" bestFit="1" customWidth="1"/>
    <col min="4" max="4" width="12.5546875" style="1" bestFit="1" customWidth="1"/>
    <col min="5" max="5" width="28.44140625" style="1" customWidth="1"/>
    <col min="6" max="6" width="17.109375" style="8" customWidth="1"/>
    <col min="7" max="7" width="12.44140625" style="2" bestFit="1" customWidth="1"/>
    <col min="8" max="8" width="17.77734375" style="2" customWidth="1"/>
    <col min="9" max="9" width="1" style="5" customWidth="1"/>
    <col min="10" max="10" width="22.33203125" style="1" customWidth="1"/>
    <col min="11" max="11" width="7.88671875" style="1" customWidth="1"/>
    <col min="12" max="12" width="7.88671875" style="8" customWidth="1"/>
    <col min="13" max="13" width="12.44140625" style="2" bestFit="1" customWidth="1"/>
    <col min="14" max="14" width="13.77734375" style="2" bestFit="1" customWidth="1"/>
    <col min="15" max="15" width="1.33203125" style="5" customWidth="1"/>
    <col min="16" max="16" width="9.109375" style="1"/>
    <col min="17" max="17" width="11.109375" style="1" bestFit="1" customWidth="1"/>
    <col min="18" max="18" width="1.44140625" customWidth="1"/>
    <col min="19" max="19" width="14.5546875" style="2" bestFit="1" customWidth="1"/>
    <col min="20" max="20" width="11.5546875" style="1" bestFit="1" customWidth="1"/>
    <col min="21" max="21" width="13.77734375" style="2" bestFit="1" customWidth="1"/>
    <col min="22" max="22" width="1.44140625" customWidth="1"/>
  </cols>
  <sheetData>
    <row r="1" spans="1:22" ht="25.8" customHeight="1" x14ac:dyDescent="0.3">
      <c r="A1" s="70"/>
      <c r="B1" s="133" t="s">
        <v>18</v>
      </c>
      <c r="C1" s="133"/>
      <c r="D1" s="46"/>
      <c r="E1" s="71" t="s">
        <v>12</v>
      </c>
      <c r="F1" s="134"/>
      <c r="G1" s="135"/>
      <c r="H1" s="135"/>
      <c r="I1" s="135"/>
    </row>
    <row r="2" spans="1:22" ht="33.6" customHeight="1" x14ac:dyDescent="0.3">
      <c r="A2" s="41"/>
      <c r="B2" s="136" t="s">
        <v>25</v>
      </c>
      <c r="C2" s="136"/>
      <c r="D2" s="136"/>
      <c r="E2" s="136"/>
      <c r="F2" s="136"/>
      <c r="G2" s="136"/>
      <c r="H2" s="136"/>
      <c r="I2" s="136"/>
      <c r="J2" s="10"/>
      <c r="K2" s="10"/>
      <c r="P2" s="10"/>
      <c r="Q2" s="10"/>
      <c r="T2" s="10"/>
    </row>
    <row r="3" spans="1:22" ht="48.6" customHeight="1" x14ac:dyDescent="0.3">
      <c r="A3" s="41"/>
      <c r="B3" s="136" t="s">
        <v>27</v>
      </c>
      <c r="C3" s="136"/>
      <c r="D3" s="136"/>
      <c r="E3" s="136"/>
      <c r="F3" s="136"/>
      <c r="G3" s="136"/>
      <c r="H3" s="136"/>
      <c r="I3" s="136"/>
      <c r="J3" s="5"/>
      <c r="K3" s="5"/>
      <c r="L3" s="16"/>
      <c r="M3" s="17"/>
      <c r="N3" s="17"/>
      <c r="P3" s="5"/>
      <c r="Q3" s="5"/>
      <c r="R3" s="18"/>
      <c r="S3" s="17"/>
      <c r="T3" s="5"/>
      <c r="U3" s="17"/>
    </row>
    <row r="4" spans="1:22" ht="25.8" customHeight="1" thickBot="1" x14ac:dyDescent="0.35">
      <c r="A4" s="41"/>
      <c r="B4" s="137" t="s">
        <v>76</v>
      </c>
      <c r="C4" s="138"/>
      <c r="D4" s="138"/>
      <c r="E4" s="138"/>
      <c r="F4" s="138"/>
      <c r="G4" s="138"/>
      <c r="H4" s="138"/>
      <c r="I4" s="138"/>
      <c r="J4" s="5"/>
      <c r="K4" s="5"/>
      <c r="L4" s="16"/>
      <c r="M4" s="17"/>
      <c r="N4" s="17"/>
      <c r="P4" s="5"/>
      <c r="Q4" s="5"/>
      <c r="R4" s="18"/>
      <c r="S4" s="17"/>
      <c r="T4" s="5"/>
      <c r="U4" s="17"/>
    </row>
    <row r="5" spans="1:22" x14ac:dyDescent="0.3">
      <c r="A5" s="117" t="s">
        <v>6</v>
      </c>
      <c r="B5" s="122" t="s">
        <v>26</v>
      </c>
      <c r="C5" s="123"/>
      <c r="D5" s="123"/>
      <c r="E5" s="124"/>
      <c r="F5" s="131" t="s">
        <v>31</v>
      </c>
      <c r="G5" s="72"/>
      <c r="H5" s="73"/>
      <c r="I5" s="74"/>
      <c r="J5" s="19"/>
      <c r="K5" s="19"/>
      <c r="L5" s="20"/>
      <c r="M5" s="21"/>
      <c r="N5" s="21"/>
      <c r="O5" s="15"/>
      <c r="P5" s="19"/>
      <c r="Q5" s="19"/>
      <c r="R5" s="22"/>
      <c r="S5" s="21"/>
      <c r="T5" s="19"/>
      <c r="U5" s="21"/>
      <c r="V5" s="13"/>
    </row>
    <row r="6" spans="1:22" ht="15" thickBot="1" x14ac:dyDescent="0.35">
      <c r="A6" s="118"/>
      <c r="B6" s="125"/>
      <c r="C6" s="126"/>
      <c r="D6" s="126"/>
      <c r="E6" s="127"/>
      <c r="F6" s="132"/>
      <c r="G6" s="72"/>
      <c r="H6" s="73"/>
      <c r="I6" s="74"/>
      <c r="J6" s="19"/>
      <c r="K6" s="19"/>
      <c r="L6" s="20"/>
      <c r="M6" s="21"/>
      <c r="N6" s="21"/>
      <c r="O6" s="15"/>
      <c r="P6" s="19"/>
      <c r="Q6" s="19"/>
      <c r="R6" s="22"/>
      <c r="S6" s="21"/>
      <c r="T6" s="19"/>
      <c r="U6" s="19"/>
      <c r="V6" s="13"/>
    </row>
    <row r="7" spans="1:22" ht="42" customHeight="1" x14ac:dyDescent="0.3">
      <c r="A7" s="75" t="s">
        <v>33</v>
      </c>
      <c r="B7" s="128" t="s">
        <v>28</v>
      </c>
      <c r="C7" s="129"/>
      <c r="D7" s="129"/>
      <c r="E7" s="130"/>
      <c r="F7" s="81">
        <v>0</v>
      </c>
      <c r="G7" s="76"/>
      <c r="H7" s="77"/>
      <c r="I7" s="74"/>
      <c r="J7" s="15"/>
      <c r="K7" s="15"/>
      <c r="L7" s="23"/>
      <c r="M7" s="24"/>
      <c r="N7" s="25"/>
      <c r="O7" s="15"/>
      <c r="P7" s="15"/>
      <c r="Q7" s="15"/>
      <c r="R7" s="22"/>
      <c r="S7" s="25"/>
      <c r="T7" s="15"/>
      <c r="U7" s="26"/>
      <c r="V7" s="13"/>
    </row>
    <row r="8" spans="1:22" ht="42" customHeight="1" x14ac:dyDescent="0.3">
      <c r="A8" s="78" t="s">
        <v>34</v>
      </c>
      <c r="B8" s="119" t="s">
        <v>29</v>
      </c>
      <c r="C8" s="120"/>
      <c r="D8" s="120"/>
      <c r="E8" s="121"/>
      <c r="F8" s="82">
        <v>0</v>
      </c>
      <c r="G8" s="76"/>
      <c r="H8" s="77"/>
      <c r="I8" s="74"/>
      <c r="J8" s="15"/>
      <c r="K8" s="15"/>
      <c r="L8" s="23"/>
      <c r="M8" s="24"/>
      <c r="N8" s="25"/>
      <c r="O8" s="15"/>
      <c r="P8" s="15"/>
      <c r="Q8" s="15"/>
      <c r="R8" s="22"/>
      <c r="S8" s="25"/>
      <c r="T8" s="15"/>
      <c r="U8" s="26"/>
      <c r="V8" s="13"/>
    </row>
    <row r="9" spans="1:22" ht="42" customHeight="1" x14ac:dyDescent="0.3">
      <c r="A9" s="78" t="s">
        <v>35</v>
      </c>
      <c r="B9" s="119" t="s">
        <v>30</v>
      </c>
      <c r="C9" s="120"/>
      <c r="D9" s="120"/>
      <c r="E9" s="121"/>
      <c r="F9" s="82">
        <v>0</v>
      </c>
      <c r="G9" s="76"/>
      <c r="H9" s="77"/>
      <c r="I9" s="74"/>
      <c r="J9" s="15"/>
      <c r="K9" s="15"/>
      <c r="L9" s="23"/>
      <c r="M9" s="24"/>
      <c r="N9" s="25"/>
      <c r="O9" s="15"/>
      <c r="P9" s="15"/>
      <c r="Q9" s="15"/>
      <c r="R9" s="22"/>
      <c r="S9" s="25"/>
      <c r="T9" s="15"/>
      <c r="U9" s="26"/>
      <c r="V9" s="13"/>
    </row>
    <row r="10" spans="1:22" ht="42" customHeight="1" x14ac:dyDescent="0.3">
      <c r="A10" s="78" t="s">
        <v>36</v>
      </c>
      <c r="B10" s="119" t="s">
        <v>32</v>
      </c>
      <c r="C10" s="120"/>
      <c r="D10" s="120"/>
      <c r="E10" s="121"/>
      <c r="F10" s="83">
        <v>0</v>
      </c>
      <c r="G10" s="76"/>
      <c r="H10" s="77"/>
      <c r="I10" s="74"/>
      <c r="J10" s="15"/>
      <c r="K10" s="15"/>
      <c r="L10" s="23"/>
      <c r="M10" s="24"/>
      <c r="N10" s="25"/>
      <c r="O10" s="15"/>
      <c r="P10" s="15"/>
      <c r="Q10" s="15"/>
      <c r="R10" s="22"/>
      <c r="S10" s="25"/>
      <c r="T10" s="15"/>
      <c r="U10" s="26"/>
      <c r="V10" s="13"/>
    </row>
    <row r="11" spans="1:22" ht="42" customHeight="1" thickBot="1" x14ac:dyDescent="0.35">
      <c r="A11" s="78" t="s">
        <v>37</v>
      </c>
      <c r="B11" s="119" t="s">
        <v>84</v>
      </c>
      <c r="C11" s="120"/>
      <c r="D11" s="120"/>
      <c r="E11" s="121"/>
      <c r="F11" s="83">
        <v>0</v>
      </c>
      <c r="G11" s="76"/>
      <c r="H11" s="77"/>
      <c r="I11" s="79"/>
      <c r="J11" s="15"/>
      <c r="K11" s="15"/>
      <c r="L11" s="23"/>
      <c r="M11" s="24"/>
      <c r="N11" s="25"/>
      <c r="O11" s="15"/>
      <c r="P11" s="15"/>
      <c r="Q11" s="15"/>
      <c r="R11" s="22"/>
      <c r="S11" s="25"/>
      <c r="T11" s="15"/>
      <c r="U11" s="26"/>
      <c r="V11" s="13"/>
    </row>
    <row r="12" spans="1:22" ht="15" thickBot="1" x14ac:dyDescent="0.35">
      <c r="A12" s="80"/>
      <c r="B12" s="114"/>
      <c r="C12" s="115"/>
      <c r="D12" s="115"/>
      <c r="E12" s="115"/>
      <c r="F12" s="116"/>
      <c r="G12" s="72"/>
      <c r="H12" s="73"/>
      <c r="I12" s="74"/>
      <c r="J12" s="15"/>
      <c r="K12" s="15"/>
      <c r="L12" s="23"/>
      <c r="M12" s="21"/>
      <c r="N12" s="21"/>
      <c r="O12" s="15"/>
      <c r="P12" s="15"/>
      <c r="Q12" s="15"/>
      <c r="R12" s="22"/>
      <c r="S12" s="21"/>
      <c r="T12" s="15"/>
      <c r="U12" s="21"/>
      <c r="V12" s="13"/>
    </row>
    <row r="14" spans="1:22" x14ac:dyDescent="0.3">
      <c r="U14" s="2">
        <f>SUM(U7:U13)/2</f>
        <v>0</v>
      </c>
    </row>
    <row r="34" spans="2:2" x14ac:dyDescent="0.3">
      <c r="B34">
        <v>99</v>
      </c>
    </row>
  </sheetData>
  <sheetProtection algorithmName="SHA-512" hashValue="Wx1WLEIXQh9S9I82kEVhrJvE+CITeFne/MfPhdh3nmdn4d7qOVSKVQ3ontIEEqdBNhB/jVUfSD3DgLrC6ot/Qg==" saltValue="gfCk/DT+pJUg7RQjM4ADnw==" spinCount="100000" sheet="1" objects="1" scenarios="1"/>
  <sortState xmlns:xlrd2="http://schemas.microsoft.com/office/spreadsheetml/2017/richdata2" ref="B7:U14">
    <sortCondition ref="C7:C14"/>
  </sortState>
  <mergeCells count="14">
    <mergeCell ref="B1:C1"/>
    <mergeCell ref="F1:I1"/>
    <mergeCell ref="B2:I2"/>
    <mergeCell ref="B4:I4"/>
    <mergeCell ref="B3:I3"/>
    <mergeCell ref="B12:F12"/>
    <mergeCell ref="A5:A6"/>
    <mergeCell ref="B9:E9"/>
    <mergeCell ref="B10:E10"/>
    <mergeCell ref="B5:E6"/>
    <mergeCell ref="B7:E7"/>
    <mergeCell ref="B8:E8"/>
    <mergeCell ref="F5:F6"/>
    <mergeCell ref="B11:E11"/>
  </mergeCells>
  <pageMargins left="0.25" right="0.25" top="0.75" bottom="0.75" header="0.3" footer="0.3"/>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3"/>
  <sheetViews>
    <sheetView zoomScaleNormal="100" workbookViewId="0">
      <selection activeCell="D1" sqref="D1:H1"/>
    </sheetView>
  </sheetViews>
  <sheetFormatPr defaultRowHeight="14.4" x14ac:dyDescent="0.3"/>
  <cols>
    <col min="1" max="1" width="28.109375" bestFit="1" customWidth="1"/>
    <col min="2" max="2" width="22.44140625" bestFit="1" customWidth="1"/>
    <col min="3" max="3" width="19.5546875" style="3" customWidth="1"/>
    <col min="4" max="4" width="16.109375" style="1" customWidth="1"/>
    <col min="5" max="5" width="4.6640625" style="9" customWidth="1"/>
    <col min="6" max="6" width="12.33203125" style="9" customWidth="1"/>
    <col min="7" max="7" width="14.33203125" customWidth="1"/>
    <col min="8" max="8" width="12.109375" customWidth="1"/>
    <col min="9" max="9" width="1" customWidth="1"/>
    <col min="10" max="10" width="22.6640625" style="22" bestFit="1" customWidth="1"/>
    <col min="11" max="11" width="9.44140625" style="22" customWidth="1"/>
    <col min="12" max="12" width="13.44140625" style="33" bestFit="1" customWidth="1"/>
    <col min="13" max="13" width="12.5546875" style="22" customWidth="1"/>
    <col min="14" max="14" width="34.44140625" style="22" customWidth="1"/>
    <col min="15" max="16384" width="8.88671875" style="22"/>
  </cols>
  <sheetData>
    <row r="1" spans="1:14" ht="25.8" customHeight="1" x14ac:dyDescent="0.3">
      <c r="A1" s="84" t="s">
        <v>19</v>
      </c>
      <c r="B1" s="48"/>
      <c r="C1" s="71" t="s">
        <v>12</v>
      </c>
      <c r="D1" s="134"/>
      <c r="E1" s="135"/>
      <c r="F1" s="135"/>
      <c r="G1" s="135"/>
      <c r="H1" s="135"/>
      <c r="I1" s="12"/>
      <c r="J1" s="28"/>
      <c r="K1" s="144"/>
      <c r="L1" s="144"/>
      <c r="M1" s="144"/>
      <c r="N1" s="144"/>
    </row>
    <row r="2" spans="1:14" s="37" customFormat="1" ht="71.400000000000006" customHeight="1" x14ac:dyDescent="0.3">
      <c r="A2" s="145" t="s">
        <v>75</v>
      </c>
      <c r="B2" s="145"/>
      <c r="C2" s="145"/>
      <c r="D2" s="145"/>
      <c r="E2" s="145"/>
      <c r="F2" s="145"/>
      <c r="G2" s="145"/>
      <c r="H2" s="145"/>
      <c r="I2" s="34"/>
      <c r="J2" s="36"/>
      <c r="K2" s="35"/>
      <c r="L2" s="35"/>
      <c r="M2" s="35"/>
      <c r="N2" s="35"/>
    </row>
    <row r="3" spans="1:14" s="37" customFormat="1" ht="25.8" customHeight="1" thickBot="1" x14ac:dyDescent="0.35">
      <c r="A3" s="146" t="s">
        <v>45</v>
      </c>
      <c r="B3" s="146"/>
      <c r="C3" s="146"/>
      <c r="D3" s="146"/>
      <c r="E3" s="146"/>
      <c r="F3" s="146"/>
      <c r="G3" s="146"/>
      <c r="H3" s="146"/>
      <c r="I3" s="34"/>
      <c r="J3" s="36"/>
      <c r="K3" s="35"/>
      <c r="L3" s="35"/>
      <c r="M3" s="35"/>
      <c r="N3" s="35"/>
    </row>
    <row r="4" spans="1:14" ht="25.8" customHeight="1" thickBot="1" x14ac:dyDescent="0.35">
      <c r="A4" s="147" t="s">
        <v>76</v>
      </c>
      <c r="B4" s="148"/>
      <c r="C4" s="148"/>
      <c r="D4" s="148"/>
      <c r="E4" s="148"/>
      <c r="F4" s="148"/>
      <c r="G4" s="148"/>
      <c r="H4" s="148"/>
      <c r="I4" s="12"/>
      <c r="J4" s="28"/>
      <c r="K4" s="14"/>
      <c r="L4" s="14"/>
      <c r="M4" s="14"/>
      <c r="N4" s="14"/>
    </row>
    <row r="5" spans="1:14" ht="25.8" customHeight="1" thickBot="1" x14ac:dyDescent="0.35">
      <c r="A5" s="149" t="s">
        <v>78</v>
      </c>
      <c r="B5" s="150"/>
      <c r="C5" s="150"/>
      <c r="D5" s="150"/>
      <c r="E5" s="150"/>
      <c r="F5" s="150"/>
      <c r="G5" s="150"/>
      <c r="H5" s="151"/>
      <c r="I5" s="12"/>
      <c r="J5" s="28"/>
      <c r="K5" s="27"/>
      <c r="L5" s="27"/>
      <c r="M5" s="27"/>
      <c r="N5" s="27"/>
    </row>
    <row r="6" spans="1:14" x14ac:dyDescent="0.3">
      <c r="A6" s="152" t="s">
        <v>46</v>
      </c>
      <c r="B6" s="153"/>
      <c r="C6" s="104"/>
      <c r="D6" s="105" t="s">
        <v>47</v>
      </c>
      <c r="E6" s="106"/>
      <c r="F6" s="106"/>
      <c r="G6" s="107" t="s">
        <v>48</v>
      </c>
      <c r="H6" s="108" t="s">
        <v>49</v>
      </c>
      <c r="J6" s="19"/>
      <c r="K6" s="29"/>
      <c r="L6" s="21"/>
      <c r="M6" s="19"/>
      <c r="N6" s="30"/>
    </row>
    <row r="7" spans="1:14" x14ac:dyDescent="0.3">
      <c r="A7" s="154"/>
      <c r="B7" s="155"/>
      <c r="C7" s="155"/>
      <c r="D7" s="155"/>
      <c r="E7" s="155"/>
      <c r="F7" s="155"/>
      <c r="G7" s="155"/>
      <c r="H7" s="156"/>
      <c r="J7" s="19"/>
      <c r="K7" s="29"/>
      <c r="L7" s="21"/>
      <c r="M7" s="19"/>
      <c r="N7" s="30"/>
    </row>
    <row r="8" spans="1:14" x14ac:dyDescent="0.3">
      <c r="A8" s="157" t="s">
        <v>50</v>
      </c>
      <c r="B8" s="158"/>
      <c r="C8" s="158"/>
      <c r="D8" s="158"/>
      <c r="E8" s="158"/>
      <c r="F8" s="158"/>
      <c r="G8" s="158"/>
      <c r="H8" s="159"/>
      <c r="J8" s="31"/>
      <c r="K8" s="31"/>
      <c r="L8" s="32"/>
      <c r="M8" s="33"/>
      <c r="N8" s="31"/>
    </row>
    <row r="9" spans="1:14" x14ac:dyDescent="0.3">
      <c r="A9" s="139"/>
      <c r="B9" s="140"/>
      <c r="C9" s="140"/>
      <c r="D9" s="140"/>
      <c r="E9" s="140"/>
      <c r="F9" s="140"/>
      <c r="G9" s="140"/>
      <c r="H9" s="141"/>
      <c r="J9" s="31"/>
      <c r="K9" s="31"/>
      <c r="L9" s="32"/>
      <c r="M9" s="33"/>
      <c r="N9" s="31"/>
    </row>
    <row r="10" spans="1:14" x14ac:dyDescent="0.3">
      <c r="A10" s="85" t="s">
        <v>51</v>
      </c>
      <c r="B10" s="85"/>
      <c r="C10" s="86"/>
      <c r="D10" s="98">
        <v>0</v>
      </c>
      <c r="E10" s="89" t="s">
        <v>73</v>
      </c>
      <c r="F10" s="90" t="s">
        <v>74</v>
      </c>
      <c r="G10" s="91">
        <v>10</v>
      </c>
      <c r="H10" s="88">
        <f>D10*G10</f>
        <v>0</v>
      </c>
      <c r="J10" s="31"/>
      <c r="K10" s="31"/>
      <c r="L10" s="32"/>
      <c r="M10" s="33"/>
      <c r="N10" s="31"/>
    </row>
    <row r="11" spans="1:14" x14ac:dyDescent="0.3">
      <c r="A11" s="85" t="s">
        <v>52</v>
      </c>
      <c r="B11" s="85"/>
      <c r="C11" s="86"/>
      <c r="D11" s="98">
        <v>0</v>
      </c>
      <c r="E11" s="89" t="s">
        <v>73</v>
      </c>
      <c r="F11" s="90" t="s">
        <v>74</v>
      </c>
      <c r="G11" s="91">
        <v>40</v>
      </c>
      <c r="H11" s="88">
        <f t="shared" ref="H11:H14" si="0">D11*G11</f>
        <v>0</v>
      </c>
      <c r="J11" s="31"/>
      <c r="K11" s="31"/>
      <c r="L11" s="32"/>
      <c r="M11" s="33"/>
      <c r="N11" s="31"/>
    </row>
    <row r="12" spans="1:14" x14ac:dyDescent="0.3">
      <c r="A12" s="85" t="s">
        <v>53</v>
      </c>
      <c r="B12" s="85"/>
      <c r="C12" s="86"/>
      <c r="D12" s="98">
        <v>0</v>
      </c>
      <c r="E12" s="89" t="s">
        <v>73</v>
      </c>
      <c r="F12" s="90" t="s">
        <v>74</v>
      </c>
      <c r="G12" s="91">
        <v>50</v>
      </c>
      <c r="H12" s="88">
        <f t="shared" si="0"/>
        <v>0</v>
      </c>
      <c r="J12" s="31"/>
      <c r="K12" s="31"/>
      <c r="L12" s="32"/>
      <c r="M12" s="33"/>
      <c r="N12" s="31"/>
    </row>
    <row r="13" spans="1:14" x14ac:dyDescent="0.3">
      <c r="A13" s="85" t="s">
        <v>54</v>
      </c>
      <c r="B13" s="85"/>
      <c r="C13" s="86"/>
      <c r="D13" s="98">
        <v>0</v>
      </c>
      <c r="E13" s="89" t="s">
        <v>73</v>
      </c>
      <c r="F13" s="90" t="s">
        <v>74</v>
      </c>
      <c r="G13" s="91">
        <v>10</v>
      </c>
      <c r="H13" s="88">
        <f t="shared" si="0"/>
        <v>0</v>
      </c>
      <c r="J13" s="31"/>
      <c r="K13" s="31"/>
      <c r="L13" s="32"/>
      <c r="M13" s="33"/>
      <c r="N13" s="31"/>
    </row>
    <row r="14" spans="1:14" ht="28.8" customHeight="1" x14ac:dyDescent="0.3">
      <c r="A14" s="163" t="s">
        <v>55</v>
      </c>
      <c r="B14" s="164"/>
      <c r="C14" s="165"/>
      <c r="D14" s="99">
        <v>0</v>
      </c>
      <c r="E14" s="89" t="s">
        <v>73</v>
      </c>
      <c r="F14" s="92" t="s">
        <v>74</v>
      </c>
      <c r="G14" s="93">
        <v>30</v>
      </c>
      <c r="H14" s="94">
        <f t="shared" si="0"/>
        <v>0</v>
      </c>
      <c r="J14" s="31"/>
      <c r="K14" s="31"/>
      <c r="L14" s="32"/>
      <c r="M14" s="33"/>
      <c r="N14" s="31"/>
    </row>
    <row r="15" spans="1:14" x14ac:dyDescent="0.3">
      <c r="A15" s="139"/>
      <c r="B15" s="140"/>
      <c r="C15" s="140"/>
      <c r="D15" s="140"/>
      <c r="E15" s="140"/>
      <c r="F15" s="140"/>
      <c r="G15" s="140"/>
      <c r="H15" s="141"/>
      <c r="J15" s="31"/>
      <c r="K15" s="31"/>
      <c r="L15" s="32"/>
      <c r="M15" s="33"/>
      <c r="N15" s="31"/>
    </row>
    <row r="16" spans="1:14" x14ac:dyDescent="0.3">
      <c r="A16" s="157" t="s">
        <v>56</v>
      </c>
      <c r="B16" s="158"/>
      <c r="C16" s="158"/>
      <c r="D16" s="158"/>
      <c r="E16" s="158"/>
      <c r="F16" s="158"/>
      <c r="G16" s="158"/>
      <c r="H16" s="159"/>
      <c r="J16" s="31"/>
      <c r="K16" s="31"/>
      <c r="L16" s="32"/>
      <c r="M16" s="33"/>
      <c r="N16" s="31"/>
    </row>
    <row r="17" spans="1:14" x14ac:dyDescent="0.3">
      <c r="A17" s="139"/>
      <c r="B17" s="140"/>
      <c r="C17" s="140"/>
      <c r="D17" s="140"/>
      <c r="E17" s="140"/>
      <c r="F17" s="140"/>
      <c r="G17" s="140"/>
      <c r="H17" s="141"/>
      <c r="J17" s="31"/>
      <c r="K17" s="31"/>
      <c r="L17" s="32"/>
      <c r="M17" s="33"/>
      <c r="N17" s="31"/>
    </row>
    <row r="18" spans="1:14" x14ac:dyDescent="0.3">
      <c r="A18" s="85" t="s">
        <v>57</v>
      </c>
      <c r="B18" s="85"/>
      <c r="C18" s="86"/>
      <c r="D18" s="100">
        <v>0</v>
      </c>
      <c r="E18" s="89"/>
      <c r="F18" s="90" t="s">
        <v>74</v>
      </c>
      <c r="G18" s="91">
        <f>SUM(H10:H14)</f>
        <v>0</v>
      </c>
      <c r="H18" s="88">
        <f>D18*G18</f>
        <v>0</v>
      </c>
      <c r="J18" s="31"/>
      <c r="K18" s="31"/>
      <c r="L18" s="32"/>
      <c r="M18" s="33"/>
      <c r="N18" s="31"/>
    </row>
    <row r="19" spans="1:14" x14ac:dyDescent="0.3">
      <c r="A19" s="139"/>
      <c r="B19" s="140"/>
      <c r="C19" s="140"/>
      <c r="D19" s="140"/>
      <c r="E19" s="140"/>
      <c r="F19" s="140"/>
      <c r="G19" s="140"/>
      <c r="H19" s="141"/>
      <c r="J19" s="31"/>
      <c r="K19" s="31"/>
      <c r="L19" s="32"/>
      <c r="M19" s="33"/>
      <c r="N19" s="31"/>
    </row>
    <row r="20" spans="1:14" x14ac:dyDescent="0.3">
      <c r="A20" s="157" t="s">
        <v>58</v>
      </c>
      <c r="B20" s="169"/>
      <c r="C20" s="169"/>
      <c r="D20" s="169"/>
      <c r="E20" s="169"/>
      <c r="F20" s="169"/>
      <c r="G20" s="169"/>
      <c r="H20" s="170"/>
      <c r="J20" s="31"/>
      <c r="K20" s="31"/>
      <c r="L20" s="32"/>
      <c r="M20" s="33"/>
      <c r="N20" s="31"/>
    </row>
    <row r="21" spans="1:14" x14ac:dyDescent="0.3">
      <c r="A21" s="139"/>
      <c r="B21" s="140"/>
      <c r="C21" s="140"/>
      <c r="D21" s="140"/>
      <c r="E21" s="140"/>
      <c r="F21" s="140"/>
      <c r="G21" s="140"/>
      <c r="H21" s="141"/>
      <c r="J21" s="31"/>
      <c r="K21" s="31"/>
      <c r="L21" s="32"/>
      <c r="M21" s="33"/>
      <c r="N21" s="31"/>
    </row>
    <row r="22" spans="1:14" x14ac:dyDescent="0.3">
      <c r="A22" s="85" t="s">
        <v>59</v>
      </c>
      <c r="B22" s="85"/>
      <c r="C22" s="85"/>
      <c r="D22" s="101">
        <v>0</v>
      </c>
      <c r="E22" s="89" t="s">
        <v>73</v>
      </c>
      <c r="F22" s="90" t="s">
        <v>74</v>
      </c>
      <c r="G22" s="91">
        <v>25</v>
      </c>
      <c r="H22" s="88">
        <f>D22*G22</f>
        <v>0</v>
      </c>
      <c r="J22" s="31"/>
      <c r="K22" s="31"/>
      <c r="L22" s="32"/>
      <c r="M22" s="33"/>
      <c r="N22" s="31"/>
    </row>
    <row r="23" spans="1:14" x14ac:dyDescent="0.3">
      <c r="A23" s="139"/>
      <c r="B23" s="140"/>
      <c r="C23" s="140"/>
      <c r="D23" s="140"/>
      <c r="E23" s="140"/>
      <c r="F23" s="140"/>
      <c r="G23" s="140"/>
      <c r="H23" s="141"/>
      <c r="J23" s="31"/>
      <c r="K23" s="31"/>
      <c r="L23" s="32"/>
      <c r="M23" s="33"/>
      <c r="N23" s="31"/>
    </row>
    <row r="24" spans="1:14" ht="24" customHeight="1" x14ac:dyDescent="0.3">
      <c r="A24" s="166" t="s">
        <v>77</v>
      </c>
      <c r="B24" s="167"/>
      <c r="C24" s="167"/>
      <c r="D24" s="167"/>
      <c r="E24" s="167"/>
      <c r="F24" s="167"/>
      <c r="G24" s="168"/>
      <c r="H24" s="96">
        <f>SUM(H22+H18+H14+H13+H12+H11+H10)</f>
        <v>0</v>
      </c>
      <c r="J24" s="31"/>
      <c r="K24" s="31"/>
      <c r="L24" s="32"/>
      <c r="M24" s="33"/>
      <c r="N24" s="31"/>
    </row>
    <row r="25" spans="1:14" x14ac:dyDescent="0.3">
      <c r="A25" s="139"/>
      <c r="B25" s="140"/>
      <c r="C25" s="140"/>
      <c r="D25" s="140"/>
      <c r="E25" s="140"/>
      <c r="F25" s="140"/>
      <c r="G25" s="140"/>
      <c r="H25" s="141"/>
      <c r="J25" s="31"/>
      <c r="K25" s="31"/>
      <c r="L25" s="32"/>
      <c r="M25" s="33"/>
      <c r="N25" s="31"/>
    </row>
    <row r="26" spans="1:14" ht="25.8" customHeight="1" x14ac:dyDescent="0.3">
      <c r="A26" s="149" t="s">
        <v>60</v>
      </c>
      <c r="B26" s="150"/>
      <c r="C26" s="150"/>
      <c r="D26" s="150"/>
      <c r="E26" s="150"/>
      <c r="F26" s="150"/>
      <c r="G26" s="150"/>
      <c r="H26" s="151"/>
      <c r="J26" s="31"/>
      <c r="K26" s="31"/>
      <c r="L26" s="32"/>
      <c r="M26" s="33"/>
      <c r="N26" s="31"/>
    </row>
    <row r="27" spans="1:14" x14ac:dyDescent="0.3">
      <c r="A27" s="160" t="s">
        <v>61</v>
      </c>
      <c r="B27" s="161"/>
      <c r="C27" s="161"/>
      <c r="D27" s="161"/>
      <c r="E27" s="161"/>
      <c r="F27" s="161"/>
      <c r="G27" s="161"/>
      <c r="H27" s="162"/>
      <c r="J27" s="31"/>
      <c r="K27" s="31"/>
      <c r="L27" s="32"/>
      <c r="M27" s="33"/>
      <c r="N27" s="31"/>
    </row>
    <row r="28" spans="1:14" x14ac:dyDescent="0.3">
      <c r="A28" s="139"/>
      <c r="B28" s="140"/>
      <c r="C28" s="140"/>
      <c r="D28" s="140"/>
      <c r="E28" s="140"/>
      <c r="F28" s="140"/>
      <c r="G28" s="140"/>
      <c r="H28" s="141"/>
      <c r="J28" s="31"/>
      <c r="K28" s="31"/>
      <c r="L28" s="32"/>
      <c r="M28" s="33"/>
      <c r="N28" s="31"/>
    </row>
    <row r="29" spans="1:14" x14ac:dyDescent="0.3">
      <c r="A29" s="85" t="s">
        <v>62</v>
      </c>
      <c r="B29" s="85"/>
      <c r="C29" s="85"/>
      <c r="D29" s="101">
        <v>0</v>
      </c>
      <c r="E29" s="89" t="s">
        <v>73</v>
      </c>
      <c r="F29" s="90" t="s">
        <v>74</v>
      </c>
      <c r="G29" s="91">
        <v>25</v>
      </c>
      <c r="H29" s="88">
        <f>D29*G29</f>
        <v>0</v>
      </c>
      <c r="J29" s="31"/>
      <c r="K29" s="31"/>
      <c r="L29" s="32"/>
      <c r="M29" s="33"/>
      <c r="N29" s="31"/>
    </row>
    <row r="30" spans="1:14" x14ac:dyDescent="0.3">
      <c r="A30" s="85" t="s">
        <v>63</v>
      </c>
      <c r="B30" s="85"/>
      <c r="C30" s="85"/>
      <c r="D30" s="101">
        <v>0</v>
      </c>
      <c r="E30" s="89" t="s">
        <v>73</v>
      </c>
      <c r="F30" s="90" t="s">
        <v>74</v>
      </c>
      <c r="G30" s="91">
        <v>25</v>
      </c>
      <c r="H30" s="88">
        <f>D30*G30</f>
        <v>0</v>
      </c>
      <c r="J30" s="31"/>
      <c r="K30" s="31"/>
      <c r="L30" s="32"/>
      <c r="M30" s="33"/>
      <c r="N30" s="31"/>
    </row>
    <row r="31" spans="1:14" x14ac:dyDescent="0.3">
      <c r="A31" s="139"/>
      <c r="B31" s="140"/>
      <c r="C31" s="140"/>
      <c r="D31" s="140"/>
      <c r="E31" s="140"/>
      <c r="F31" s="140"/>
      <c r="G31" s="140"/>
      <c r="H31" s="141"/>
      <c r="J31" s="31"/>
      <c r="K31" s="31"/>
      <c r="L31" s="32"/>
      <c r="M31" s="33"/>
      <c r="N31" s="31"/>
    </row>
    <row r="32" spans="1:14" x14ac:dyDescent="0.3">
      <c r="A32" s="160" t="s">
        <v>64</v>
      </c>
      <c r="B32" s="161"/>
      <c r="C32" s="161"/>
      <c r="D32" s="161"/>
      <c r="E32" s="161"/>
      <c r="F32" s="161"/>
      <c r="G32" s="161"/>
      <c r="H32" s="162"/>
      <c r="J32" s="31"/>
      <c r="K32" s="31"/>
      <c r="L32" s="32"/>
      <c r="M32" s="33"/>
      <c r="N32" s="31"/>
    </row>
    <row r="33" spans="1:14" x14ac:dyDescent="0.3">
      <c r="A33" s="139"/>
      <c r="B33" s="140"/>
      <c r="C33" s="140"/>
      <c r="D33" s="140"/>
      <c r="E33" s="140"/>
      <c r="F33" s="140"/>
      <c r="G33" s="140"/>
      <c r="H33" s="141"/>
      <c r="J33" s="31"/>
      <c r="K33" s="31"/>
      <c r="L33" s="32"/>
      <c r="M33" s="33"/>
      <c r="N33" s="31"/>
    </row>
    <row r="34" spans="1:14" x14ac:dyDescent="0.3">
      <c r="A34" s="85" t="s">
        <v>65</v>
      </c>
      <c r="B34" s="85"/>
      <c r="C34" s="85"/>
      <c r="D34" s="101">
        <v>0</v>
      </c>
      <c r="E34" s="89" t="s">
        <v>73</v>
      </c>
      <c r="F34" s="90" t="s">
        <v>74</v>
      </c>
      <c r="G34" s="91">
        <v>10</v>
      </c>
      <c r="H34" s="88">
        <f>D34*G34</f>
        <v>0</v>
      </c>
      <c r="J34" s="31"/>
      <c r="K34" s="31"/>
      <c r="L34" s="32"/>
      <c r="M34" s="33"/>
      <c r="N34" s="31"/>
    </row>
    <row r="35" spans="1:14" x14ac:dyDescent="0.3">
      <c r="A35" s="85" t="s">
        <v>66</v>
      </c>
      <c r="B35" s="85"/>
      <c r="C35" s="85"/>
      <c r="D35" s="101">
        <v>0</v>
      </c>
      <c r="E35" s="89" t="s">
        <v>73</v>
      </c>
      <c r="F35" s="90" t="s">
        <v>74</v>
      </c>
      <c r="G35" s="91">
        <v>40</v>
      </c>
      <c r="H35" s="88">
        <f t="shared" ref="H35:H37" si="1">D35*G35</f>
        <v>0</v>
      </c>
      <c r="J35" s="31"/>
      <c r="K35" s="31"/>
      <c r="L35" s="32"/>
      <c r="M35" s="33"/>
      <c r="N35" s="31"/>
    </row>
    <row r="36" spans="1:14" x14ac:dyDescent="0.3">
      <c r="A36" s="85" t="s">
        <v>67</v>
      </c>
      <c r="B36" s="85"/>
      <c r="C36" s="85"/>
      <c r="D36" s="101">
        <v>0</v>
      </c>
      <c r="E36" s="89" t="s">
        <v>73</v>
      </c>
      <c r="F36" s="90" t="s">
        <v>74</v>
      </c>
      <c r="G36" s="91">
        <v>50</v>
      </c>
      <c r="H36" s="88">
        <f t="shared" si="1"/>
        <v>0</v>
      </c>
      <c r="J36" s="31"/>
      <c r="K36" s="31"/>
      <c r="L36" s="32"/>
      <c r="M36" s="33"/>
      <c r="N36" s="31"/>
    </row>
    <row r="37" spans="1:14" x14ac:dyDescent="0.3">
      <c r="A37" s="85" t="s">
        <v>68</v>
      </c>
      <c r="B37" s="85"/>
      <c r="C37" s="85"/>
      <c r="D37" s="101">
        <v>0</v>
      </c>
      <c r="E37" s="89" t="s">
        <v>73</v>
      </c>
      <c r="F37" s="90" t="s">
        <v>74</v>
      </c>
      <c r="G37" s="91">
        <v>10</v>
      </c>
      <c r="H37" s="88">
        <f t="shared" si="1"/>
        <v>0</v>
      </c>
      <c r="J37" s="31"/>
      <c r="K37" s="31"/>
      <c r="L37" s="32"/>
      <c r="M37" s="33"/>
      <c r="N37" s="31"/>
    </row>
    <row r="38" spans="1:14" x14ac:dyDescent="0.3">
      <c r="A38" s="139"/>
      <c r="B38" s="140"/>
      <c r="C38" s="140"/>
      <c r="D38" s="140"/>
      <c r="E38" s="140"/>
      <c r="F38" s="140"/>
      <c r="G38" s="140"/>
      <c r="H38" s="141"/>
      <c r="J38" s="31"/>
      <c r="K38" s="31"/>
      <c r="L38" s="32"/>
      <c r="M38" s="33"/>
      <c r="N38" s="31"/>
    </row>
    <row r="39" spans="1:14" x14ac:dyDescent="0.3">
      <c r="A39" s="160" t="s">
        <v>69</v>
      </c>
      <c r="B39" s="161"/>
      <c r="C39" s="161"/>
      <c r="D39" s="161"/>
      <c r="E39" s="161"/>
      <c r="F39" s="161"/>
      <c r="G39" s="161"/>
      <c r="H39" s="162"/>
      <c r="J39" s="31"/>
      <c r="K39" s="31"/>
      <c r="L39" s="32"/>
      <c r="M39" s="33"/>
      <c r="N39" s="31"/>
    </row>
    <row r="40" spans="1:14" x14ac:dyDescent="0.3">
      <c r="A40" s="139"/>
      <c r="B40" s="140"/>
      <c r="C40" s="140"/>
      <c r="D40" s="140"/>
      <c r="E40" s="140"/>
      <c r="F40" s="140"/>
      <c r="G40" s="140"/>
      <c r="H40" s="141"/>
      <c r="J40" s="31"/>
      <c r="K40" s="31"/>
      <c r="L40" s="32"/>
      <c r="M40" s="33"/>
      <c r="N40" s="31"/>
    </row>
    <row r="41" spans="1:14" x14ac:dyDescent="0.3">
      <c r="A41" s="85" t="s">
        <v>70</v>
      </c>
      <c r="B41" s="85"/>
      <c r="C41" s="85"/>
      <c r="D41" s="101">
        <v>0</v>
      </c>
      <c r="E41" s="89" t="s">
        <v>73</v>
      </c>
      <c r="F41" s="90" t="s">
        <v>74</v>
      </c>
      <c r="G41" s="91">
        <v>60</v>
      </c>
      <c r="H41" s="88">
        <f>D41*G41</f>
        <v>0</v>
      </c>
      <c r="J41" s="31"/>
      <c r="K41" s="31"/>
      <c r="L41" s="32"/>
      <c r="M41" s="33"/>
      <c r="N41" s="31"/>
    </row>
    <row r="42" spans="1:14" x14ac:dyDescent="0.3">
      <c r="A42" s="139"/>
      <c r="B42" s="140"/>
      <c r="C42" s="140"/>
      <c r="D42" s="140"/>
      <c r="E42" s="140"/>
      <c r="F42" s="140"/>
      <c r="G42" s="140"/>
      <c r="H42" s="141"/>
      <c r="J42" s="31"/>
      <c r="K42" s="31"/>
      <c r="L42" s="32"/>
      <c r="M42" s="33"/>
      <c r="N42" s="31"/>
    </row>
    <row r="43" spans="1:14" x14ac:dyDescent="0.3">
      <c r="A43" s="160" t="s">
        <v>71</v>
      </c>
      <c r="B43" s="161"/>
      <c r="C43" s="161"/>
      <c r="D43" s="161"/>
      <c r="E43" s="161"/>
      <c r="F43" s="161"/>
      <c r="G43" s="161"/>
      <c r="H43" s="162"/>
      <c r="J43" s="31"/>
      <c r="K43" s="31"/>
      <c r="L43" s="32"/>
      <c r="M43" s="33"/>
      <c r="N43" s="31"/>
    </row>
    <row r="44" spans="1:14" x14ac:dyDescent="0.3">
      <c r="A44" s="139"/>
      <c r="B44" s="140"/>
      <c r="C44" s="140"/>
      <c r="D44" s="140"/>
      <c r="E44" s="140"/>
      <c r="F44" s="140"/>
      <c r="G44" s="140"/>
      <c r="H44" s="141"/>
      <c r="J44" s="31"/>
      <c r="K44" s="31"/>
      <c r="L44" s="32"/>
      <c r="M44" s="33"/>
      <c r="N44" s="31"/>
    </row>
    <row r="45" spans="1:14" x14ac:dyDescent="0.3">
      <c r="A45" s="85" t="s">
        <v>57</v>
      </c>
      <c r="B45" s="85"/>
      <c r="C45" s="85"/>
      <c r="D45" s="102">
        <v>0</v>
      </c>
      <c r="E45" s="89"/>
      <c r="F45" s="90" t="s">
        <v>74</v>
      </c>
      <c r="G45" s="91">
        <f>SUM(H34:H37)+H41</f>
        <v>0</v>
      </c>
      <c r="H45" s="88">
        <f>D45*G45</f>
        <v>0</v>
      </c>
      <c r="J45" s="31"/>
      <c r="K45" s="31"/>
      <c r="L45" s="32"/>
      <c r="M45" s="33"/>
      <c r="N45" s="31"/>
    </row>
    <row r="46" spans="1:14" x14ac:dyDescent="0.3">
      <c r="A46" s="85"/>
      <c r="B46" s="85"/>
      <c r="C46" s="85"/>
      <c r="D46" s="85"/>
      <c r="E46" s="87"/>
      <c r="F46" s="87"/>
      <c r="G46" s="95"/>
      <c r="H46" s="88"/>
      <c r="J46" s="31"/>
      <c r="K46" s="31"/>
      <c r="L46" s="32"/>
      <c r="M46" s="33"/>
      <c r="N46" s="31"/>
    </row>
    <row r="47" spans="1:14" x14ac:dyDescent="0.3">
      <c r="A47" s="160" t="s">
        <v>72</v>
      </c>
      <c r="B47" s="161"/>
      <c r="C47" s="161"/>
      <c r="D47" s="161"/>
      <c r="E47" s="161"/>
      <c r="F47" s="161"/>
      <c r="G47" s="161"/>
      <c r="H47" s="162"/>
      <c r="J47" s="31"/>
      <c r="K47" s="31"/>
      <c r="L47" s="32"/>
      <c r="M47" s="33"/>
      <c r="N47" s="31"/>
    </row>
    <row r="48" spans="1:14" x14ac:dyDescent="0.3">
      <c r="A48" s="142"/>
      <c r="B48" s="142"/>
      <c r="C48" s="142"/>
      <c r="D48" s="142"/>
      <c r="E48" s="142"/>
      <c r="F48" s="142"/>
      <c r="G48" s="142"/>
      <c r="H48" s="143"/>
      <c r="J48" s="31"/>
      <c r="K48" s="31"/>
      <c r="L48" s="32"/>
      <c r="M48" s="33"/>
      <c r="N48" s="31"/>
    </row>
    <row r="49" spans="1:14" x14ac:dyDescent="0.3">
      <c r="A49" s="85" t="s">
        <v>59</v>
      </c>
      <c r="B49" s="85"/>
      <c r="C49" s="85"/>
      <c r="D49" s="101">
        <v>0</v>
      </c>
      <c r="E49" s="89" t="s">
        <v>73</v>
      </c>
      <c r="F49" s="90" t="s">
        <v>74</v>
      </c>
      <c r="G49" s="91">
        <v>25</v>
      </c>
      <c r="H49" s="88">
        <f>D49*G49</f>
        <v>0</v>
      </c>
      <c r="J49" s="31"/>
      <c r="K49" s="31"/>
      <c r="L49" s="32"/>
      <c r="M49" s="33"/>
      <c r="N49" s="31"/>
    </row>
    <row r="50" spans="1:14" x14ac:dyDescent="0.3">
      <c r="A50" s="139"/>
      <c r="B50" s="140"/>
      <c r="C50" s="140"/>
      <c r="D50" s="140"/>
      <c r="E50" s="140"/>
      <c r="F50" s="140"/>
      <c r="G50" s="140"/>
      <c r="H50" s="141"/>
      <c r="J50" s="31"/>
      <c r="K50" s="31"/>
      <c r="L50" s="32"/>
      <c r="M50" s="33"/>
      <c r="N50" s="31"/>
    </row>
    <row r="51" spans="1:14" ht="25.8" customHeight="1" x14ac:dyDescent="0.3">
      <c r="A51" s="166" t="s">
        <v>77</v>
      </c>
      <c r="B51" s="167"/>
      <c r="C51" s="167"/>
      <c r="D51" s="167"/>
      <c r="E51" s="167"/>
      <c r="F51" s="167"/>
      <c r="G51" s="168"/>
      <c r="H51" s="97">
        <f>SUM(H49+H45+H41+H37+H36+H35+H34+H30+H29)</f>
        <v>0</v>
      </c>
      <c r="J51" s="31"/>
      <c r="K51" s="31"/>
      <c r="L51" s="32"/>
      <c r="M51" s="33"/>
      <c r="N51" s="31"/>
    </row>
    <row r="52" spans="1:14" x14ac:dyDescent="0.3">
      <c r="E52" s="7"/>
      <c r="F52" s="11"/>
    </row>
    <row r="53" spans="1:14" x14ac:dyDescent="0.3">
      <c r="E53" s="7"/>
      <c r="F53" s="11"/>
      <c r="H53" s="4"/>
      <c r="M53" s="33"/>
    </row>
  </sheetData>
  <sheetProtection algorithmName="SHA-512" hashValue="HkkoRgQWVWpJYlWoKbBWAmgIqIbPKsTE4sq00dhwUE0cLXwegPBE+3ecpkqF9CC54VTA+PJ57zg5yd4Gn3llTQ==" saltValue="Bzsjsjqz8nGe7dX4ENN8Dg==" spinCount="100000" sheet="1" objects="1" scenarios="1"/>
  <mergeCells count="36">
    <mergeCell ref="A39:H39"/>
    <mergeCell ref="A43:H43"/>
    <mergeCell ref="A47:H47"/>
    <mergeCell ref="A14:C14"/>
    <mergeCell ref="A51:G51"/>
    <mergeCell ref="A24:G24"/>
    <mergeCell ref="A16:H16"/>
    <mergeCell ref="A20:H20"/>
    <mergeCell ref="A26:H26"/>
    <mergeCell ref="A27:H27"/>
    <mergeCell ref="A32:H32"/>
    <mergeCell ref="A15:H15"/>
    <mergeCell ref="A17:H17"/>
    <mergeCell ref="A19:H19"/>
    <mergeCell ref="A21:H21"/>
    <mergeCell ref="A23:H23"/>
    <mergeCell ref="K1:N1"/>
    <mergeCell ref="D1:H1"/>
    <mergeCell ref="A2:H2"/>
    <mergeCell ref="A3:H3"/>
    <mergeCell ref="A9:H9"/>
    <mergeCell ref="A4:H4"/>
    <mergeCell ref="A5:H5"/>
    <mergeCell ref="A6:B6"/>
    <mergeCell ref="A7:H7"/>
    <mergeCell ref="A8:H8"/>
    <mergeCell ref="A25:H25"/>
    <mergeCell ref="A28:H28"/>
    <mergeCell ref="A31:H31"/>
    <mergeCell ref="A33:H33"/>
    <mergeCell ref="A38:H38"/>
    <mergeCell ref="A40:H40"/>
    <mergeCell ref="A42:H42"/>
    <mergeCell ref="A44:H44"/>
    <mergeCell ref="A48:H48"/>
    <mergeCell ref="A50:H5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Totaal prijzen_korting</vt:lpstr>
      <vt:lpstr>Perceel 1 </vt:lpstr>
      <vt:lpstr>Perceel 2</vt:lpstr>
    </vt:vector>
  </TitlesOfParts>
  <Company>ICT-Services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Doomen, Jérôme</dc:creator>
  <cp:lastModifiedBy>Janssen, Björn</cp:lastModifiedBy>
  <cp:lastPrinted>2020-04-02T09:33:55Z</cp:lastPrinted>
  <dcterms:created xsi:type="dcterms:W3CDTF">2019-10-16T06:15:32Z</dcterms:created>
  <dcterms:modified xsi:type="dcterms:W3CDTF">2025-01-20T12:50:56Z</dcterms:modified>
</cp:coreProperties>
</file>