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Team_Inkoop\1a.AANBESTEDINGEN\8.GWW&amp;niet gebouwgerel.install\811_2024_inhuur machinist + materieel bomenploeg _T78459\Round 2 (alleen perceel 1)\1b.AB-docs\"/>
    </mc:Choice>
  </mc:AlternateContent>
  <xr:revisionPtr revIDLastSave="0" documentId="13_ncr:1_{F0FBD7E9-722B-4F54-9FF7-496BE63D5288}" xr6:coauthVersionLast="47" xr6:coauthVersionMax="47" xr10:uidLastSave="{00000000-0000-0000-0000-000000000000}"/>
  <bookViews>
    <workbookView xWindow="-110" yWindow="-110" windowWidth="19420" windowHeight="11620" xr2:uid="{00000000-000D-0000-FFFF-FFFF00000000}"/>
  </bookViews>
  <sheets>
    <sheet name="Totaalpr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 l="1"/>
  <c r="F12" i="1"/>
  <c r="F11" i="1"/>
  <c r="F14" i="1"/>
  <c r="F9" i="1"/>
  <c r="F8" i="1"/>
  <c r="F16" i="1" l="1" a="1"/>
  <c r="F1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<sst xmlns="http://schemas.openxmlformats.org/spreadsheetml/2006/main" count="25" uniqueCount="22">
  <si>
    <t>Totaalprijs</t>
  </si>
  <si>
    <t>Uurtarief midikraan inclusief aanhanger en machinist</t>
  </si>
  <si>
    <t>inschatting aantal uur per dag</t>
  </si>
  <si>
    <t>kosten per uur</t>
  </si>
  <si>
    <t>Uurtarief mobiele kraan inclusief bomenklem, zaagkas, uitrijwagen en machinist</t>
  </si>
  <si>
    <t xml:space="preserve">1. Bomen kappen </t>
  </si>
  <si>
    <t>3. extra's</t>
  </si>
  <si>
    <t>inschatting aantal werkdagen per jaar</t>
  </si>
  <si>
    <t>Aantal</t>
  </si>
  <si>
    <t xml:space="preserve">Vul de gele cellen </t>
  </si>
  <si>
    <t>inschatting aantal uren per jaar</t>
  </si>
  <si>
    <t>Prijzenblad perceel 1: het inhuren van materieel inclusief bedienend personeel c.q. machinist</t>
  </si>
  <si>
    <t xml:space="preserve">Calamiteit - buiten normale werktijden </t>
  </si>
  <si>
    <t>Tarief aanvragen KLIC-melding</t>
  </si>
  <si>
    <t>Kosten per stuk (voor de duur van het gehele seizoen)</t>
  </si>
  <si>
    <t>Uurtarief vrachtwagen of trekker en machinist</t>
  </si>
  <si>
    <t xml:space="preserve">2. Groeiplaatsverbetering &amp; planten                                                                      </t>
  </si>
  <si>
    <t>4. Kosten calamiteiten</t>
  </si>
  <si>
    <t>Huur rijplaten *</t>
  </si>
  <si>
    <t xml:space="preserve">* Op verzoek van Opdrachtgever dienen de rijplaten meegenomen te worden naar de opdracht. De uitvoerende ploeg zal aanwijzingen geven wanneer, hoeveel en waar de rijplaten moeten komen te liggen. Het halen en brengen moet in de eenheidsprijs inbegrepen zijn. De uren voor het leggen en opruimen vallen onder de werkuren. </t>
  </si>
  <si>
    <t>Procentuele opslag op kosten per uur**</t>
  </si>
  <si>
    <t>** Met een maximum percentage van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</si>
</sst>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00_-"/>
    <numFmt numFmtId="165" formatCode="0.0"/>
    <numFmt numFmtId="166" formatCode="&quot;€&quot;\ #,##0.00"/>
    <numFmt numFmtId="167" formatCode="_-&quot;€&quot;\ * #,##0.00_-;_-&quot;€&quot;\ * #,##0.00\-;_-&quot;€&quot;\ * &quot;-&quot;??_-;_-@_-"/>
    <numFmt numFmtId="168" formatCode="_-* #,##0.00_-;_-* #,##0.00\-;_-* &quot;-&quot;??_-;_-@_-"/>
  </numFmts>
  <fonts count="8">
    <font>
      <sz val="11"/>
      <name val="Arial"/>
      <family val="2"/>
    </font>
    <font>
      <b/>
      <sz val="11"/>
      <name val="Arial"/>
      <family val="2"/>
    </font>
    <font>
      <b/>
      <sz val="12"/>
      <name val="Arial"/>
      <family val="2"/>
    </font>
    <font>
      <sz val="11"/>
      <name val="Arial"/>
      <family val="2"/>
    </font>
    <font>
      <b/>
      <sz val="10"/>
      <name val="Arial"/>
      <family val="2"/>
    </font>
    <font>
      <sz val="10"/>
      <name val="Arial"/>
      <family val="2"/>
    </font>
    <font>
      <i/>
      <sz val="10"/>
      <name val="Arial"/>
      <family val="2"/>
    </font>
    <font>
      <sz val="10"/>
      <name val="Arial"/>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top style="thin">
        <color auto="1"/>
      </top>
      <bottom style="thin">
        <color auto="1"/>
      </bottom>
      <diagonal/>
    </border>
    <border>
      <left style="thin">
        <color indexed="64"/>
      </left>
      <right/>
      <top style="thin">
        <color indexed="64"/>
      </top>
      <bottom style="thin">
        <color indexed="64"/>
      </bottom>
      <diagonal/>
    </border>
  </borders>
  <cellStyleXfs count="8">
    <xf numFmtId="0" fontId="0" fillId="0" borderId="1"/>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7" fillId="0" borderId="0"/>
    <xf numFmtId="168"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cellStyleXfs>
  <cellXfs count="42">
    <xf numFmtId="0" fontId="0" fillId="0" borderId="0" xfId="0" applyBorder="1"/>
    <xf numFmtId="0" fontId="0" fillId="0" borderId="0" xfId="0" applyBorder="1" applyProtection="1">
      <protection locked="0"/>
    </xf>
    <xf numFmtId="10" fontId="4" fillId="0" borderId="1" xfId="3" applyNumberFormat="1" applyFont="1" applyBorder="1" applyAlignment="1">
      <alignment horizontal="center" vertical="top" wrapText="1"/>
    </xf>
    <xf numFmtId="164" fontId="4" fillId="0" borderId="1" xfId="1" applyNumberFormat="1" applyFont="1" applyFill="1" applyBorder="1" applyAlignment="1">
      <alignment horizontal="center" vertical="top" wrapText="1"/>
    </xf>
    <xf numFmtId="44" fontId="4" fillId="0" borderId="1" xfId="2" applyFont="1" applyFill="1" applyBorder="1" applyAlignment="1">
      <alignment horizontal="center" vertical="top" wrapText="1"/>
    </xf>
    <xf numFmtId="165" fontId="5" fillId="3" borderId="1" xfId="1" applyNumberFormat="1" applyFont="1" applyFill="1" applyBorder="1" applyAlignment="1"/>
    <xf numFmtId="165" fontId="5" fillId="0" borderId="1" xfId="1" applyNumberFormat="1" applyFont="1" applyFill="1" applyBorder="1" applyAlignment="1"/>
    <xf numFmtId="0" fontId="5" fillId="0" borderId="0" xfId="0" applyFont="1" applyFill="1" applyBorder="1"/>
    <xf numFmtId="0" fontId="0" fillId="0" borderId="0" xfId="0" applyFill="1" applyBorder="1"/>
    <xf numFmtId="0" fontId="0" fillId="0" borderId="0" xfId="0" applyBorder="1" applyAlignment="1">
      <alignment vertical="top"/>
    </xf>
    <xf numFmtId="0" fontId="5" fillId="0" borderId="0" xfId="0" applyFont="1" applyFill="1" applyBorder="1" applyAlignment="1">
      <alignment horizontal="left" vertical="center" wrapText="1"/>
    </xf>
    <xf numFmtId="0" fontId="0" fillId="0" borderId="1" xfId="0" applyBorder="1"/>
    <xf numFmtId="0" fontId="0" fillId="0" borderId="1" xfId="0" applyBorder="1" applyProtection="1">
      <protection locked="0"/>
    </xf>
    <xf numFmtId="0" fontId="4" fillId="0" borderId="1" xfId="0" applyFont="1" applyBorder="1" applyAlignment="1">
      <alignment horizontal="center" vertical="top" wrapText="1"/>
    </xf>
    <xf numFmtId="0" fontId="0" fillId="0" borderId="1" xfId="0" applyBorder="1" applyAlignment="1">
      <alignment vertical="top"/>
    </xf>
    <xf numFmtId="1" fontId="5" fillId="3" borderId="1" xfId="0" applyNumberFormat="1" applyFont="1" applyFill="1" applyBorder="1" applyAlignment="1">
      <alignment horizontal="center"/>
    </xf>
    <xf numFmtId="0" fontId="0" fillId="0" borderId="5" xfId="0" applyBorder="1" applyProtection="1">
      <protection locked="0"/>
    </xf>
    <xf numFmtId="0" fontId="4" fillId="0" borderId="5" xfId="0" applyFont="1" applyBorder="1" applyAlignment="1">
      <alignment vertical="top" wrapText="1"/>
    </xf>
    <xf numFmtId="0" fontId="5" fillId="0" borderId="5" xfId="0" applyFont="1" applyBorder="1"/>
    <xf numFmtId="0" fontId="1" fillId="0" borderId="2" xfId="0" applyFont="1" applyBorder="1"/>
    <xf numFmtId="0" fontId="5" fillId="0" borderId="3" xfId="0" applyFont="1" applyBorder="1"/>
    <xf numFmtId="1" fontId="5" fillId="0" borderId="3" xfId="0" applyNumberFormat="1" applyFont="1" applyBorder="1" applyAlignment="1">
      <alignment horizontal="center"/>
    </xf>
    <xf numFmtId="9" fontId="5" fillId="0" borderId="3" xfId="3" applyFont="1" applyFill="1" applyBorder="1" applyAlignment="1">
      <alignment horizontal="center"/>
    </xf>
    <xf numFmtId="165" fontId="5" fillId="0" borderId="3" xfId="1" applyNumberFormat="1" applyFont="1" applyFill="1" applyBorder="1" applyAlignment="1"/>
    <xf numFmtId="0" fontId="4" fillId="0" borderId="9" xfId="4" applyFont="1" applyBorder="1" applyAlignment="1">
      <alignment horizontal="center" vertical="top" wrapText="1"/>
    </xf>
    <xf numFmtId="49" fontId="4" fillId="0" borderId="1" xfId="1" applyNumberFormat="1" applyFont="1" applyFill="1" applyBorder="1" applyAlignment="1">
      <alignment horizontal="center" vertical="top" wrapText="1"/>
    </xf>
    <xf numFmtId="0" fontId="4" fillId="0" borderId="5" xfId="0" applyFont="1" applyBorder="1" applyAlignment="1">
      <alignment vertical="top"/>
    </xf>
    <xf numFmtId="1" fontId="4" fillId="0" borderId="1" xfId="0" applyNumberFormat="1" applyFont="1" applyFill="1" applyBorder="1" applyAlignment="1">
      <alignment horizontal="center" vertical="top"/>
    </xf>
    <xf numFmtId="165" fontId="5" fillId="0" borderId="1" xfId="1" applyNumberFormat="1" applyFont="1" applyFill="1" applyBorder="1" applyAlignment="1">
      <alignment vertical="top"/>
    </xf>
    <xf numFmtId="0" fontId="0" fillId="0" borderId="1" xfId="0" applyFill="1" applyBorder="1" applyAlignment="1">
      <alignment vertical="top"/>
    </xf>
    <xf numFmtId="44" fontId="5" fillId="0" borderId="1" xfId="2" applyFont="1" applyFill="1" applyBorder="1" applyAlignment="1">
      <alignment horizontal="center" vertical="top"/>
    </xf>
    <xf numFmtId="165" fontId="5" fillId="4" borderId="1" xfId="1" applyNumberFormat="1" applyFont="1" applyFill="1" applyBorder="1" applyAlignment="1"/>
    <xf numFmtId="44" fontId="4" fillId="3" borderId="1" xfId="2" applyFont="1" applyFill="1" applyBorder="1" applyAlignment="1">
      <alignment horizontal="center"/>
    </xf>
    <xf numFmtId="166" fontId="5" fillId="2" borderId="1" xfId="1" applyNumberFormat="1" applyFont="1" applyFill="1" applyBorder="1" applyAlignment="1" applyProtection="1">
      <alignment horizontal="center"/>
      <protection locked="0"/>
    </xf>
    <xf numFmtId="9" fontId="5" fillId="2" borderId="1" xfId="3" applyFont="1" applyFill="1" applyBorder="1" applyAlignment="1" applyProtection="1">
      <alignment horizontal="center"/>
      <protection locked="0"/>
    </xf>
    <xf numFmtId="44" fontId="1" fillId="3" borderId="3" xfId="0" applyNumberFormat="1" applyFont="1" applyFill="1" applyBorder="1"/>
    <xf numFmtId="0" fontId="0" fillId="0" borderId="0" xfId="0" applyBorder="1" applyAlignment="1" applyProtection="1">
      <alignment wrapText="1"/>
      <protection locked="0"/>
    </xf>
    <xf numFmtId="44" fontId="4" fillId="3" borderId="1" xfId="2" applyNumberFormat="1" applyFont="1" applyFill="1" applyBorder="1" applyAlignment="1">
      <alignment horizontal="center"/>
    </xf>
    <xf numFmtId="0" fontId="2" fillId="0" borderId="6" xfId="0" applyFont="1" applyBorder="1" applyAlignment="1" applyProtection="1">
      <alignment horizontal="left"/>
      <protection locked="0"/>
    </xf>
    <xf numFmtId="0" fontId="2" fillId="0" borderId="7" xfId="0" applyFont="1" applyBorder="1" applyAlignment="1" applyProtection="1">
      <alignment horizontal="left"/>
      <protection locked="0"/>
    </xf>
    <xf numFmtId="0" fontId="6" fillId="2" borderId="8"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cellXfs>
  <cellStyles count="8">
    <cellStyle name="Komma" xfId="1" builtinId="3"/>
    <cellStyle name="Komma 2" xfId="5" xr:uid="{542660DD-3D13-4A9D-A662-20D922EE9990}"/>
    <cellStyle name="Procent" xfId="3" builtinId="5"/>
    <cellStyle name="Procent 2" xfId="6" xr:uid="{9A68F854-87A0-4D43-AAC7-28AE5429762E}"/>
    <cellStyle name="Standaard" xfId="0" builtinId="0"/>
    <cellStyle name="Standaard 2" xfId="4" xr:uid="{1FF84333-9F53-4159-83C4-13E132FC408C}"/>
    <cellStyle name="Valuta" xfId="2" builtinId="4"/>
    <cellStyle name="Valuta 2" xfId="7" xr:uid="{41A3C416-8051-41A8-B669-60DA893317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tabSelected="1" zoomScale="80" zoomScaleNormal="80" workbookViewId="0">
      <selection activeCell="C18" sqref="C18"/>
    </sheetView>
  </sheetViews>
  <sheetFormatPr defaultRowHeight="14"/>
  <cols>
    <col min="1" max="1" width="63.25" style="1" customWidth="1"/>
    <col min="2" max="2" width="20.25" style="1" customWidth="1"/>
    <col min="3" max="3" width="22.25" style="1" customWidth="1"/>
    <col min="4" max="4" width="12.5" style="1" customWidth="1"/>
    <col min="6" max="6" width="15.75" customWidth="1"/>
  </cols>
  <sheetData>
    <row r="1" spans="1:10" ht="14.5" thickBot="1"/>
    <row r="2" spans="1:10" ht="15.5">
      <c r="A2" s="38" t="s">
        <v>11</v>
      </c>
      <c r="B2" s="39"/>
      <c r="C2" s="39"/>
      <c r="D2" s="39"/>
      <c r="E2" s="39"/>
      <c r="F2" s="39"/>
    </row>
    <row r="3" spans="1:10" s="7" customFormat="1" ht="13">
      <c r="A3" s="40" t="s">
        <v>9</v>
      </c>
      <c r="B3" s="41"/>
      <c r="C3" s="41"/>
      <c r="D3" s="41"/>
      <c r="E3" s="41"/>
      <c r="F3" s="41"/>
    </row>
    <row r="4" spans="1:10">
      <c r="A4" s="16"/>
      <c r="B4" s="12"/>
      <c r="C4" s="12"/>
      <c r="D4" s="12"/>
      <c r="E4" s="11"/>
      <c r="F4" s="11"/>
    </row>
    <row r="5" spans="1:10" s="9" customFormat="1" ht="85.9" customHeight="1">
      <c r="A5" s="17" t="s">
        <v>5</v>
      </c>
      <c r="B5" s="24" t="s">
        <v>7</v>
      </c>
      <c r="C5" s="3" t="s">
        <v>3</v>
      </c>
      <c r="D5" s="3" t="s">
        <v>2</v>
      </c>
      <c r="E5" s="14"/>
      <c r="F5" s="4"/>
      <c r="H5"/>
      <c r="I5"/>
      <c r="J5"/>
    </row>
    <row r="6" spans="1:10">
      <c r="A6" s="18" t="s">
        <v>4</v>
      </c>
      <c r="B6" s="15">
        <v>90</v>
      </c>
      <c r="C6" s="33"/>
      <c r="D6" s="5">
        <v>8</v>
      </c>
      <c r="E6" s="11"/>
      <c r="F6" s="37">
        <f>SUM(B6*C6*D6)</f>
        <v>0</v>
      </c>
    </row>
    <row r="7" spans="1:10" ht="84.65" customHeight="1">
      <c r="A7" s="17" t="s">
        <v>16</v>
      </c>
      <c r="B7" s="24" t="s">
        <v>7</v>
      </c>
      <c r="C7" s="3" t="s">
        <v>3</v>
      </c>
      <c r="D7" s="3" t="s">
        <v>2</v>
      </c>
      <c r="E7" s="14"/>
      <c r="F7" s="4"/>
    </row>
    <row r="8" spans="1:10">
      <c r="A8" s="18" t="s">
        <v>1</v>
      </c>
      <c r="B8" s="15">
        <v>110</v>
      </c>
      <c r="C8" s="33"/>
      <c r="D8" s="5">
        <v>8</v>
      </c>
      <c r="E8" s="11"/>
      <c r="F8" s="32">
        <f>SUM(B8*C8*D8)</f>
        <v>0</v>
      </c>
    </row>
    <row r="9" spans="1:10">
      <c r="A9" s="18" t="s">
        <v>15</v>
      </c>
      <c r="B9" s="15">
        <v>80</v>
      </c>
      <c r="C9" s="33"/>
      <c r="D9" s="5">
        <v>8</v>
      </c>
      <c r="E9" s="11"/>
      <c r="F9" s="32">
        <f>SUM(B9*C9*D9)</f>
        <v>0</v>
      </c>
    </row>
    <row r="10" spans="1:10" s="9" customFormat="1" ht="57" customHeight="1">
      <c r="A10" s="26" t="s">
        <v>6</v>
      </c>
      <c r="B10" s="27" t="s">
        <v>8</v>
      </c>
      <c r="C10" s="25" t="s">
        <v>14</v>
      </c>
      <c r="D10" s="28"/>
      <c r="E10" s="29"/>
      <c r="F10" s="30"/>
    </row>
    <row r="11" spans="1:10">
      <c r="A11" s="18" t="s">
        <v>18</v>
      </c>
      <c r="B11" s="15">
        <v>10</v>
      </c>
      <c r="C11" s="33"/>
      <c r="D11" s="6"/>
      <c r="E11" s="11"/>
      <c r="F11" s="32">
        <f>SUM(B11*C11)</f>
        <v>0</v>
      </c>
    </row>
    <row r="12" spans="1:10">
      <c r="A12" s="18" t="s">
        <v>13</v>
      </c>
      <c r="B12" s="15">
        <v>350</v>
      </c>
      <c r="C12" s="33"/>
      <c r="D12" s="6"/>
      <c r="E12" s="11"/>
      <c r="F12" s="32">
        <f>B12*C12</f>
        <v>0</v>
      </c>
    </row>
    <row r="13" spans="1:10" s="9" customFormat="1" ht="40.5" customHeight="1">
      <c r="A13" s="17" t="s">
        <v>17</v>
      </c>
      <c r="B13" s="13" t="s">
        <v>10</v>
      </c>
      <c r="C13" s="2" t="s">
        <v>20</v>
      </c>
      <c r="D13" s="3"/>
      <c r="E13" s="14"/>
      <c r="F13" s="4"/>
      <c r="H13"/>
      <c r="I13"/>
      <c r="J13"/>
    </row>
    <row r="14" spans="1:10">
      <c r="A14" s="18" t="s">
        <v>12</v>
      </c>
      <c r="B14" s="15">
        <v>32</v>
      </c>
      <c r="C14" s="34"/>
      <c r="D14" s="31"/>
      <c r="E14" s="11"/>
      <c r="F14" s="32">
        <f>((9/28*C6+9/28*C6*C14)+(11/28*C8+11/28*C8*C14)+(8/28*C9+8/28*C9*C14))*32</f>
        <v>0</v>
      </c>
    </row>
    <row r="15" spans="1:10" ht="14.5" thickBot="1"/>
    <row r="16" spans="1:10" ht="14.5" thickBot="1">
      <c r="A16" s="19" t="s">
        <v>0</v>
      </c>
      <c r="B16" s="20"/>
      <c r="C16" s="21"/>
      <c r="D16" s="22"/>
      <c r="E16" s="23"/>
      <c r="F16" s="35" cm="1">
        <f t="array" ref="F16">SUM(F6+F8:F9+F11:F12+F14)</f>
        <v>0</v>
      </c>
      <c r="G16" s="10"/>
    </row>
    <row r="17" spans="1:7">
      <c r="G17" s="8"/>
    </row>
    <row r="18" spans="1:7" ht="70">
      <c r="A18" s="36" t="s">
        <v>19</v>
      </c>
    </row>
    <row r="19" spans="1:7">
      <c r="A19" s="1" t="s">
        <v>21</v>
      </c>
    </row>
  </sheetData>
  <sheetProtection algorithmName="SHA-512" hashValue="kpKt2ylul66dUOJy4alg9LvAEzjc/rAVdww1heqPX/ntF/QauXp1uX50SIHzl1Yw2DSw5t8dpVMAznZY9d63aQ==" saltValue="7xpGrcjhYwkDJQcUsF7HVw==" spinCount="100000" sheet="1" objects="1" scenarios="1" selectLockedCells="1"/>
  <mergeCells count="2">
    <mergeCell ref="A2:F2"/>
    <mergeCell ref="A3: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Bouwmeester, J.B. (Jeroen)</dc:creator>
  <cp:lastModifiedBy>Hijwegen, A (Anouk)</cp:lastModifiedBy>
  <dcterms:created xsi:type="dcterms:W3CDTF">2022-07-08T05:50:42Z</dcterms:created>
  <dcterms:modified xsi:type="dcterms:W3CDTF">2024-09-23T14:55:47Z</dcterms:modified>
</cp:coreProperties>
</file>