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emeentevenlo.sharepoint.com/sites/SA-2024-00827/Gedeelde documenten/General/02 Nota van Inlichtingen/Nota van Inlichtingen 1/Gewijzigde en toegevoegde documenten/"/>
    </mc:Choice>
  </mc:AlternateContent>
  <xr:revisionPtr revIDLastSave="56" documentId="8_{7F8C0BC7-5671-4DE5-BF1B-09AF62D58984}" xr6:coauthVersionLast="47" xr6:coauthVersionMax="47" xr10:uidLastSave="{6AFB1939-8F88-40CA-B13E-EC263A81F73D}"/>
  <bookViews>
    <workbookView xWindow="-120" yWindow="-120" windowWidth="38640" windowHeight="21240" tabRatio="717" xr2:uid="{12AE80DB-A79F-4A8F-8ECC-200CAA0AFF6D}"/>
  </bookViews>
  <sheets>
    <sheet name="Invulinstructie" sheetId="1" r:id="rId1"/>
    <sheet name="1. Tarieven meubilair" sheetId="2" r:id="rId2"/>
    <sheet name="2. Tarieven dienstverlening" sheetId="3" r:id="rId3"/>
    <sheet name="3. Tarieven casus (K4)" sheetId="8" r:id="rId4"/>
    <sheet name="Totaal" sheetId="4"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7" i="2" l="1"/>
  <c r="I16" i="2"/>
  <c r="F10" i="3"/>
  <c r="F17" i="3"/>
  <c r="F16" i="3"/>
  <c r="F15" i="3"/>
  <c r="F12" i="3"/>
  <c r="F8" i="3"/>
  <c r="F19" i="3" s="1"/>
  <c r="I13" i="8"/>
  <c r="I14" i="8"/>
  <c r="I15" i="8"/>
  <c r="I16" i="8"/>
  <c r="I17" i="8"/>
  <c r="I18" i="8"/>
  <c r="I19" i="8"/>
  <c r="I20" i="8"/>
  <c r="I21" i="8"/>
  <c r="I22" i="8"/>
  <c r="I23" i="8"/>
  <c r="I24" i="8"/>
  <c r="I25" i="8"/>
  <c r="I12" i="8"/>
  <c r="I11" i="8"/>
  <c r="I10" i="8"/>
  <c r="F14" i="3"/>
  <c r="F13" i="3"/>
  <c r="F11" i="3"/>
  <c r="F9" i="3"/>
  <c r="I19" i="2"/>
  <c r="I20" i="2"/>
  <c r="I21" i="2"/>
  <c r="I18" i="2"/>
  <c r="I13" i="2"/>
  <c r="I14" i="2"/>
  <c r="I15" i="2"/>
  <c r="I23" i="2" l="1"/>
  <c r="H27" i="8"/>
  <c r="B8" i="4"/>
  <c r="B7" i="4" l="1"/>
  <c r="B11" i="4" s="1"/>
</calcChain>
</file>

<file path=xl/sharedStrings.xml><?xml version="1.0" encoding="utf-8"?>
<sst xmlns="http://schemas.openxmlformats.org/spreadsheetml/2006/main" count="167" uniqueCount="108">
  <si>
    <t>Aanbesteding: Kantoormeubilair en aanverwante dienstverlening</t>
  </si>
  <si>
    <t>Kenmerk: 3448</t>
  </si>
  <si>
    <t>Inschrijvers dienen enkel de blauw gearceerde velden in te vullen van werkbladen 1, 2 en 3. Vervolgens wordt in het laatste tabblad automatisch de inschrijfprijs berekend.</t>
  </si>
  <si>
    <t>Het verkeerd interpreteren van dit prijzenblad komt voor verantwoordelijkheid van de inschrijver. Vragen omtrent dit prijzenblad dienen te worden gesteld in de Nota van Inlichtingen, zoals beschreven in de inschrijvingsleidraad.</t>
  </si>
  <si>
    <t xml:space="preserve">Het prijzenblad dient te worden ingevuld conform de gestelde eisen uit de inschrijvingsleidraad. </t>
  </si>
  <si>
    <t>De tarieven dienen exclusief btw te worden ingediend. Het dienen all-in tarieven te zijn inclusief (niet limitatief) reiskosten, kosten voor aanrijtijden, verstrekken van managementinformatie, overleg- en afstemmingsmomenten, transport en aflevering, opslagkosten, overheadkosten, kantoorkosten, kosten voor verzekering, etc.</t>
  </si>
  <si>
    <t>Bij het invullen van de tarieven voor de bureaustoel zijn drie aparte regels beschikbaar. De stoelen die worden aangeboden dienen voor dezelfde prijs te worden aangeboden.</t>
  </si>
  <si>
    <r>
      <t xml:space="preserve">Tabblad 2: Tarieven dienstvelening
</t>
    </r>
    <r>
      <rPr>
        <sz val="11"/>
        <color theme="1"/>
        <rFont val="Calibri"/>
        <family val="2"/>
        <scheme val="minor"/>
      </rPr>
      <t>Op dit tabblad dient u de blauw gearceerde velden in te vullen.</t>
    </r>
  </si>
  <si>
    <t xml:space="preserve">De inschrijfprijs die automatisch berekend wordt in dit prijzenblad is niet de prijs die werkelijk zal worden afgenomen tijdens de looptijd van de raamovereenkomst. De prijzen die worden ingevuld worden opgenomen in de overeenkomst. </t>
  </si>
  <si>
    <t>Nieuw te leveren meubilair</t>
  </si>
  <si>
    <t>Hierbij dient de inschrijver tarieven in te vullen, exclusief BTW, inclusief transport, plaatsen, gebruiksklaar opleveren.</t>
  </si>
  <si>
    <t xml:space="preserve">Bij het invullen van de huurprijs is in dit prijzenblad een periode van maximaal 60 maanden aangegeven, maar dit betreft een indicatie. </t>
  </si>
  <si>
    <t>De daadwerkelijke huurperiode kan afwijken. Indien de daadwerkelijke huurperiode lager is dan 60 maanden mag de opdrachtnemer hiervoor een vergoeding in rekening brengen.</t>
  </si>
  <si>
    <t>Het aangeboden meubilair dient te voldoen aan het programma van eisen (bijlage 2).</t>
  </si>
  <si>
    <t>#</t>
  </si>
  <si>
    <t>Product</t>
  </si>
  <si>
    <t>Type</t>
  </si>
  <si>
    <t>Merk</t>
  </si>
  <si>
    <t>Omschrijving</t>
  </si>
  <si>
    <t>Aantal</t>
  </si>
  <si>
    <r>
      <t xml:space="preserve">Prijs per stuk ex. Btw
</t>
    </r>
    <r>
      <rPr>
        <b/>
        <u/>
        <sz val="12"/>
        <color theme="1"/>
        <rFont val="Calibri"/>
        <family val="2"/>
        <scheme val="minor"/>
      </rPr>
      <t>KOOP</t>
    </r>
  </si>
  <si>
    <r>
      <t xml:space="preserve">Prijs per stuk ex. Btw 
</t>
    </r>
    <r>
      <rPr>
        <b/>
        <u/>
        <sz val="12"/>
        <color theme="1"/>
        <rFont val="Calibri"/>
        <family val="2"/>
        <scheme val="minor"/>
      </rPr>
      <t>HUUR</t>
    </r>
    <r>
      <rPr>
        <b/>
        <sz val="11"/>
        <color theme="1"/>
        <rFont val="Calibri"/>
        <family val="2"/>
        <scheme val="minor"/>
      </rPr>
      <t xml:space="preserve"> per maand</t>
    </r>
  </si>
  <si>
    <t>Subtotaal (ex btw)</t>
  </si>
  <si>
    <t>Afbeelding</t>
  </si>
  <si>
    <t>1.1</t>
  </si>
  <si>
    <t>Bureau (als één geheel)</t>
  </si>
  <si>
    <t>Voeg hier een afbeelding toe van het aangeboden meubelstuk</t>
  </si>
  <si>
    <t>1.2</t>
  </si>
  <si>
    <t>Bureau (alleen onderstel)</t>
  </si>
  <si>
    <t>1.3a</t>
  </si>
  <si>
    <t>1.3b</t>
  </si>
  <si>
    <t>1.3c</t>
  </si>
  <si>
    <t>1.4</t>
  </si>
  <si>
    <t>Overlegtafel</t>
  </si>
  <si>
    <t>1.5</t>
  </si>
  <si>
    <t>Overlegstoel</t>
  </si>
  <si>
    <t>1.6</t>
  </si>
  <si>
    <t>Kantinetafel</t>
  </si>
  <si>
    <t>1.7</t>
  </si>
  <si>
    <t>Kantinestoel</t>
  </si>
  <si>
    <t>Totaal (ex btw)</t>
  </si>
  <si>
    <t>Soort dienst</t>
  </si>
  <si>
    <t>Eenheid</t>
  </si>
  <si>
    <t>Aantal (indicatief)</t>
  </si>
  <si>
    <t>Prijs per eenheid (ex btw)</t>
  </si>
  <si>
    <t>Subtotaal</t>
  </si>
  <si>
    <t>2.1</t>
  </si>
  <si>
    <t>per uur</t>
  </si>
  <si>
    <t>2.2</t>
  </si>
  <si>
    <t>Correctief onderhoud op locatie gemeente Venlo</t>
  </si>
  <si>
    <t>Uurprijs dat gerekend wordt voor het uitvoeren van correctief onderhoud aan meubilair, inclusief reparaties op een locatie van de gemeente Venlo.</t>
  </si>
  <si>
    <t>2.3</t>
  </si>
  <si>
    <t>Correctief onderhoud op locatie opdrachtnemer</t>
  </si>
  <si>
    <t>Uurprijs dat gerekend wordt voor het uitvoeren van correctief onderhoud aan meubilair, inclusief reparaties op locatie van opdrachtnemer.</t>
  </si>
  <si>
    <t>2.4</t>
  </si>
  <si>
    <t>Preventief onderhoud op locatie gemeente Venlo</t>
  </si>
  <si>
    <t>Uurprijs dat gerekend wordt voor het uitvoeren van preventief onderhoud aan meubilair (1 keer per jaar) op een locatie van de gemeente Venlo.</t>
  </si>
  <si>
    <t>2.5</t>
  </si>
  <si>
    <t>Preventief onderhoud op locatie opdrachtnemer</t>
  </si>
  <si>
    <t>Uurprijs dat gerekend wordt voor het uitvoeren van preventief onderhoud aan meubilair (1 keer per jaar) op locatie van opdrachtnemer.</t>
  </si>
  <si>
    <t>2.6</t>
  </si>
  <si>
    <t>Reinigen</t>
  </si>
  <si>
    <t>Uurprijs dat gerekend wordt voor het reinigen van meubilair.</t>
  </si>
  <si>
    <t>2.7</t>
  </si>
  <si>
    <t>Advisering</t>
  </si>
  <si>
    <t>Uurprijs dat gerekend wordt voor het adviseren zoals beschreven in de inschrijvingsleidraad</t>
  </si>
  <si>
    <t>2.8</t>
  </si>
  <si>
    <t>Ter informatie voor opdrachtgever: uurprijs adviseur</t>
  </si>
  <si>
    <t>Uurprijs dat gerekend wordt voor de inzet van een adviseur.</t>
  </si>
  <si>
    <t>2.9</t>
  </si>
  <si>
    <t>Ter informatie voor opdrachtgever: uurtarief reparatiemonteur</t>
  </si>
  <si>
    <t>Uurprijs dat gerekend wordt voor de inzet van een reparatiemonteur.</t>
  </si>
  <si>
    <t>2.10</t>
  </si>
  <si>
    <t>Ter informatie voor opdrachtgever: uurtarief onderhoudsmonteur</t>
  </si>
  <si>
    <t>Uurprijs dat gerekend wordt voor de inzet van een onderhoudsmonteur.</t>
  </si>
  <si>
    <t>l</t>
  </si>
  <si>
    <t>Hierbij dient de inschrijver tarieven in te vullen, exclusief BTW, inclusief plaatsen, gebruiksklaar opleveren.</t>
  </si>
  <si>
    <t>3.1</t>
  </si>
  <si>
    <t>3.2</t>
  </si>
  <si>
    <t>3.3</t>
  </si>
  <si>
    <t>3.4</t>
  </si>
  <si>
    <t>3.5</t>
  </si>
  <si>
    <t>3.6</t>
  </si>
  <si>
    <t>3.7</t>
  </si>
  <si>
    <t>3.8</t>
  </si>
  <si>
    <t>3.9</t>
  </si>
  <si>
    <t>3.10</t>
  </si>
  <si>
    <t>3.11</t>
  </si>
  <si>
    <t>3.12</t>
  </si>
  <si>
    <t>3.13</t>
  </si>
  <si>
    <t>3.14</t>
  </si>
  <si>
    <t>3.15</t>
  </si>
  <si>
    <t>3.16</t>
  </si>
  <si>
    <t>Categorie</t>
  </si>
  <si>
    <t>Totaalprijs categorie ex btw</t>
  </si>
  <si>
    <t>1. Tarieven meubilair</t>
  </si>
  <si>
    <t>2. Tarieven dienstverlening</t>
  </si>
  <si>
    <t>Inschrijfprijs</t>
  </si>
  <si>
    <t>per werkplek</t>
  </si>
  <si>
    <t>Prijs dat per werkplek gerekend wordt voor het coördineren en het plaatsen van meubilair bij de intiële levering tijdens de implementatieperiode.</t>
  </si>
  <si>
    <t>Projectmanagement (coördineren en plaatsen meubilair)</t>
  </si>
  <si>
    <t>Bijlage 12 Prijzenblad versie 2 (gewijzigd n.a.v. NVI 1)</t>
  </si>
  <si>
    <t>Alle geel gearceerde cellen zijn gewijzigd n.a.v. NVI 1</t>
  </si>
  <si>
    <r>
      <t xml:space="preserve">Tabblad 3: Tarieven casus (K4)
</t>
    </r>
    <r>
      <rPr>
        <sz val="11"/>
        <color theme="1"/>
        <rFont val="Calibri"/>
        <family val="2"/>
        <scheme val="minor"/>
      </rPr>
      <t xml:space="preserve">Op dit tabblad dient u de blauw gearceerde velden in te vullen zoals bij tabblad 1 (tarieven meubilair), met de informatie van de meubelstukken die in uw uitwerking van sub-gunningscriterium K4 worden aangeboden.
Indien een inschrijver meer regels nodig heeft om de meubelstukken te kunnen invullen, is het toegestaan dat inschrijvers zelf de benodigde regels toevoegen. 
De tarieven zoals opgenomen in dit tabblad worden </t>
    </r>
    <r>
      <rPr>
        <u/>
        <sz val="11"/>
        <color theme="1"/>
        <rFont val="Calibri"/>
        <family val="2"/>
        <scheme val="minor"/>
      </rPr>
      <t>niet</t>
    </r>
    <r>
      <rPr>
        <sz val="11"/>
        <color theme="1"/>
        <rFont val="Calibri"/>
        <family val="2"/>
        <scheme val="minor"/>
      </rPr>
      <t xml:space="preserve"> meegenomen in het berekenen van de totale inschrijfprijs. Indien gemeente Venlo ervoor kiest om items af te nemen die in dit tabblad zijn opgenomen gelden de opgegeven tarieven in dit tabblad en in tabblad 2.</t>
    </r>
    <r>
      <rPr>
        <b/>
        <sz val="11"/>
        <color theme="1"/>
        <rFont val="Calibri"/>
        <family val="2"/>
        <scheme val="minor"/>
      </rPr>
      <t xml:space="preserve">
Let op: gemeente Venlo is niet verplicht om deze meubelstukken daadwerkelijk af te nemen. </t>
    </r>
  </si>
  <si>
    <r>
      <t xml:space="preserve">Tabblad 1: Tarieven meubilair
</t>
    </r>
    <r>
      <rPr>
        <sz val="11"/>
        <color rgb="FF000000"/>
        <rFont val="Calibri"/>
        <family val="2"/>
      </rPr>
      <t xml:space="preserve">Op dit tabblad dient u in de blauw gearceerde velden het volgende in te vullen:
- Type van het aangeboden meubelstuk
- Merk van het aangeboden meubelstuk
- Een beknopte omschrijving van het aangeboden meubelstuk. Links naar websites en/of andere pagina's zijn niet toegestaan. Deze worden </t>
    </r>
    <r>
      <rPr>
        <b/>
        <sz val="11"/>
        <color rgb="FF000000"/>
        <rFont val="Calibri"/>
        <family val="2"/>
      </rPr>
      <t>niet</t>
    </r>
    <r>
      <rPr>
        <sz val="11"/>
        <color rgb="FF000000"/>
        <rFont val="Calibri"/>
        <family val="2"/>
      </rPr>
      <t xml:space="preserve"> geopend en/of gelezen.
- Prijs per stuk van het aangeboden meubelstuk bij koop en bij huur, exclusief btw.
- Afbeelding van het aangeboden meubelstuk.
Extra instructies:
</t>
    </r>
    <r>
      <rPr>
        <u/>
        <sz val="11"/>
        <color rgb="FF000000"/>
        <rFont val="Calibri"/>
        <family val="2"/>
      </rPr>
      <t xml:space="preserve">Bureaustoelen
</t>
    </r>
    <r>
      <rPr>
        <sz val="11"/>
        <color rgb="FF000000"/>
        <rFont val="Calibri"/>
        <family val="2"/>
      </rPr>
      <t xml:space="preserve">Het is toegestaan om per bureaustoel een apart tarief op te nemen. Hierbij dient de hoogste eenheidsprijs te worden opgenomen bij bureaustoel 1. Dit tarief wordt meegenomen bij de berekening van de totale inschrijfprijs.
</t>
    </r>
    <r>
      <rPr>
        <u/>
        <sz val="11"/>
        <color rgb="FF000000"/>
        <rFont val="Calibri"/>
        <family val="2"/>
      </rPr>
      <t xml:space="preserve">Afbeeldingen
</t>
    </r>
    <r>
      <rPr>
        <sz val="11"/>
        <color rgb="FF000000"/>
        <rFont val="Calibri"/>
        <family val="2"/>
      </rPr>
      <t xml:space="preserve">Om de leesbaarheid van het prijzenblad te bevorderen is het toegestaan om een apart document in te dienen met de beschrijving en de afbeelding </t>
    </r>
    <r>
      <rPr>
        <b/>
        <sz val="11"/>
        <color rgb="FF000000"/>
        <rFont val="Calibri"/>
        <family val="2"/>
      </rPr>
      <t>(in totaal maximaal een half A4 per item)</t>
    </r>
    <r>
      <rPr>
        <sz val="11"/>
        <color rgb="FF000000"/>
        <rFont val="Calibri"/>
        <family val="2"/>
      </rPr>
      <t>, mits duidelijk in kolom</t>
    </r>
    <r>
      <rPr>
        <b/>
        <sz val="11"/>
        <color rgb="FF000000"/>
        <rFont val="Calibri"/>
        <family val="2"/>
      </rPr>
      <t xml:space="preserve"> </t>
    </r>
    <r>
      <rPr>
        <sz val="11"/>
        <color rgb="FF000000"/>
        <rFont val="Calibri"/>
        <family val="2"/>
      </rPr>
      <t xml:space="preserve">J van tabblad 1 is aangegeven waar het betreffende item te vinden is in de bijlage met de beschrijvingen. </t>
    </r>
    <r>
      <rPr>
        <b/>
        <sz val="11"/>
        <color rgb="FF000000"/>
        <rFont val="Calibri"/>
        <family val="2"/>
      </rPr>
      <t xml:space="preserve">
Let op: het verwijzen naar het document in kolom J, zonder daadwerkelijk het document bij te voegen bij de inschrijving zal leiden tot uitsluiting!</t>
    </r>
  </si>
  <si>
    <r>
      <t xml:space="preserve">Bureaustoel 1 
</t>
    </r>
    <r>
      <rPr>
        <b/>
        <sz val="11"/>
        <color theme="1"/>
        <rFont val="Calibri"/>
        <family val="2"/>
        <scheme val="minor"/>
      </rPr>
      <t>(bureaustoel met de hoogste eenheidsprijs hier invullen!)</t>
    </r>
  </si>
  <si>
    <t>Bureaustoel 2</t>
  </si>
  <si>
    <t>Bureaustoel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</si>
</sst>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7" x14ac:knownFonts="1">
    <font>
      <sz val="11"/>
      <color theme="1"/>
      <name val="Calibri"/>
      <family val="2"/>
      <scheme val="minor"/>
    </font>
    <font>
      <b/>
      <sz val="11"/>
      <color theme="1"/>
      <name val="Calibri"/>
      <family val="2"/>
      <scheme val="minor"/>
    </font>
    <font>
      <b/>
      <sz val="14"/>
      <color theme="1"/>
      <name val="Calibri"/>
      <family val="2"/>
      <scheme val="minor"/>
    </font>
    <font>
      <b/>
      <sz val="18"/>
      <color rgb="FF0070C0"/>
      <name val="Calibri"/>
      <family val="2"/>
      <scheme val="minor"/>
    </font>
    <font>
      <sz val="11"/>
      <color theme="1"/>
      <name val="Arial"/>
      <family val="2"/>
    </font>
    <font>
      <sz val="11"/>
      <color rgb="FFFF0000"/>
      <name val="Arial"/>
      <family val="2"/>
    </font>
    <font>
      <sz val="11"/>
      <color theme="1"/>
      <name val="Calibri"/>
      <family val="2"/>
      <scheme val="minor"/>
    </font>
    <font>
      <sz val="8"/>
      <name val="Calibri"/>
      <family val="2"/>
      <scheme val="minor"/>
    </font>
    <font>
      <sz val="11"/>
      <name val="Calibri"/>
      <family val="2"/>
      <scheme val="minor"/>
    </font>
    <font>
      <b/>
      <sz val="14"/>
      <name val="Calibri"/>
      <family val="2"/>
      <scheme val="minor"/>
    </font>
    <font>
      <b/>
      <u/>
      <sz val="12"/>
      <color theme="1"/>
      <name val="Calibri"/>
      <family val="2"/>
      <scheme val="minor"/>
    </font>
    <font>
      <sz val="11"/>
      <color rgb="FF000000"/>
      <name val="Calibri"/>
      <family val="2"/>
      <charset val="1"/>
    </font>
    <font>
      <b/>
      <sz val="11"/>
      <color rgb="FF000000"/>
      <name val="Calibri"/>
      <family val="2"/>
    </font>
    <font>
      <sz val="11"/>
      <color rgb="FF000000"/>
      <name val="Calibri"/>
      <family val="2"/>
    </font>
    <font>
      <sz val="14"/>
      <color theme="1"/>
      <name val="Calibri"/>
      <family val="2"/>
      <scheme val="minor"/>
    </font>
    <font>
      <u/>
      <sz val="11"/>
      <color theme="1"/>
      <name val="Calibri"/>
      <family val="2"/>
      <scheme val="minor"/>
    </font>
    <font>
      <u/>
      <sz val="11"/>
      <color rgb="FF000000"/>
      <name val="Calibri"/>
      <family val="2"/>
    </font>
  </fonts>
  <fills count="4">
    <fill>
      <patternFill patternType="none"/>
    </fill>
    <fill>
      <patternFill patternType="gray125"/>
    </fill>
    <fill>
      <patternFill patternType="solid">
        <fgColor theme="8" tint="0.79998168889431442"/>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6" fillId="0" borderId="0" applyFont="0" applyFill="0" applyBorder="0" applyAlignment="0" applyProtection="0"/>
  </cellStyleXfs>
  <cellXfs count="57">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applyAlignment="1">
      <alignment horizontal="justify" vertical="center"/>
    </xf>
    <xf numFmtId="0" fontId="1" fillId="0" borderId="1" xfId="0" applyFont="1" applyBorder="1"/>
    <xf numFmtId="0" fontId="0" fillId="0" borderId="1" xfId="0" applyBorder="1" applyAlignment="1">
      <alignment vertical="center"/>
    </xf>
    <xf numFmtId="0" fontId="0" fillId="0" borderId="1" xfId="0" applyBorder="1"/>
    <xf numFmtId="44" fontId="0" fillId="0" borderId="1" xfId="1" applyFont="1" applyBorder="1" applyAlignment="1">
      <alignment vertical="center"/>
    </xf>
    <xf numFmtId="44" fontId="0" fillId="0" borderId="0" xfId="1" applyFont="1" applyAlignment="1">
      <alignment vertical="center"/>
    </xf>
    <xf numFmtId="44" fontId="0" fillId="0" borderId="0" xfId="0" applyNumberFormat="1"/>
    <xf numFmtId="44" fontId="0" fillId="0" borderId="1" xfId="1" applyFont="1" applyBorder="1"/>
    <xf numFmtId="44" fontId="0" fillId="0" borderId="1" xfId="0" applyNumberFormat="1" applyBorder="1"/>
    <xf numFmtId="0" fontId="2" fillId="0" borderId="2" xfId="0" applyFont="1" applyBorder="1"/>
    <xf numFmtId="44" fontId="2" fillId="0" borderId="3" xfId="0" applyNumberFormat="1" applyFont="1" applyBorder="1"/>
    <xf numFmtId="44" fontId="2" fillId="0" borderId="3" xfId="1" applyFont="1" applyBorder="1" applyAlignment="1">
      <alignment vertical="center"/>
    </xf>
    <xf numFmtId="0" fontId="0" fillId="0" borderId="1" xfId="0" applyBorder="1" applyAlignment="1">
      <alignment wrapText="1"/>
    </xf>
    <xf numFmtId="0" fontId="8" fillId="0" borderId="0" xfId="0" applyFont="1"/>
    <xf numFmtId="0" fontId="1" fillId="0" borderId="0" xfId="0" applyFont="1" applyAlignment="1">
      <alignment wrapText="1"/>
    </xf>
    <xf numFmtId="0" fontId="0" fillId="0" borderId="0" xfId="0" applyAlignment="1">
      <alignment wrapText="1"/>
    </xf>
    <xf numFmtId="0" fontId="8" fillId="0" borderId="0" xfId="0" applyFont="1" applyAlignment="1">
      <alignment wrapText="1"/>
    </xf>
    <xf numFmtId="0" fontId="9" fillId="0" borderId="0" xfId="0" applyFont="1"/>
    <xf numFmtId="0" fontId="0" fillId="0" borderId="0" xfId="0" applyBorder="1"/>
    <xf numFmtId="44" fontId="0" fillId="0" borderId="0" xfId="0" applyNumberFormat="1" applyBorder="1"/>
    <xf numFmtId="0" fontId="2" fillId="0" borderId="4" xfId="0" applyFont="1" applyBorder="1"/>
    <xf numFmtId="0" fontId="0" fillId="0" borderId="0" xfId="0" applyAlignment="1">
      <alignment horizont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8" fillId="0" borderId="1" xfId="0" applyFont="1" applyBorder="1" applyAlignment="1">
      <alignment wrapText="1"/>
    </xf>
    <xf numFmtId="0" fontId="1" fillId="0" borderId="1" xfId="0" applyFont="1" applyFill="1" applyBorder="1"/>
    <xf numFmtId="0" fontId="0" fillId="0" borderId="1" xfId="0" applyFill="1" applyBorder="1" applyAlignment="1">
      <alignment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1" fillId="0" borderId="0" xfId="0" applyFont="1"/>
    <xf numFmtId="0" fontId="0" fillId="0" borderId="5" xfId="0" applyBorder="1"/>
    <xf numFmtId="0" fontId="0" fillId="0" borderId="6" xfId="0" applyBorder="1"/>
    <xf numFmtId="0" fontId="0" fillId="0" borderId="7" xfId="0" applyBorder="1"/>
    <xf numFmtId="0" fontId="1" fillId="2" borderId="1" xfId="0" applyFont="1" applyFill="1" applyBorder="1" applyAlignment="1" applyProtection="1">
      <alignment horizontal="center" vertical="center"/>
      <protection locked="0"/>
    </xf>
    <xf numFmtId="0" fontId="0" fillId="2" borderId="1" xfId="0" applyFill="1" applyBorder="1" applyAlignment="1" applyProtection="1">
      <alignment vertical="center"/>
      <protection locked="0"/>
    </xf>
    <xf numFmtId="0" fontId="0" fillId="2" borderId="1" xfId="0" applyFill="1" applyBorder="1" applyAlignment="1" applyProtection="1">
      <alignment vertical="center" wrapText="1"/>
      <protection locked="0"/>
    </xf>
    <xf numFmtId="0" fontId="0" fillId="2" borderId="1" xfId="0" applyFill="1" applyBorder="1" applyProtection="1">
      <protection locked="0"/>
    </xf>
    <xf numFmtId="0" fontId="1" fillId="2" borderId="1" xfId="0" applyFont="1" applyFill="1" applyBorder="1" applyAlignment="1" applyProtection="1">
      <alignment horizontal="center" vertical="center" wrapText="1"/>
      <protection locked="0"/>
    </xf>
    <xf numFmtId="44" fontId="0" fillId="2" borderId="1" xfId="1" applyFont="1" applyFill="1" applyBorder="1" applyAlignment="1" applyProtection="1">
      <alignment vertical="center"/>
      <protection locked="0"/>
    </xf>
    <xf numFmtId="44" fontId="0" fillId="2" borderId="1" xfId="1" applyFont="1"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44" fontId="0" fillId="2" borderId="1" xfId="1" applyFont="1" applyFill="1" applyBorder="1" applyProtection="1">
      <protection locked="0"/>
    </xf>
    <xf numFmtId="0" fontId="0" fillId="3" borderId="1" xfId="0" applyFont="1" applyFill="1" applyBorder="1"/>
    <xf numFmtId="0" fontId="0" fillId="3" borderId="1" xfId="0" applyFill="1" applyBorder="1"/>
    <xf numFmtId="44" fontId="0" fillId="3" borderId="1" xfId="1" applyFont="1" applyFill="1" applyBorder="1" applyProtection="1">
      <protection locked="0"/>
    </xf>
    <xf numFmtId="44" fontId="0" fillId="3" borderId="1" xfId="1" applyFont="1" applyFill="1" applyBorder="1"/>
    <xf numFmtId="0" fontId="0" fillId="3" borderId="1" xfId="0" applyFill="1" applyBorder="1" applyAlignment="1">
      <alignment wrapText="1"/>
    </xf>
    <xf numFmtId="0" fontId="14" fillId="3" borderId="0" xfId="0" applyFont="1" applyFill="1"/>
    <xf numFmtId="0" fontId="1" fillId="3" borderId="0" xfId="0" applyFont="1" applyFill="1" applyAlignment="1">
      <alignment wrapText="1"/>
    </xf>
    <xf numFmtId="0" fontId="12" fillId="3" borderId="0" xfId="0" applyFont="1" applyFill="1" applyAlignment="1">
      <alignment horizontal="left" vertical="center" wrapText="1"/>
    </xf>
    <xf numFmtId="0" fontId="0" fillId="3" borderId="1" xfId="0" applyFill="1" applyBorder="1" applyAlignment="1">
      <alignment vertical="center" wrapText="1"/>
    </xf>
    <xf numFmtId="0" fontId="0" fillId="3" borderId="1" xfId="0" applyFill="1" applyBorder="1" applyAlignment="1">
      <alignment vertical="center"/>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customXml" Target="../customXml/item5.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89F4E-DE03-420A-8430-128A6505010C}">
  <dimension ref="A1:A23"/>
  <sheetViews>
    <sheetView tabSelected="1" workbookViewId="0">
      <selection activeCell="F12" sqref="F12"/>
    </sheetView>
  </sheetViews>
  <sheetFormatPr defaultColWidth="8.88671875" defaultRowHeight="14.4" x14ac:dyDescent="0.3"/>
  <cols>
    <col min="1" max="1" width="100.109375" customWidth="1"/>
  </cols>
  <sheetData>
    <row r="1" spans="1:1" ht="23.4" x14ac:dyDescent="0.45">
      <c r="A1" s="3" t="s">
        <v>101</v>
      </c>
    </row>
    <row r="3" spans="1:1" x14ac:dyDescent="0.3">
      <c r="A3" t="s">
        <v>0</v>
      </c>
    </row>
    <row r="4" spans="1:1" x14ac:dyDescent="0.3">
      <c r="A4" t="s">
        <v>1</v>
      </c>
    </row>
    <row r="6" spans="1:1" ht="28.8" x14ac:dyDescent="0.3">
      <c r="A6" s="21" t="s">
        <v>2</v>
      </c>
    </row>
    <row r="7" spans="1:1" ht="31.5" customHeight="1" x14ac:dyDescent="0.3">
      <c r="A7" s="20" t="s">
        <v>3</v>
      </c>
    </row>
    <row r="8" spans="1:1" x14ac:dyDescent="0.3">
      <c r="A8" t="s">
        <v>4</v>
      </c>
    </row>
    <row r="10" spans="1:1" ht="43.2" x14ac:dyDescent="0.3">
      <c r="A10" s="20" t="s">
        <v>5</v>
      </c>
    </row>
    <row r="12" spans="1:1" ht="288" x14ac:dyDescent="0.3">
      <c r="A12" s="54" t="s">
        <v>104</v>
      </c>
    </row>
    <row r="13" spans="1:1" x14ac:dyDescent="0.3">
      <c r="A13" s="5"/>
    </row>
    <row r="14" spans="1:1" ht="28.8" x14ac:dyDescent="0.3">
      <c r="A14" s="20" t="s">
        <v>6</v>
      </c>
    </row>
    <row r="16" spans="1:1" ht="28.8" x14ac:dyDescent="0.3">
      <c r="A16" s="19" t="s">
        <v>7</v>
      </c>
    </row>
    <row r="18" spans="1:1" ht="172.8" x14ac:dyDescent="0.3">
      <c r="A18" s="53" t="s">
        <v>103</v>
      </c>
    </row>
    <row r="21" spans="1:1" ht="28.8" x14ac:dyDescent="0.3">
      <c r="A21" s="20" t="s">
        <v>8</v>
      </c>
    </row>
    <row r="23" spans="1:1" ht="18" x14ac:dyDescent="0.35">
      <c r="A23" s="52" t="s">
        <v>102</v>
      </c>
    </row>
  </sheetData>
  <sheetProtection algorithmName="SHA-512" hashValue="8rB06z+6+DgPEs3TM9KIwROSYod/8LW8NGH/9cyI9ybaALCk0wB07pUWjX/ofoRSGT7ScKkqfX2gs9dzhoUIIw==" saltValue="oFkr+Ygo/x3SDVd+sk2PlQ==" spinCount="100000" sheet="1"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1E76B-0017-4872-857C-82F27F248E1E}">
  <dimension ref="A1:J23"/>
  <sheetViews>
    <sheetView topLeftCell="A18" zoomScaleNormal="100" workbookViewId="0">
      <selection activeCell="C20" sqref="C20"/>
    </sheetView>
  </sheetViews>
  <sheetFormatPr defaultColWidth="8.88671875" defaultRowHeight="14.4" x14ac:dyDescent="0.3"/>
  <cols>
    <col min="1" max="1" width="5.33203125" customWidth="1"/>
    <col min="2" max="2" width="26.109375" bestFit="1" customWidth="1"/>
    <col min="3" max="3" width="15" customWidth="1"/>
    <col min="4" max="4" width="16.44140625" customWidth="1"/>
    <col min="5" max="5" width="25.88671875" customWidth="1"/>
    <col min="6" max="6" width="12.109375" style="26" bestFit="1" customWidth="1"/>
    <col min="7" max="7" width="19.44140625" customWidth="1"/>
    <col min="8" max="8" width="20.88671875" customWidth="1"/>
    <col min="9" max="9" width="17.109375" customWidth="1"/>
    <col min="10" max="10" width="57.88671875" bestFit="1" customWidth="1"/>
  </cols>
  <sheetData>
    <row r="1" spans="1:10" ht="23.4" x14ac:dyDescent="0.45">
      <c r="A1" s="3" t="s">
        <v>101</v>
      </c>
    </row>
    <row r="3" spans="1:10" x14ac:dyDescent="0.3">
      <c r="A3" t="s">
        <v>0</v>
      </c>
    </row>
    <row r="4" spans="1:10" x14ac:dyDescent="0.3">
      <c r="A4" t="s">
        <v>1</v>
      </c>
    </row>
    <row r="6" spans="1:10" ht="18" x14ac:dyDescent="0.35">
      <c r="A6" s="2" t="s">
        <v>9</v>
      </c>
    </row>
    <row r="7" spans="1:10" x14ac:dyDescent="0.3">
      <c r="A7" t="s">
        <v>10</v>
      </c>
    </row>
    <row r="8" spans="1:10" ht="13.5" customHeight="1" x14ac:dyDescent="0.3">
      <c r="A8" s="34" t="s">
        <v>11</v>
      </c>
    </row>
    <row r="9" spans="1:10" x14ac:dyDescent="0.3">
      <c r="A9" s="34" t="s">
        <v>12</v>
      </c>
    </row>
    <row r="10" spans="1:10" x14ac:dyDescent="0.3">
      <c r="A10" t="s">
        <v>13</v>
      </c>
    </row>
    <row r="11" spans="1:10" x14ac:dyDescent="0.3">
      <c r="A11" s="1"/>
    </row>
    <row r="12" spans="1:10" s="1" customFormat="1" ht="35.25" customHeight="1" x14ac:dyDescent="0.3">
      <c r="A12" s="6" t="s">
        <v>14</v>
      </c>
      <c r="B12" s="28" t="s">
        <v>15</v>
      </c>
      <c r="C12" s="38" t="s">
        <v>16</v>
      </c>
      <c r="D12" s="38" t="s">
        <v>17</v>
      </c>
      <c r="E12" s="38" t="s">
        <v>18</v>
      </c>
      <c r="F12" s="28" t="s">
        <v>19</v>
      </c>
      <c r="G12" s="42" t="s">
        <v>20</v>
      </c>
      <c r="H12" s="42" t="s">
        <v>21</v>
      </c>
      <c r="I12" s="28" t="s">
        <v>22</v>
      </c>
      <c r="J12" s="38" t="s">
        <v>23</v>
      </c>
    </row>
    <row r="13" spans="1:10" ht="159.6" customHeight="1" x14ac:dyDescent="0.3">
      <c r="A13" s="7" t="s">
        <v>24</v>
      </c>
      <c r="B13" s="7" t="s">
        <v>25</v>
      </c>
      <c r="C13" s="39"/>
      <c r="D13" s="39"/>
      <c r="E13" s="40"/>
      <c r="F13" s="27">
        <v>200</v>
      </c>
      <c r="G13" s="43"/>
      <c r="H13" s="43"/>
      <c r="I13" s="9">
        <f>(G13*F13)+(F13*H13)</f>
        <v>0</v>
      </c>
      <c r="J13" s="45" t="s">
        <v>26</v>
      </c>
    </row>
    <row r="14" spans="1:10" ht="159.6" customHeight="1" x14ac:dyDescent="0.3">
      <c r="A14" s="7" t="s">
        <v>27</v>
      </c>
      <c r="B14" s="7" t="s">
        <v>28</v>
      </c>
      <c r="C14" s="39"/>
      <c r="D14" s="39"/>
      <c r="E14" s="40"/>
      <c r="F14" s="27">
        <v>200</v>
      </c>
      <c r="G14" s="43"/>
      <c r="H14" s="43"/>
      <c r="I14" s="9">
        <f t="shared" ref="I14:I15" si="0">(G14*F14)+(F14*H14)</f>
        <v>0</v>
      </c>
      <c r="J14" s="45" t="s">
        <v>26</v>
      </c>
    </row>
    <row r="15" spans="1:10" ht="160.35" customHeight="1" x14ac:dyDescent="0.3">
      <c r="A15" s="7" t="s">
        <v>29</v>
      </c>
      <c r="B15" s="55" t="s">
        <v>105</v>
      </c>
      <c r="C15" s="39"/>
      <c r="D15" s="39"/>
      <c r="E15" s="39"/>
      <c r="F15" s="27">
        <v>100</v>
      </c>
      <c r="G15" s="43"/>
      <c r="H15" s="43"/>
      <c r="I15" s="9">
        <f t="shared" si="0"/>
        <v>0</v>
      </c>
      <c r="J15" s="45" t="s">
        <v>26</v>
      </c>
    </row>
    <row r="16" spans="1:10" ht="160.35" customHeight="1" x14ac:dyDescent="0.3">
      <c r="A16" s="7" t="s">
        <v>30</v>
      </c>
      <c r="B16" s="56" t="s">
        <v>106</v>
      </c>
      <c r="C16" s="39"/>
      <c r="D16" s="39"/>
      <c r="E16" s="39"/>
      <c r="F16" s="27">
        <v>100</v>
      </c>
      <c r="G16" s="43"/>
      <c r="H16" s="43"/>
      <c r="I16" s="9">
        <f>F16*G16</f>
        <v>0</v>
      </c>
      <c r="J16" s="45" t="s">
        <v>26</v>
      </c>
    </row>
    <row r="17" spans="1:10" ht="160.35" customHeight="1" x14ac:dyDescent="0.3">
      <c r="A17" s="7" t="s">
        <v>31</v>
      </c>
      <c r="B17" s="56" t="s">
        <v>107</v>
      </c>
      <c r="C17" s="39"/>
      <c r="D17" s="39"/>
      <c r="E17" s="39"/>
      <c r="F17" s="27">
        <v>100</v>
      </c>
      <c r="G17" s="43"/>
      <c r="H17" s="43"/>
      <c r="I17" s="9">
        <f>F17*G17</f>
        <v>0</v>
      </c>
      <c r="J17" s="45" t="s">
        <v>26</v>
      </c>
    </row>
    <row r="18" spans="1:10" ht="160.35" customHeight="1" x14ac:dyDescent="0.3">
      <c r="A18" s="7" t="s">
        <v>32</v>
      </c>
      <c r="B18" s="7" t="s">
        <v>33</v>
      </c>
      <c r="C18" s="39"/>
      <c r="D18" s="39"/>
      <c r="E18" s="39"/>
      <c r="F18" s="27">
        <v>50</v>
      </c>
      <c r="G18" s="44"/>
      <c r="H18" s="44"/>
      <c r="I18" s="9">
        <f t="shared" ref="I18:I21" si="1">(G18*F18)+(F18*H18)</f>
        <v>0</v>
      </c>
      <c r="J18" s="45" t="s">
        <v>26</v>
      </c>
    </row>
    <row r="19" spans="1:10" ht="160.35" customHeight="1" x14ac:dyDescent="0.3">
      <c r="A19" s="7" t="s">
        <v>34</v>
      </c>
      <c r="B19" s="7" t="s">
        <v>35</v>
      </c>
      <c r="C19" s="41"/>
      <c r="D19" s="41"/>
      <c r="E19" s="41"/>
      <c r="F19" s="27">
        <v>135</v>
      </c>
      <c r="G19" s="44"/>
      <c r="H19" s="44"/>
      <c r="I19" s="9">
        <f t="shared" si="1"/>
        <v>0</v>
      </c>
      <c r="J19" s="45" t="s">
        <v>26</v>
      </c>
    </row>
    <row r="20" spans="1:10" ht="160.35" customHeight="1" x14ac:dyDescent="0.3">
      <c r="A20" s="7" t="s">
        <v>36</v>
      </c>
      <c r="B20" s="7" t="s">
        <v>37</v>
      </c>
      <c r="C20" s="41"/>
      <c r="D20" s="41"/>
      <c r="E20" s="41"/>
      <c r="F20" s="27">
        <v>35</v>
      </c>
      <c r="G20" s="44"/>
      <c r="H20" s="44"/>
      <c r="I20" s="9">
        <f t="shared" si="1"/>
        <v>0</v>
      </c>
      <c r="J20" s="45" t="s">
        <v>26</v>
      </c>
    </row>
    <row r="21" spans="1:10" ht="158.4" customHeight="1" x14ac:dyDescent="0.3">
      <c r="A21" s="7" t="s">
        <v>38</v>
      </c>
      <c r="B21" s="7" t="s">
        <v>39</v>
      </c>
      <c r="C21" s="41"/>
      <c r="D21" s="41"/>
      <c r="E21" s="41"/>
      <c r="F21" s="27">
        <v>130</v>
      </c>
      <c r="G21" s="44"/>
      <c r="H21" s="44"/>
      <c r="I21" s="9">
        <f t="shared" si="1"/>
        <v>0</v>
      </c>
      <c r="J21" s="45" t="s">
        <v>26</v>
      </c>
    </row>
    <row r="22" spans="1:10" ht="15" thickBot="1" x14ac:dyDescent="0.35">
      <c r="I22" s="10"/>
    </row>
    <row r="23" spans="1:10" ht="18.600000000000001" thickBot="1" x14ac:dyDescent="0.4">
      <c r="G23" s="14" t="s">
        <v>40</v>
      </c>
      <c r="H23" s="25"/>
      <c r="I23" s="16">
        <f>I13+I14+I15+I18+I19+I20+I21</f>
        <v>0</v>
      </c>
    </row>
  </sheetData>
  <sheetProtection algorithmName="SHA-512" hashValue="LbpbV5fIPUhEI3oSy9ZsJBx76H03QbX92Qbi+aBYzgAigAzHjbJZWnjv1Bpkz2nQEEb5RdLty3z0eatmX2JdLg==" saltValue="k6i4SKHJiJ/RVRsyAyQD4Q==" spinCount="100000" sheet="1" selectLockedCells="1"/>
  <phoneticPr fontId="7"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6B395-1567-40EA-B64A-6BF1A456B22C}">
  <dimension ref="A1:K34"/>
  <sheetViews>
    <sheetView zoomScaleNormal="100" workbookViewId="0">
      <selection activeCell="E17" sqref="E17"/>
    </sheetView>
  </sheetViews>
  <sheetFormatPr defaultColWidth="8.88671875" defaultRowHeight="14.4" x14ac:dyDescent="0.3"/>
  <cols>
    <col min="1" max="1" width="5" customWidth="1"/>
    <col min="2" max="2" width="60.44140625" bestFit="1" customWidth="1"/>
    <col min="3" max="3" width="12.5546875" bestFit="1" customWidth="1"/>
    <col min="4" max="4" width="17.33203125" bestFit="1" customWidth="1"/>
    <col min="5" max="5" width="24.44140625" bestFit="1" customWidth="1"/>
    <col min="6" max="6" width="16.109375" customWidth="1"/>
    <col min="7" max="7" width="159.44140625" bestFit="1" customWidth="1"/>
  </cols>
  <sheetData>
    <row r="1" spans="1:11" ht="23.4" x14ac:dyDescent="0.45">
      <c r="A1" s="3" t="s">
        <v>101</v>
      </c>
    </row>
    <row r="3" spans="1:11" x14ac:dyDescent="0.3">
      <c r="A3" t="s">
        <v>0</v>
      </c>
    </row>
    <row r="4" spans="1:11" x14ac:dyDescent="0.3">
      <c r="A4" t="s">
        <v>1</v>
      </c>
    </row>
    <row r="6" spans="1:11" x14ac:dyDescent="0.3">
      <c r="A6" s="1"/>
    </row>
    <row r="7" spans="1:11" x14ac:dyDescent="0.3">
      <c r="A7" s="6" t="s">
        <v>14</v>
      </c>
      <c r="B7" s="6" t="s">
        <v>41</v>
      </c>
      <c r="C7" s="6" t="s">
        <v>42</v>
      </c>
      <c r="D7" s="6" t="s">
        <v>43</v>
      </c>
      <c r="E7" s="6" t="s">
        <v>44</v>
      </c>
      <c r="F7" s="6" t="s">
        <v>45</v>
      </c>
      <c r="G7" s="6" t="s">
        <v>18</v>
      </c>
      <c r="H7" s="1"/>
      <c r="I7" s="1"/>
      <c r="J7" s="1"/>
      <c r="K7" s="1"/>
    </row>
    <row r="8" spans="1:11" x14ac:dyDescent="0.3">
      <c r="A8" s="48" t="s">
        <v>46</v>
      </c>
      <c r="B8" s="47" t="s">
        <v>100</v>
      </c>
      <c r="C8" s="47" t="s">
        <v>98</v>
      </c>
      <c r="D8" s="47">
        <v>200</v>
      </c>
      <c r="E8" s="49"/>
      <c r="F8" s="50">
        <f t="shared" ref="F8" si="0">D8*E8</f>
        <v>0</v>
      </c>
      <c r="G8" s="51" t="s">
        <v>99</v>
      </c>
      <c r="H8" s="1"/>
      <c r="I8" s="1"/>
      <c r="J8" s="1"/>
      <c r="K8" s="1"/>
    </row>
    <row r="9" spans="1:11" x14ac:dyDescent="0.3">
      <c r="A9" s="8" t="s">
        <v>48</v>
      </c>
      <c r="B9" s="8" t="s">
        <v>49</v>
      </c>
      <c r="C9" s="8" t="s">
        <v>47</v>
      </c>
      <c r="D9" s="8">
        <v>40</v>
      </c>
      <c r="E9" s="46"/>
      <c r="F9" s="12">
        <f t="shared" ref="F9:F14" si="1">D9*E9</f>
        <v>0</v>
      </c>
      <c r="G9" s="17" t="s">
        <v>50</v>
      </c>
    </row>
    <row r="10" spans="1:11" x14ac:dyDescent="0.3">
      <c r="A10" s="8" t="s">
        <v>51</v>
      </c>
      <c r="B10" s="8" t="s">
        <v>52</v>
      </c>
      <c r="C10" s="8" t="s">
        <v>47</v>
      </c>
      <c r="D10" s="8">
        <v>40</v>
      </c>
      <c r="E10" s="46"/>
      <c r="F10" s="12">
        <f t="shared" si="1"/>
        <v>0</v>
      </c>
      <c r="G10" s="17" t="s">
        <v>53</v>
      </c>
    </row>
    <row r="11" spans="1:11" x14ac:dyDescent="0.3">
      <c r="A11" s="8" t="s">
        <v>54</v>
      </c>
      <c r="B11" s="8" t="s">
        <v>55</v>
      </c>
      <c r="C11" s="8" t="s">
        <v>47</v>
      </c>
      <c r="D11" s="8">
        <v>100</v>
      </c>
      <c r="E11" s="46"/>
      <c r="F11" s="12">
        <f t="shared" si="1"/>
        <v>0</v>
      </c>
      <c r="G11" s="29" t="s">
        <v>56</v>
      </c>
    </row>
    <row r="12" spans="1:11" x14ac:dyDescent="0.3">
      <c r="A12" s="8" t="s">
        <v>57</v>
      </c>
      <c r="B12" s="8" t="s">
        <v>58</v>
      </c>
      <c r="C12" s="8" t="s">
        <v>47</v>
      </c>
      <c r="D12" s="8">
        <v>100</v>
      </c>
      <c r="E12" s="46"/>
      <c r="F12" s="12">
        <f t="shared" ref="F12" si="2">D12*E12</f>
        <v>0</v>
      </c>
      <c r="G12" s="29" t="s">
        <v>59</v>
      </c>
    </row>
    <row r="13" spans="1:11" x14ac:dyDescent="0.3">
      <c r="A13" s="8" t="s">
        <v>60</v>
      </c>
      <c r="B13" s="8" t="s">
        <v>61</v>
      </c>
      <c r="C13" s="8" t="s">
        <v>47</v>
      </c>
      <c r="D13" s="8">
        <v>40</v>
      </c>
      <c r="E13" s="46"/>
      <c r="F13" s="12">
        <f t="shared" si="1"/>
        <v>0</v>
      </c>
      <c r="G13" s="17" t="s">
        <v>62</v>
      </c>
    </row>
    <row r="14" spans="1:11" x14ac:dyDescent="0.3">
      <c r="A14" s="37" t="s">
        <v>63</v>
      </c>
      <c r="B14" s="37" t="s">
        <v>64</v>
      </c>
      <c r="C14" s="8" t="s">
        <v>47</v>
      </c>
      <c r="D14" s="8">
        <v>20</v>
      </c>
      <c r="E14" s="46"/>
      <c r="F14" s="12">
        <f t="shared" si="1"/>
        <v>0</v>
      </c>
      <c r="G14" s="17" t="s">
        <v>65</v>
      </c>
    </row>
    <row r="15" spans="1:11" x14ac:dyDescent="0.3">
      <c r="A15" s="35" t="s">
        <v>66</v>
      </c>
      <c r="B15" s="35" t="s">
        <v>67</v>
      </c>
      <c r="C15" s="36" t="s">
        <v>47</v>
      </c>
      <c r="D15" s="8">
        <v>0</v>
      </c>
      <c r="E15" s="46"/>
      <c r="F15" s="12">
        <f t="shared" ref="F15:F17" si="3">D15*E15</f>
        <v>0</v>
      </c>
      <c r="G15" s="17" t="s">
        <v>68</v>
      </c>
    </row>
    <row r="16" spans="1:11" x14ac:dyDescent="0.3">
      <c r="A16" s="35" t="s">
        <v>69</v>
      </c>
      <c r="B16" s="35" t="s">
        <v>70</v>
      </c>
      <c r="C16" s="36" t="s">
        <v>47</v>
      </c>
      <c r="D16" s="8">
        <v>0</v>
      </c>
      <c r="E16" s="46"/>
      <c r="F16" s="12">
        <f t="shared" si="3"/>
        <v>0</v>
      </c>
      <c r="G16" s="17" t="s">
        <v>71</v>
      </c>
    </row>
    <row r="17" spans="1:7" x14ac:dyDescent="0.3">
      <c r="A17" s="35" t="s">
        <v>72</v>
      </c>
      <c r="B17" s="35" t="s">
        <v>73</v>
      </c>
      <c r="C17" s="36" t="s">
        <v>47</v>
      </c>
      <c r="D17" s="8">
        <v>0</v>
      </c>
      <c r="E17" s="46"/>
      <c r="F17" s="12">
        <f t="shared" si="3"/>
        <v>0</v>
      </c>
      <c r="G17" s="17" t="s">
        <v>74</v>
      </c>
    </row>
    <row r="18" spans="1:7" ht="15" thickBot="1" x14ac:dyDescent="0.35"/>
    <row r="19" spans="1:7" ht="18.600000000000001" thickBot="1" x14ac:dyDescent="0.4">
      <c r="E19" s="14" t="s">
        <v>40</v>
      </c>
      <c r="F19" s="15">
        <f>SUM(F8:F17)</f>
        <v>0</v>
      </c>
    </row>
    <row r="34" spans="3:3" x14ac:dyDescent="0.3">
      <c r="C34" t="s">
        <v>75</v>
      </c>
    </row>
  </sheetData>
  <sheetProtection algorithmName="SHA-512" hashValue="dHfBGFreqTkSM73dVApS9G5rcQpIz+prOETet2bnGz/YFB9h3rl/Bj1QorDGYX6Os6l+b94ZWWsqH5rJnGSMUQ==" saltValue="CxZ4urYArfL1SDEEmIrm7g==" spinCount="100000" sheet="1" selectLockedCells="1"/>
  <phoneticPr fontId="7"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6C35C-AA64-487B-907B-D05E4C1D02B9}">
  <dimension ref="A1:J27"/>
  <sheetViews>
    <sheetView workbookViewId="0">
      <selection activeCell="J11" sqref="J11"/>
    </sheetView>
  </sheetViews>
  <sheetFormatPr defaultColWidth="8.88671875" defaultRowHeight="14.4" x14ac:dyDescent="0.3"/>
  <cols>
    <col min="1" max="1" width="4.88671875" customWidth="1"/>
    <col min="2" max="2" width="21.6640625" bestFit="1" customWidth="1"/>
    <col min="3" max="3" width="17.6640625" customWidth="1"/>
    <col min="4" max="4" width="20.88671875" customWidth="1"/>
    <col min="5" max="5" width="25.44140625" customWidth="1"/>
    <col min="6" max="6" width="12.109375" customWidth="1"/>
    <col min="7" max="7" width="19.6640625" bestFit="1" customWidth="1"/>
    <col min="8" max="8" width="20.44140625" customWidth="1"/>
    <col min="9" max="9" width="17.5546875" bestFit="1" customWidth="1"/>
    <col min="10" max="10" width="57.88671875" bestFit="1" customWidth="1"/>
  </cols>
  <sheetData>
    <row r="1" spans="1:10" ht="23.4" x14ac:dyDescent="0.45">
      <c r="A1" s="3" t="s">
        <v>101</v>
      </c>
    </row>
    <row r="3" spans="1:10" x14ac:dyDescent="0.3">
      <c r="A3" t="s">
        <v>0</v>
      </c>
    </row>
    <row r="4" spans="1:10" x14ac:dyDescent="0.3">
      <c r="A4" t="s">
        <v>1</v>
      </c>
    </row>
    <row r="6" spans="1:10" ht="18" x14ac:dyDescent="0.35">
      <c r="A6" s="22" t="s">
        <v>9</v>
      </c>
    </row>
    <row r="7" spans="1:10" x14ac:dyDescent="0.3">
      <c r="A7" s="18" t="s">
        <v>76</v>
      </c>
    </row>
    <row r="8" spans="1:10" x14ac:dyDescent="0.3">
      <c r="A8" s="1"/>
    </row>
    <row r="9" spans="1:10" ht="30" x14ac:dyDescent="0.3">
      <c r="A9" s="30" t="s">
        <v>14</v>
      </c>
      <c r="B9" s="32" t="s">
        <v>15</v>
      </c>
      <c r="C9" s="32" t="s">
        <v>16</v>
      </c>
      <c r="D9" s="32" t="s">
        <v>17</v>
      </c>
      <c r="E9" s="32" t="s">
        <v>18</v>
      </c>
      <c r="F9" s="32" t="s">
        <v>19</v>
      </c>
      <c r="G9" s="33" t="s">
        <v>20</v>
      </c>
      <c r="H9" s="33" t="s">
        <v>21</v>
      </c>
      <c r="I9" s="32" t="s">
        <v>22</v>
      </c>
      <c r="J9" s="32" t="s">
        <v>23</v>
      </c>
    </row>
    <row r="10" spans="1:10" ht="159.6" customHeight="1" x14ac:dyDescent="0.3">
      <c r="A10" s="31" t="s">
        <v>77</v>
      </c>
      <c r="B10" s="39"/>
      <c r="C10" s="39"/>
      <c r="D10" s="39"/>
      <c r="E10" s="40"/>
      <c r="F10" s="39"/>
      <c r="G10" s="43"/>
      <c r="H10" s="43"/>
      <c r="I10" s="9">
        <f>(G10*F10)+(F10*H10)</f>
        <v>0</v>
      </c>
      <c r="J10" s="45" t="s">
        <v>26</v>
      </c>
    </row>
    <row r="11" spans="1:10" ht="159.6" customHeight="1" x14ac:dyDescent="0.3">
      <c r="A11" s="31" t="s">
        <v>78</v>
      </c>
      <c r="B11" s="39"/>
      <c r="C11" s="39"/>
      <c r="D11" s="39"/>
      <c r="E11" s="40"/>
      <c r="F11" s="39"/>
      <c r="G11" s="43"/>
      <c r="H11" s="43"/>
      <c r="I11" s="9">
        <f t="shared" ref="I11:I12" si="0">(G11*F11)+(F11*H11)</f>
        <v>0</v>
      </c>
      <c r="J11" s="45" t="s">
        <v>26</v>
      </c>
    </row>
    <row r="12" spans="1:10" ht="159.6" customHeight="1" x14ac:dyDescent="0.3">
      <c r="A12" s="31" t="s">
        <v>79</v>
      </c>
      <c r="B12" s="39"/>
      <c r="C12" s="39"/>
      <c r="D12" s="39"/>
      <c r="E12" s="39"/>
      <c r="F12" s="39"/>
      <c r="G12" s="43"/>
      <c r="H12" s="43"/>
      <c r="I12" s="9">
        <f t="shared" si="0"/>
        <v>0</v>
      </c>
      <c r="J12" s="45" t="s">
        <v>26</v>
      </c>
    </row>
    <row r="13" spans="1:10" ht="159.6" customHeight="1" x14ac:dyDescent="0.3">
      <c r="A13" s="31" t="s">
        <v>80</v>
      </c>
      <c r="B13" s="39"/>
      <c r="C13" s="39"/>
      <c r="D13" s="39"/>
      <c r="E13" s="39"/>
      <c r="F13" s="39"/>
      <c r="G13" s="43"/>
      <c r="H13" s="43"/>
      <c r="I13" s="9">
        <f t="shared" ref="I13:I25" si="1">(G13*F13)+(F13*H13)</f>
        <v>0</v>
      </c>
      <c r="J13" s="45" t="s">
        <v>26</v>
      </c>
    </row>
    <row r="14" spans="1:10" ht="159.6" customHeight="1" x14ac:dyDescent="0.3">
      <c r="A14" s="31" t="s">
        <v>81</v>
      </c>
      <c r="B14" s="39"/>
      <c r="C14" s="39"/>
      <c r="D14" s="39"/>
      <c r="E14" s="39"/>
      <c r="F14" s="39"/>
      <c r="G14" s="43"/>
      <c r="H14" s="43"/>
      <c r="I14" s="9">
        <f t="shared" si="1"/>
        <v>0</v>
      </c>
      <c r="J14" s="45" t="s">
        <v>26</v>
      </c>
    </row>
    <row r="15" spans="1:10" ht="159.6" customHeight="1" x14ac:dyDescent="0.3">
      <c r="A15" s="31" t="s">
        <v>82</v>
      </c>
      <c r="B15" s="39"/>
      <c r="C15" s="39"/>
      <c r="D15" s="39"/>
      <c r="E15" s="39"/>
      <c r="F15" s="39"/>
      <c r="G15" s="43"/>
      <c r="H15" s="43"/>
      <c r="I15" s="9">
        <f t="shared" si="1"/>
        <v>0</v>
      </c>
      <c r="J15" s="45" t="s">
        <v>26</v>
      </c>
    </row>
    <row r="16" spans="1:10" ht="160.35" customHeight="1" x14ac:dyDescent="0.3">
      <c r="A16" s="31" t="s">
        <v>83</v>
      </c>
      <c r="B16" s="39"/>
      <c r="C16" s="39"/>
      <c r="D16" s="39"/>
      <c r="E16" s="39"/>
      <c r="F16" s="39"/>
      <c r="G16" s="43"/>
      <c r="H16" s="43"/>
      <c r="I16" s="9">
        <f t="shared" si="1"/>
        <v>0</v>
      </c>
      <c r="J16" s="45" t="s">
        <v>26</v>
      </c>
    </row>
    <row r="17" spans="1:10" ht="159" customHeight="1" x14ac:dyDescent="0.3">
      <c r="A17" s="31" t="s">
        <v>84</v>
      </c>
      <c r="B17" s="39"/>
      <c r="C17" s="39"/>
      <c r="D17" s="39"/>
      <c r="E17" s="39"/>
      <c r="F17" s="39"/>
      <c r="G17" s="43"/>
      <c r="H17" s="43"/>
      <c r="I17" s="9">
        <f t="shared" si="1"/>
        <v>0</v>
      </c>
      <c r="J17" s="45" t="s">
        <v>26</v>
      </c>
    </row>
    <row r="18" spans="1:10" ht="159.6" customHeight="1" x14ac:dyDescent="0.3">
      <c r="A18" s="31" t="s">
        <v>85</v>
      </c>
      <c r="B18" s="39"/>
      <c r="C18" s="39"/>
      <c r="D18" s="39"/>
      <c r="E18" s="39"/>
      <c r="F18" s="39"/>
      <c r="G18" s="43"/>
      <c r="H18" s="43"/>
      <c r="I18" s="9">
        <f t="shared" si="1"/>
        <v>0</v>
      </c>
      <c r="J18" s="45" t="s">
        <v>26</v>
      </c>
    </row>
    <row r="19" spans="1:10" ht="159" customHeight="1" x14ac:dyDescent="0.3">
      <c r="A19" s="31" t="s">
        <v>86</v>
      </c>
      <c r="B19" s="39"/>
      <c r="C19" s="39"/>
      <c r="D19" s="39"/>
      <c r="E19" s="39"/>
      <c r="F19" s="39"/>
      <c r="G19" s="43"/>
      <c r="H19" s="43"/>
      <c r="I19" s="9">
        <f t="shared" si="1"/>
        <v>0</v>
      </c>
      <c r="J19" s="45" t="s">
        <v>26</v>
      </c>
    </row>
    <row r="20" spans="1:10" ht="160.35" customHeight="1" x14ac:dyDescent="0.3">
      <c r="A20" s="31" t="s">
        <v>87</v>
      </c>
      <c r="B20" s="39"/>
      <c r="C20" s="39"/>
      <c r="D20" s="39"/>
      <c r="E20" s="39"/>
      <c r="F20" s="39"/>
      <c r="G20" s="43"/>
      <c r="H20" s="43"/>
      <c r="I20" s="9">
        <f t="shared" si="1"/>
        <v>0</v>
      </c>
      <c r="J20" s="45" t="s">
        <v>26</v>
      </c>
    </row>
    <row r="21" spans="1:10" ht="160.35" customHeight="1" x14ac:dyDescent="0.3">
      <c r="A21" s="31" t="s">
        <v>88</v>
      </c>
      <c r="B21" s="39"/>
      <c r="C21" s="39"/>
      <c r="D21" s="39"/>
      <c r="E21" s="39"/>
      <c r="F21" s="39"/>
      <c r="G21" s="43"/>
      <c r="H21" s="43"/>
      <c r="I21" s="9">
        <f t="shared" si="1"/>
        <v>0</v>
      </c>
      <c r="J21" s="45" t="s">
        <v>26</v>
      </c>
    </row>
    <row r="22" spans="1:10" ht="160.35" customHeight="1" x14ac:dyDescent="0.3">
      <c r="A22" s="31" t="s">
        <v>89</v>
      </c>
      <c r="B22" s="39"/>
      <c r="C22" s="39"/>
      <c r="D22" s="39"/>
      <c r="E22" s="39"/>
      <c r="F22" s="39"/>
      <c r="G22" s="43"/>
      <c r="H22" s="43"/>
      <c r="I22" s="9">
        <f t="shared" si="1"/>
        <v>0</v>
      </c>
      <c r="J22" s="45" t="s">
        <v>26</v>
      </c>
    </row>
    <row r="23" spans="1:10" ht="160.35" customHeight="1" x14ac:dyDescent="0.3">
      <c r="A23" s="31" t="s">
        <v>90</v>
      </c>
      <c r="B23" s="39"/>
      <c r="C23" s="39"/>
      <c r="D23" s="39"/>
      <c r="E23" s="39"/>
      <c r="F23" s="39"/>
      <c r="G23" s="43"/>
      <c r="H23" s="43"/>
      <c r="I23" s="9">
        <f t="shared" si="1"/>
        <v>0</v>
      </c>
      <c r="J23" s="45" t="s">
        <v>26</v>
      </c>
    </row>
    <row r="24" spans="1:10" ht="160.35" customHeight="1" x14ac:dyDescent="0.3">
      <c r="A24" s="31" t="s">
        <v>91</v>
      </c>
      <c r="B24" s="39"/>
      <c r="C24" s="39"/>
      <c r="D24" s="39"/>
      <c r="E24" s="39"/>
      <c r="F24" s="39"/>
      <c r="G24" s="43"/>
      <c r="H24" s="43"/>
      <c r="I24" s="9">
        <f t="shared" si="1"/>
        <v>0</v>
      </c>
      <c r="J24" s="45" t="s">
        <v>26</v>
      </c>
    </row>
    <row r="25" spans="1:10" ht="161.4" customHeight="1" x14ac:dyDescent="0.3">
      <c r="A25" s="31" t="s">
        <v>92</v>
      </c>
      <c r="B25" s="39"/>
      <c r="C25" s="39"/>
      <c r="D25" s="39"/>
      <c r="E25" s="39"/>
      <c r="F25" s="39"/>
      <c r="G25" s="43"/>
      <c r="H25" s="43"/>
      <c r="I25" s="9">
        <f t="shared" si="1"/>
        <v>0</v>
      </c>
      <c r="J25" s="45" t="s">
        <v>26</v>
      </c>
    </row>
    <row r="26" spans="1:10" ht="15" thickBot="1" x14ac:dyDescent="0.35"/>
    <row r="27" spans="1:10" ht="18.600000000000001" thickBot="1" x14ac:dyDescent="0.4">
      <c r="G27" s="14" t="s">
        <v>40</v>
      </c>
      <c r="H27" s="15">
        <f>SUM(I10:I25)</f>
        <v>0</v>
      </c>
    </row>
  </sheetData>
  <phoneticPr fontId="7" type="noConversion"/>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F045DC-D85E-4354-97ED-C977EBF782E8}">
  <dimension ref="A1:J19"/>
  <sheetViews>
    <sheetView workbookViewId="0">
      <selection activeCell="D27" sqref="D27"/>
    </sheetView>
  </sheetViews>
  <sheetFormatPr defaultColWidth="8.88671875" defaultRowHeight="14.4" x14ac:dyDescent="0.3"/>
  <cols>
    <col min="1" max="1" width="24.88671875" customWidth="1"/>
    <col min="2" max="2" width="26" bestFit="1" customWidth="1"/>
  </cols>
  <sheetData>
    <row r="1" spans="1:2" ht="23.4" x14ac:dyDescent="0.45">
      <c r="A1" s="3" t="s">
        <v>101</v>
      </c>
    </row>
    <row r="3" spans="1:2" x14ac:dyDescent="0.3">
      <c r="A3" t="s">
        <v>0</v>
      </c>
    </row>
    <row r="4" spans="1:2" x14ac:dyDescent="0.3">
      <c r="A4" t="s">
        <v>1</v>
      </c>
    </row>
    <row r="6" spans="1:2" x14ac:dyDescent="0.3">
      <c r="A6" s="6" t="s">
        <v>93</v>
      </c>
      <c r="B6" s="6" t="s">
        <v>94</v>
      </c>
    </row>
    <row r="7" spans="1:2" x14ac:dyDescent="0.3">
      <c r="A7" s="8" t="s">
        <v>95</v>
      </c>
      <c r="B7" s="13">
        <f>'1. Tarieven meubilair'!I23</f>
        <v>0</v>
      </c>
    </row>
    <row r="8" spans="1:2" x14ac:dyDescent="0.3">
      <c r="A8" s="8" t="s">
        <v>96</v>
      </c>
      <c r="B8" s="13">
        <f>'2. Tarieven dienstverlening'!F19</f>
        <v>0</v>
      </c>
    </row>
    <row r="9" spans="1:2" x14ac:dyDescent="0.3">
      <c r="A9" s="23"/>
      <c r="B9" s="24"/>
    </row>
    <row r="10" spans="1:2" ht="15" thickBot="1" x14ac:dyDescent="0.35">
      <c r="B10" s="11"/>
    </row>
    <row r="11" spans="1:2" ht="18.600000000000001" thickBot="1" x14ac:dyDescent="0.4">
      <c r="A11" s="14" t="s">
        <v>97</v>
      </c>
      <c r="B11" s="15">
        <f>SUM(B7:B8)</f>
        <v>0</v>
      </c>
    </row>
    <row r="12" spans="1:2" ht="13.65" customHeight="1" x14ac:dyDescent="0.3">
      <c r="B12" s="11"/>
    </row>
    <row r="13" spans="1:2" x14ac:dyDescent="0.3">
      <c r="B13" s="11"/>
    </row>
    <row r="14" spans="1:2" x14ac:dyDescent="0.3">
      <c r="B14" s="11"/>
    </row>
    <row r="15" spans="1:2" x14ac:dyDescent="0.3">
      <c r="B15" s="11"/>
    </row>
    <row r="16" spans="1:2" x14ac:dyDescent="0.3">
      <c r="A16" s="4"/>
    </row>
    <row r="17" spans="1:10" x14ac:dyDescent="0.3">
      <c r="A17" s="1"/>
    </row>
    <row r="18" spans="1:10" x14ac:dyDescent="0.3">
      <c r="A18" s="1"/>
      <c r="C18" s="1"/>
      <c r="D18" s="1"/>
      <c r="E18" s="1"/>
      <c r="F18" s="1"/>
      <c r="G18" s="1"/>
      <c r="H18" s="1"/>
      <c r="I18" s="1"/>
      <c r="J18" s="1"/>
    </row>
    <row r="19" spans="1:10" x14ac:dyDescent="0.3">
      <c r="A19" s="1"/>
      <c r="B19" s="1"/>
    </row>
  </sheetData>
  <sheetProtection algorithmName="SHA-512" hashValue="1WcvxgHlvPCQyHrfcPN6McH+wk1eSZVtUFXDG+Pk4Aot5z/NyW3UapZZxuTj3OpBJ0SM5e3rOjkbjerENbTOsQ==" saltValue="uIowRKnoaosgWgq0Hkd5EA==" spinCount="100000" sheet="1" select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ec625830-0393-40cf-9517-f15112bf8dda" ContentTypeId="0x0101"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e85fbb09-56c5-4b60-bc25-2313cd88ec54">NJHMWQ7ZEJC6-1361642979-284</_dlc_DocId>
    <_dlc_DocIdUrl xmlns="e85fbb09-56c5-4b60-bc25-2313cd88ec54">
      <Url>https://gemeentevenlo.sharepoint.com/sites/SA-2024-00827/_layouts/15/DocIdRedir.aspx?ID=NJHMWQ7ZEJC6-1361642979-284</Url>
      <Description>NJHMWQ7ZEJC6-1361642979-284</Description>
    </_dlc_DocIdUrl>
    <lcf76f155ced4ddcb4097134ff3c332f xmlns="8fea59be-d93b-420b-8989-a2d8cf3fdde1">
      <Terms xmlns="http://schemas.microsoft.com/office/infopath/2007/PartnerControls"/>
    </lcf76f155ced4ddcb4097134ff3c332f>
    <TaxCatchAll xmlns="e85fbb09-56c5-4b60-bc25-2313cd88ec54" xsi:nil="true"/>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F2DCD8B5A4F51442BCEABC9EEF8120B1" ma:contentTypeVersion="20" ma:contentTypeDescription="Een nieuw document maken." ma:contentTypeScope="" ma:versionID="672abfee12fac0d758e1307060e3591c">
  <xsd:schema xmlns:xsd="http://www.w3.org/2001/XMLSchema" xmlns:xs="http://www.w3.org/2001/XMLSchema" xmlns:p="http://schemas.microsoft.com/office/2006/metadata/properties" xmlns:ns2="e85fbb09-56c5-4b60-bc25-2313cd88ec54" xmlns:ns3="8fea59be-d93b-420b-8989-a2d8cf3fdde1" targetNamespace="http://schemas.microsoft.com/office/2006/metadata/properties" ma:root="true" ma:fieldsID="25bddd2c341dfc5d4fe82a21fc0ba641" ns2:_="" ns3:_="">
    <xsd:import namespace="e85fbb09-56c5-4b60-bc25-2313cd88ec54"/>
    <xsd:import namespace="8fea59be-d93b-420b-8989-a2d8cf3fdde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ObjectDetectorVersions" minOccurs="0"/>
                <xsd:element ref="ns3:MediaServiceSearchProperties" minOccurs="0"/>
                <xsd:element ref="ns3:lcf76f155ced4ddcb4097134ff3c332f" minOccurs="0"/>
                <xsd:element ref="ns2:TaxCatchAll" minOccurs="0"/>
                <xsd:element ref="ns3:MediaServiceDateTake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5fbb09-56c5-4b60-bc25-2313cd88ec54"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TaxCatchAll" ma:index="17" nillable="true" ma:displayName="Taxonomy Catch All Column" ma:hidden="true" ma:list="{70d212b3-c15a-4774-9d20-bafae6b3e792}" ma:internalName="TaxCatchAll" ma:showField="CatchAllData" ma:web="e85fbb09-56c5-4b60-bc25-2313cd88ec5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ea59be-d93b-420b-8989-a2d8cf3fdde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lcf76f155ced4ddcb4097134ff3c332f" ma:index="16"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092BCE-BAF0-4C7D-BB79-00162AED77E7}">
  <ds:schemaRefs>
    <ds:schemaRef ds:uri="Microsoft.SharePoint.Taxonomy.ContentTypeSync"/>
  </ds:schemaRefs>
</ds:datastoreItem>
</file>

<file path=customXml/itemProps2.xml><?xml version="1.0" encoding="utf-8"?>
<ds:datastoreItem xmlns:ds="http://schemas.openxmlformats.org/officeDocument/2006/customXml" ds:itemID="{E209B5C4-6873-4B6F-81F1-6FB956A4541C}">
  <ds:schemaRefs>
    <ds:schemaRef ds:uri="http://schemas.microsoft.com/sharepoint/events"/>
  </ds:schemaRefs>
</ds:datastoreItem>
</file>

<file path=customXml/itemProps3.xml><?xml version="1.0" encoding="utf-8"?>
<ds:datastoreItem xmlns:ds="http://schemas.openxmlformats.org/officeDocument/2006/customXml" ds:itemID="{D5E82046-AC4F-46BC-B13D-B99CADB7B18D}">
  <ds:schemaRefs>
    <ds:schemaRef ds:uri="http://schemas.microsoft.com/sharepoint/v3/contenttype/forms"/>
  </ds:schemaRefs>
</ds:datastoreItem>
</file>

<file path=customXml/itemProps4.xml><?xml version="1.0" encoding="utf-8"?>
<ds:datastoreItem xmlns:ds="http://schemas.openxmlformats.org/officeDocument/2006/customXml" ds:itemID="{BD4AB719-2C82-4BFE-A625-907957C36469}">
  <ds:schemaRefs>
    <ds:schemaRef ds:uri="http://schemas.microsoft.com/office/2006/metadata/properties"/>
    <ds:schemaRef ds:uri="http://schemas.microsoft.com/office/infopath/2007/PartnerControls"/>
    <ds:schemaRef ds:uri="e85fbb09-56c5-4b60-bc25-2313cd88ec54"/>
    <ds:schemaRef ds:uri="8fea59be-d93b-420b-8989-a2d8cf3fdde1"/>
  </ds:schemaRefs>
</ds:datastoreItem>
</file>

<file path=customXml/itemProps5.xml><?xml version="1.0" encoding="utf-8"?>
<ds:datastoreItem xmlns:ds="http://schemas.openxmlformats.org/officeDocument/2006/customXml" ds:itemID="{B5341621-7982-4B54-9DE8-E76DEF09D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5fbb09-56c5-4b60-bc25-2313cd88ec54"/>
    <ds:schemaRef ds:uri="8fea59be-d93b-420b-8989-a2d8cf3fdde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Invulinstructie</vt:lpstr>
      <vt:lpstr>1. Tarieven meubilair</vt:lpstr>
      <vt:lpstr>2. Tarieven dienstverlening</vt:lpstr>
      <vt:lpstr>3. Tarieven casus (K4)</vt:lpstr>
      <vt:lpstr>Totaal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Fransen, Kelly (KWF)</dc:creator>
  <cp:keywords/>
  <dc:description/>
  <cp:lastModifiedBy>Fransen, Kelly (KWF)</cp:lastModifiedBy>
  <cp:revision/>
  <dcterms:created xsi:type="dcterms:W3CDTF">2024-04-03T07:58:56Z</dcterms:created>
  <dcterms:modified xsi:type="dcterms:W3CDTF">2024-07-10T09:37:12Z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0x010100F2DCD8B5A4F51442BCEABC9EEF8120B1</vt:lpwstr>
  </property>
  <property fmtid="{D5CDD505-2E9C-101B-9397-08002B2CF9AE}" pid="3" name="_dlc_DocIdItemGuid">
    <vt:lpwstr>98d36d12-8c07-4553-881c-4f5070614719</vt:lpwstr>
  </property>
  <property fmtid="{D5CDD505-2E9C-101B-9397-08002B2CF9AE}" pid="4" name="MediaServiceImageTags">
    <vt:lpwstr/>
  </property>
</Properties>
</file>