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Trajecten 2014 - 2022/Trajecten 2020/EA Drukwerk/2024/2. Specificatie/"/>
    </mc:Choice>
  </mc:AlternateContent>
  <xr:revisionPtr revIDLastSave="5" documentId="8_{D781647E-B392-43D0-A439-88420C8D8FCD}" xr6:coauthVersionLast="47" xr6:coauthVersionMax="47" xr10:uidLastSave="{0F234696-F971-46D6-9EB8-E8AEE549DF92}"/>
  <bookViews>
    <workbookView xWindow="-120" yWindow="-120" windowWidth="29040" windowHeight="15840" tabRatio="932" xr2:uid="{00000000-000D-0000-FFFF-FFFF00000000}"/>
  </bookViews>
  <sheets>
    <sheet name="Ondertekening" sheetId="7" r:id="rId1"/>
    <sheet name="P1 P2 P3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8" l="1"/>
  <c r="H37" i="8"/>
  <c r="H38" i="8"/>
  <c r="H39" i="8"/>
  <c r="H40" i="8"/>
  <c r="H41" i="8"/>
  <c r="H42" i="8"/>
  <c r="H35" i="8"/>
  <c r="H7" i="8"/>
  <c r="H43" i="8" l="1"/>
  <c r="H31" i="8" l="1"/>
  <c r="H16" i="8"/>
  <c r="H21" i="8" l="1"/>
  <c r="H23" i="8"/>
  <c r="H22" i="8"/>
  <c r="H24" i="8"/>
  <c r="H28" i="8"/>
  <c r="H26" i="8"/>
  <c r="H25" i="8"/>
  <c r="H27" i="8"/>
  <c r="H29" i="8"/>
  <c r="H30" i="8"/>
  <c r="H20" i="8"/>
  <c r="H32" i="8" l="1"/>
  <c r="H15" i="8"/>
  <c r="H14" i="8"/>
  <c r="H13" i="8"/>
  <c r="H12" i="8"/>
  <c r="H11" i="8"/>
  <c r="H10" i="8"/>
  <c r="H9" i="8"/>
  <c r="H8" i="8"/>
  <c r="H17" i="8" l="1"/>
  <c r="C27" i="7" s="1"/>
</calcChain>
</file>

<file path=xl/sharedStrings.xml><?xml version="1.0" encoding="utf-8"?>
<sst xmlns="http://schemas.openxmlformats.org/spreadsheetml/2006/main" count="119" uniqueCount="99">
  <si>
    <t>Gele velden</t>
  </si>
  <si>
    <t>In te vullen door inschrijver</t>
  </si>
  <si>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</si>
  <si>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</si>
  <si>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</si>
  <si>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</si>
  <si>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</si>
  <si>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</si>
  <si>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</si>
  <si>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</si>
  <si>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</si>
  <si>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t>Productomschrijving</t>
  </si>
  <si>
    <t>Minimale bestelgrootte</t>
  </si>
  <si>
    <t>Totaalprijs</t>
  </si>
  <si>
    <t>Briefpapier</t>
  </si>
  <si>
    <t xml:space="preserve">Per 1.000 </t>
  </si>
  <si>
    <t xml:space="preserve">Vervolgpapier </t>
  </si>
  <si>
    <t>Per 500</t>
  </si>
  <si>
    <t xml:space="preserve">Akte-vensterenveloppen </t>
  </si>
  <si>
    <t>Per 250</t>
  </si>
  <si>
    <t>Akte-enveloppen</t>
  </si>
  <si>
    <t>Rapportpapier</t>
  </si>
  <si>
    <t>Certificaatpapier</t>
  </si>
  <si>
    <t>Proefwerkpapier lijn A4</t>
  </si>
  <si>
    <t>Per 1.000</t>
  </si>
  <si>
    <t>Proefwerkpapier ruit A4</t>
  </si>
  <si>
    <t>Proefwerkpapier ruit A3</t>
  </si>
  <si>
    <t>Proefwerkpapier lijn A3</t>
  </si>
  <si>
    <t>Proefwerkpapier lijn A5</t>
  </si>
  <si>
    <t>Examenpapier ruit A3</t>
  </si>
  <si>
    <t>Examenpapier ruit A4</t>
  </si>
  <si>
    <t>Examenpapier lijn A4</t>
  </si>
  <si>
    <t>Examenpapier lijn A3</t>
  </si>
  <si>
    <t>Examenpapier lijn dubbelfolio</t>
  </si>
  <si>
    <t>Kladpapier lijn dubbelfolio</t>
  </si>
  <si>
    <t>Opleidingsbrochure MBO</t>
  </si>
  <si>
    <t>Uitnodiging diploma-uitreiking</t>
  </si>
  <si>
    <t>Fictief aantal orders per jaar</t>
  </si>
  <si>
    <t>Visitekaartjes</t>
  </si>
  <si>
    <t xml:space="preserve">Per 50  </t>
  </si>
  <si>
    <t>Schrijfblokken</t>
  </si>
  <si>
    <t>TOTALE INSCHRIJFPRIJS</t>
  </si>
  <si>
    <t>Fictief totaal bestelvolume per jaar</t>
  </si>
  <si>
    <t>P1. Stationary</t>
  </si>
  <si>
    <t>P2. Schrijfmateriaal</t>
  </si>
  <si>
    <t>P3. Promotioneel en werving</t>
  </si>
  <si>
    <t>Uitgangspunten:</t>
  </si>
  <si>
    <t>Inclusief bezorging (ongeacht bestelafname) per locatie</t>
  </si>
  <si>
    <t>1.</t>
  </si>
  <si>
    <t>2.</t>
  </si>
  <si>
    <t>Vensterenveloppen blanco</t>
  </si>
  <si>
    <t>Vensterenveloppen logo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</si>
  <si>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</si>
  <si>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</si>
  <si>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</si>
  <si>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</si>
  <si>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</si>
  <si>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</si>
  <si>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</si>
  <si>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</si>
  <si>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</si>
  <si>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22.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</si>
  <si>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</si>
  <si>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</si>
  <si>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</si>
  <si>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</si>
  <si>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</si>
  <si>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</si>
  <si>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</si>
  <si>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</si>
  <si>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</si>
  <si>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</si>
  <si>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</si>
  <si>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</si>
  <si>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</si>
  <si>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</si>
  <si>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</si>
  <si>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</si>
  <si>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Aanmeldformulier vo-school A4</t>
  </si>
  <si>
    <t>Aanmeldformulier vo-school A3</t>
  </si>
  <si>
    <t>Per 100</t>
  </si>
  <si>
    <t>Prijzen op basis van Technische Eisen, bijlage 2</t>
  </si>
  <si>
    <r>
      <t>Functie:</t>
    </r>
    <r>
      <rPr>
        <b/>
        <u/>
        <sz val="10"/>
        <color theme="1"/>
        <rFont val="Aptos Light"/>
        <family val="2"/>
      </rPr>
      <t xml:space="preserve"> </t>
    </r>
  </si>
  <si>
    <r>
      <t xml:space="preserve">Dienstenveloppen </t>
    </r>
    <r>
      <rPr>
        <sz val="7"/>
        <color theme="1"/>
        <rFont val="Aptos Light"/>
        <family val="2"/>
      </rPr>
      <t>(zonder venster)</t>
    </r>
  </si>
  <si>
    <r>
      <t xml:space="preserve">Flyer MBO </t>
    </r>
    <r>
      <rPr>
        <sz val="8"/>
        <color theme="1"/>
        <rFont val="Aptos Light"/>
        <family val="2"/>
      </rPr>
      <t>(Overzichtsflyer)</t>
    </r>
  </si>
  <si>
    <t>PRIJSOPGAVE DRUKWERK KENMERK JP-202403-EADRUK / TN458832</t>
  </si>
  <si>
    <t>Per 5.000</t>
  </si>
  <si>
    <t>Nabestelling opleidingsbrochure MBO</t>
  </si>
  <si>
    <t>23.1</t>
  </si>
  <si>
    <t>Per 15.000</t>
  </si>
  <si>
    <t>Per 2.500</t>
  </si>
  <si>
    <t>24.1</t>
  </si>
  <si>
    <r>
      <t xml:space="preserve">Nabestellen flyer MBO </t>
    </r>
    <r>
      <rPr>
        <sz val="8"/>
        <color theme="1"/>
        <rFont val="Aptos Light"/>
        <family val="2"/>
      </rPr>
      <t>(Overzichtsflyer)</t>
    </r>
  </si>
  <si>
    <t>Per 1.500</t>
  </si>
  <si>
    <t>Gemiddelde bestelgrootte</t>
  </si>
  <si>
    <t>Diplomamappen</t>
  </si>
  <si>
    <t>Bijlage C Prijsopgave formulier V2 dd 25-06-2024</t>
  </si>
  <si>
    <t>Prijs per gemiddelde bestelgrootte</t>
  </si>
  <si>
    <t xml:space="preserve">Houd rekening met verschillende versies i.v.m. het merkportfolio bij vervulling van de opdracht, bijlage 4. Voor het invullen van de sheet mag u uitgaan van 1 merk.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</si>
</sst>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 &quot;€&quot;\ * #,##0_ ;_ &quot;€&quot;\ * \-#,##0_ ;_ &quot;€&quot;\ * &quot;-&quot;??_ ;_ @_ "/>
    <numFmt numFmtId="167" formatCode="_ * #,##0_ ;_ * \-#,##0_ ;_ * &quot;-&quot;??_ ;_ @_ 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theme="1"/>
      <name val="Aptos Light"/>
      <family val="2"/>
    </font>
    <font>
      <sz val="10"/>
      <name val="Aptos Light"/>
      <family val="2"/>
    </font>
    <font>
      <b/>
      <sz val="22"/>
      <color theme="1"/>
      <name val="Aptos Light"/>
      <family val="2"/>
    </font>
    <font>
      <b/>
      <sz val="10"/>
      <color theme="0"/>
      <name val="Aptos Light"/>
      <family val="2"/>
    </font>
    <font>
      <sz val="10"/>
      <color theme="0"/>
      <name val="Aptos Light"/>
      <family val="2"/>
    </font>
    <font>
      <b/>
      <sz val="10"/>
      <color theme="1"/>
      <name val="Aptos Light"/>
      <family val="2"/>
    </font>
    <font>
      <b/>
      <sz val="10"/>
      <name val="Aptos Light"/>
      <family val="2"/>
    </font>
    <font>
      <b/>
      <u/>
      <sz val="10"/>
      <color theme="1"/>
      <name val="Aptos Light"/>
      <family val="2"/>
    </font>
    <font>
      <sz val="9"/>
      <color theme="1"/>
      <name val="Aptos Light"/>
      <family val="2"/>
    </font>
    <font>
      <sz val="10"/>
      <color rgb="FF00000F"/>
      <name val="Aptos Light"/>
      <family val="2"/>
    </font>
    <font>
      <sz val="7"/>
      <color theme="1"/>
      <name val="Aptos Light"/>
      <family val="2"/>
    </font>
    <font>
      <sz val="8"/>
      <color theme="1"/>
      <name val="Aptos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5B82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12">
    <xf numFmtId="0" fontId="0" fillId="0" borderId="0" xfId="0"/>
    <xf numFmtId="0" fontId="7" fillId="3" borderId="0" xfId="0" applyFont="1" applyFill="1"/>
    <xf numFmtId="0" fontId="8" fillId="3" borderId="0" xfId="0" applyFont="1" applyFill="1"/>
    <xf numFmtId="0" fontId="8" fillId="0" borderId="0" xfId="0" applyFont="1"/>
    <xf numFmtId="0" fontId="9" fillId="3" borderId="0" xfId="0" applyFont="1" applyFill="1"/>
    <xf numFmtId="0" fontId="10" fillId="4" borderId="15" xfId="0" applyFont="1" applyFill="1" applyBorder="1" applyAlignment="1">
      <alignment vertical="center"/>
    </xf>
    <xf numFmtId="0" fontId="11" fillId="4" borderId="14" xfId="0" applyFont="1" applyFill="1" applyBorder="1" applyAlignment="1">
      <alignment vertical="center"/>
    </xf>
    <xf numFmtId="0" fontId="11" fillId="4" borderId="16" xfId="0" applyFont="1" applyFill="1" applyBorder="1"/>
    <xf numFmtId="0" fontId="12" fillId="2" borderId="2" xfId="0" applyFont="1" applyFill="1" applyBorder="1" applyAlignment="1">
      <alignment vertical="center"/>
    </xf>
    <xf numFmtId="166" fontId="12" fillId="2" borderId="2" xfId="2" applyNumberFormat="1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1" fillId="3" borderId="0" xfId="0" applyFont="1" applyFill="1"/>
    <xf numFmtId="0" fontId="7" fillId="3" borderId="0" xfId="0" applyFont="1" applyFill="1" applyAlignment="1">
      <alignment vertical="center"/>
    </xf>
    <xf numFmtId="0" fontId="10" fillId="5" borderId="14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25" xfId="0" applyFont="1" applyFill="1" applyBorder="1" applyAlignment="1">
      <alignment vertical="center"/>
    </xf>
    <xf numFmtId="14" fontId="12" fillId="2" borderId="11" xfId="0" applyNumberFormat="1" applyFont="1" applyFill="1" applyBorder="1" applyAlignment="1">
      <alignment vertical="center"/>
    </xf>
    <xf numFmtId="0" fontId="12" fillId="3" borderId="3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5" borderId="33" xfId="0" applyFont="1" applyFill="1" applyBorder="1"/>
    <xf numFmtId="164" fontId="12" fillId="7" borderId="33" xfId="2" applyFont="1" applyFill="1" applyBorder="1"/>
    <xf numFmtId="0" fontId="10" fillId="6" borderId="26" xfId="0" applyFont="1" applyFill="1" applyBorder="1" applyAlignment="1">
      <alignment horizontal="center" vertical="center"/>
    </xf>
    <xf numFmtId="0" fontId="10" fillId="6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/>
    </xf>
    <xf numFmtId="0" fontId="15" fillId="3" borderId="27" xfId="0" applyFont="1" applyFill="1" applyBorder="1" applyAlignment="1">
      <alignment vertical="center"/>
    </xf>
    <xf numFmtId="0" fontId="15" fillId="3" borderId="27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vertical="center"/>
    </xf>
    <xf numFmtId="0" fontId="8" fillId="3" borderId="31" xfId="0" applyFont="1" applyFill="1" applyBorder="1" applyAlignment="1">
      <alignment horizontal="center" vertical="center"/>
    </xf>
    <xf numFmtId="3" fontId="8" fillId="3" borderId="31" xfId="0" applyNumberFormat="1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 wrapText="1"/>
    </xf>
    <xf numFmtId="164" fontId="7" fillId="2" borderId="32" xfId="2" applyFont="1" applyFill="1" applyBorder="1" applyAlignment="1">
      <alignment vertical="center"/>
    </xf>
    <xf numFmtId="164" fontId="7" fillId="3" borderId="30" xfId="2" applyFont="1" applyFill="1" applyBorder="1" applyAlignment="1">
      <alignment vertical="center"/>
    </xf>
    <xf numFmtId="0" fontId="16" fillId="3" borderId="31" xfId="0" applyFont="1" applyFill="1" applyBorder="1" applyAlignment="1">
      <alignment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vertical="center"/>
    </xf>
    <xf numFmtId="0" fontId="8" fillId="3" borderId="33" xfId="0" applyFont="1" applyFill="1" applyBorder="1" applyAlignment="1">
      <alignment horizontal="center" vertical="center"/>
    </xf>
    <xf numFmtId="3" fontId="8" fillId="3" borderId="33" xfId="0" applyNumberFormat="1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 wrapText="1"/>
    </xf>
    <xf numFmtId="164" fontId="7" fillId="2" borderId="28" xfId="2" applyFont="1" applyFill="1" applyBorder="1" applyAlignment="1">
      <alignment vertical="center"/>
    </xf>
    <xf numFmtId="0" fontId="7" fillId="3" borderId="29" xfId="0" applyFont="1" applyFill="1" applyBorder="1" applyAlignment="1">
      <alignment vertical="center"/>
    </xf>
    <xf numFmtId="0" fontId="8" fillId="3" borderId="29" xfId="0" applyFont="1" applyFill="1" applyBorder="1" applyAlignment="1">
      <alignment horizontal="center" vertical="center"/>
    </xf>
    <xf numFmtId="3" fontId="8" fillId="3" borderId="29" xfId="0" applyNumberFormat="1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vertical="center"/>
    </xf>
    <xf numFmtId="0" fontId="8" fillId="3" borderId="34" xfId="0" applyFont="1" applyFill="1" applyBorder="1" applyAlignment="1">
      <alignment horizontal="center" vertical="center"/>
    </xf>
    <xf numFmtId="3" fontId="8" fillId="3" borderId="34" xfId="0" applyNumberFormat="1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8" fillId="3" borderId="29" xfId="0" applyFont="1" applyFill="1" applyBorder="1" applyAlignment="1">
      <alignment vertical="center"/>
    </xf>
    <xf numFmtId="164" fontId="7" fillId="2" borderId="33" xfId="2" applyFont="1" applyFill="1" applyBorder="1" applyAlignment="1">
      <alignment vertical="center"/>
    </xf>
    <xf numFmtId="164" fontId="7" fillId="3" borderId="35" xfId="2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164" fontId="7" fillId="3" borderId="0" xfId="2" applyFont="1" applyFill="1" applyBorder="1" applyAlignment="1">
      <alignment horizontal="right" vertical="center"/>
    </xf>
    <xf numFmtId="0" fontId="7" fillId="0" borderId="30" xfId="0" applyFont="1" applyBorder="1" applyAlignment="1">
      <alignment horizontal="center" vertical="center"/>
    </xf>
    <xf numFmtId="3" fontId="7" fillId="3" borderId="30" xfId="0" applyNumberFormat="1" applyFont="1" applyFill="1" applyBorder="1" applyAlignment="1">
      <alignment horizontal="center" vertical="center" wrapText="1"/>
    </xf>
    <xf numFmtId="44" fontId="7" fillId="2" borderId="32" xfId="9" applyFont="1" applyFill="1" applyBorder="1" applyAlignment="1">
      <alignment vertical="center"/>
    </xf>
    <xf numFmtId="44" fontId="8" fillId="2" borderId="28" xfId="9" applyFont="1" applyFill="1" applyBorder="1" applyAlignment="1">
      <alignment vertical="center"/>
    </xf>
    <xf numFmtId="44" fontId="7" fillId="2" borderId="28" xfId="9" applyFont="1" applyFill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16" fillId="3" borderId="34" xfId="0" applyFont="1" applyFill="1" applyBorder="1" applyAlignment="1">
      <alignment vertical="center"/>
    </xf>
    <xf numFmtId="44" fontId="7" fillId="2" borderId="33" xfId="9" applyFont="1" applyFill="1" applyBorder="1" applyAlignment="1">
      <alignment vertical="center"/>
    </xf>
    <xf numFmtId="3" fontId="7" fillId="3" borderId="33" xfId="0" applyNumberFormat="1" applyFont="1" applyFill="1" applyBorder="1" applyAlignment="1">
      <alignment horizontal="center" vertical="center"/>
    </xf>
    <xf numFmtId="0" fontId="8" fillId="2" borderId="33" xfId="0" applyFont="1" applyFill="1" applyBorder="1"/>
    <xf numFmtId="0" fontId="7" fillId="3" borderId="27" xfId="0" applyFont="1" applyFill="1" applyBorder="1" applyAlignment="1">
      <alignment horizontal="center" vertical="center"/>
    </xf>
    <xf numFmtId="0" fontId="16" fillId="3" borderId="27" xfId="0" applyFont="1" applyFill="1" applyBorder="1" applyAlignment="1">
      <alignment vertical="center"/>
    </xf>
    <xf numFmtId="0" fontId="16" fillId="3" borderId="27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3" fontId="7" fillId="3" borderId="33" xfId="0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3" fontId="7" fillId="3" borderId="32" xfId="0" applyNumberFormat="1" applyFont="1" applyFill="1" applyBorder="1" applyAlignment="1">
      <alignment horizontal="center"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167" fontId="8" fillId="3" borderId="0" xfId="10" applyNumberFormat="1" applyFont="1" applyFill="1"/>
    <xf numFmtId="164" fontId="12" fillId="7" borderId="11" xfId="2" applyFont="1" applyFill="1" applyBorder="1" applyAlignment="1">
      <alignment horizontal="right" vertical="center"/>
    </xf>
    <xf numFmtId="164" fontId="12" fillId="7" borderId="2" xfId="2" applyFont="1" applyFill="1" applyBorder="1" applyAlignment="1">
      <alignment horizontal="righ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vertical="center"/>
    </xf>
    <xf numFmtId="0" fontId="13" fillId="5" borderId="14" xfId="0" applyFont="1" applyFill="1" applyBorder="1" applyAlignment="1">
      <alignment vertical="center"/>
    </xf>
    <xf numFmtId="0" fontId="10" fillId="4" borderId="15" xfId="0" applyFont="1" applyFill="1" applyBorder="1" applyAlignment="1">
      <alignment vertical="center"/>
    </xf>
    <xf numFmtId="0" fontId="7" fillId="4" borderId="14" xfId="0" applyFont="1" applyFill="1" applyBorder="1" applyAlignment="1">
      <alignment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vertical="center"/>
    </xf>
    <xf numFmtId="0" fontId="12" fillId="5" borderId="0" xfId="0" applyFont="1" applyFill="1" applyAlignment="1">
      <alignment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12" fillId="5" borderId="28" xfId="0" applyFont="1" applyFill="1" applyBorder="1" applyAlignment="1">
      <alignment horizontal="left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29" xfId="0" applyFont="1" applyFill="1" applyBorder="1" applyAlignment="1">
      <alignment horizontal="left" vertical="center"/>
    </xf>
  </cellXfs>
  <cellStyles count="11">
    <cellStyle name="Currency_BAM 2006" xfId="1" xr:uid="{00000000-0005-0000-0000-000000000000}"/>
    <cellStyle name="Komma" xfId="10" builtinId="3"/>
    <cellStyle name="Normal 2" xfId="3" xr:uid="{00000000-0005-0000-0000-000001000000}"/>
    <cellStyle name="Normal 2 2" xfId="6" xr:uid="{00000000-0005-0000-0000-000002000000}"/>
    <cellStyle name="Standaard" xfId="0" builtinId="0"/>
    <cellStyle name="Standaard 2" xfId="4" xr:uid="{00000000-0005-0000-0000-000004000000}"/>
    <cellStyle name="Standaard 2 2" xfId="7" xr:uid="{00000000-0005-0000-0000-000005000000}"/>
    <cellStyle name="Standaard 3" xfId="5" xr:uid="{00000000-0005-0000-0000-000006000000}"/>
    <cellStyle name="Standaard 4" xfId="8" xr:uid="{7BEF7F3C-8FB9-4C8E-9BD1-30DA3C8646DB}"/>
    <cellStyle name="Valuta" xfId="2" builtinId="4"/>
    <cellStyle name="Valuta 2" xfId="9" xr:uid="{D4B57B40-2AAA-4385-821A-5F8B16AD2E7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E843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000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1</xdr:col>
      <xdr:colOff>3990975</xdr:colOff>
      <xdr:row>4</xdr:row>
      <xdr:rowOff>89607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FA4820B-6077-4422-87D6-0D4AF859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22386-EF03-4650-9062-643884E2907D}">
  <dimension ref="A1:AL45"/>
  <sheetViews>
    <sheetView tabSelected="1" workbookViewId="0">
      <selection activeCell="B7" sqref="B7"/>
    </sheetView>
  </sheetViews>
  <sheetFormatPr defaultRowHeight="13.5" x14ac:dyDescent="0.25"/>
  <cols>
    <col min="1" max="1" width="9.140625" style="3"/>
    <col min="2" max="2" width="71.140625" style="3" bestFit="1" customWidth="1"/>
    <col min="3" max="3" width="27.5703125" style="3" bestFit="1" customWidth="1"/>
    <col min="4" max="4" width="9.140625" style="3"/>
    <col min="5" max="5" width="23.85546875" style="3" customWidth="1"/>
    <col min="6" max="16384" width="9.140625" style="3"/>
  </cols>
  <sheetData>
    <row r="1" spans="1:38" x14ac:dyDescent="0.25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5">
      <c r="A3" s="1"/>
      <c r="B3" s="1"/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x14ac:dyDescent="0.25">
      <c r="A5" s="1"/>
      <c r="B5" s="1"/>
      <c r="C5" s="1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</row>
    <row r="6" spans="1:38" ht="28.5" x14ac:dyDescent="0.45">
      <c r="A6" s="1"/>
      <c r="B6" s="4" t="s">
        <v>96</v>
      </c>
      <c r="C6" s="1"/>
      <c r="D6" s="1"/>
      <c r="E6" s="1"/>
      <c r="F6" s="1"/>
      <c r="G6" s="1"/>
      <c r="H6" s="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x14ac:dyDescent="0.25">
      <c r="A7" s="1"/>
      <c r="B7" s="1"/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</row>
    <row r="8" spans="1:38" ht="14.25" thickBot="1" x14ac:dyDescent="0.3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ht="14.25" thickBot="1" x14ac:dyDescent="0.3">
      <c r="A9" s="1"/>
      <c r="B9" s="5" t="s">
        <v>85</v>
      </c>
      <c r="C9" s="6"/>
      <c r="D9" s="6"/>
      <c r="E9" s="6"/>
      <c r="F9" s="7"/>
      <c r="G9" s="1"/>
      <c r="H9" s="1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 ht="14.25" thickBot="1" x14ac:dyDescent="0.3">
      <c r="A10" s="1"/>
      <c r="B10" s="8" t="s">
        <v>0</v>
      </c>
      <c r="C10" s="9" t="s">
        <v>1</v>
      </c>
      <c r="D10" s="10"/>
      <c r="E10" s="10"/>
      <c r="F10" s="11"/>
      <c r="G10" s="1"/>
      <c r="H10" s="1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4.25" thickBot="1" x14ac:dyDescent="0.3">
      <c r="A11" s="1"/>
      <c r="B11" s="12"/>
      <c r="C11" s="12"/>
      <c r="D11" s="12"/>
      <c r="E11" s="12"/>
      <c r="F11" s="1"/>
      <c r="G11" s="1"/>
      <c r="H11" s="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 ht="14.25" thickBot="1" x14ac:dyDescent="0.3">
      <c r="A12" s="1"/>
      <c r="B12" s="96" t="s">
        <v>2</v>
      </c>
      <c r="C12" s="97"/>
      <c r="D12" s="98"/>
      <c r="E12" s="99"/>
      <c r="F12" s="100"/>
      <c r="G12" s="1"/>
      <c r="H12" s="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38" x14ac:dyDescent="0.25">
      <c r="A13" s="1"/>
      <c r="B13" s="101" t="s">
        <v>3</v>
      </c>
      <c r="C13" s="102"/>
      <c r="D13" s="103"/>
      <c r="E13" s="104"/>
      <c r="F13" s="105"/>
      <c r="G13" s="1"/>
      <c r="H13" s="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38" x14ac:dyDescent="0.25">
      <c r="A14" s="1"/>
      <c r="B14" s="101" t="s">
        <v>4</v>
      </c>
      <c r="C14" s="102"/>
      <c r="D14" s="106"/>
      <c r="E14" s="107"/>
      <c r="F14" s="108"/>
      <c r="G14" s="1"/>
      <c r="H14" s="1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ht="14.25" thickBot="1" x14ac:dyDescent="0.3">
      <c r="A15" s="1"/>
      <c r="B15" s="89" t="s">
        <v>5</v>
      </c>
      <c r="C15" s="90"/>
      <c r="D15" s="91"/>
      <c r="E15" s="92"/>
      <c r="F15" s="93"/>
      <c r="G15" s="1"/>
      <c r="H15" s="1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5">
      <c r="A16" s="1"/>
      <c r="B16" s="12"/>
      <c r="C16" s="12"/>
      <c r="D16" s="12"/>
      <c r="E16" s="12"/>
      <c r="F16" s="1"/>
      <c r="G16" s="1"/>
      <c r="H16" s="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4.25" thickBot="1" x14ac:dyDescent="0.3">
      <c r="A17" s="1"/>
      <c r="B17" s="1"/>
      <c r="C17" s="1"/>
      <c r="D17" s="1"/>
      <c r="E17" s="1"/>
      <c r="F17" s="1"/>
      <c r="G17" s="1"/>
      <c r="H17" s="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ht="14.25" thickBot="1" x14ac:dyDescent="0.3">
      <c r="A18" s="1"/>
      <c r="B18" s="94" t="s">
        <v>6</v>
      </c>
      <c r="C18" s="95"/>
      <c r="D18" s="13"/>
      <c r="E18" s="14"/>
      <c r="F18" s="1"/>
      <c r="G18" s="1"/>
      <c r="H18" s="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4.25" thickBot="1" x14ac:dyDescent="0.3">
      <c r="A19" s="1"/>
      <c r="B19" s="15" t="s">
        <v>7</v>
      </c>
      <c r="C19" s="85"/>
      <c r="D19" s="86"/>
      <c r="E19" s="16" t="s">
        <v>8</v>
      </c>
      <c r="F19" s="1"/>
      <c r="G19" s="1"/>
      <c r="H19" s="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4.25" thickBot="1" x14ac:dyDescent="0.3">
      <c r="A20" s="1"/>
      <c r="B20" s="17"/>
      <c r="C20" s="87"/>
      <c r="D20" s="88"/>
      <c r="E20" s="18"/>
      <c r="F20" s="1"/>
      <c r="G20" s="1"/>
      <c r="H20" s="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x14ac:dyDescent="0.25">
      <c r="A21" s="1"/>
      <c r="B21" s="15" t="s">
        <v>9</v>
      </c>
      <c r="C21" s="85"/>
      <c r="D21" s="86"/>
      <c r="E21" s="19" t="s">
        <v>10</v>
      </c>
      <c r="F21" s="1"/>
      <c r="G21" s="1"/>
      <c r="H21" s="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4.25" thickBot="1" x14ac:dyDescent="0.3">
      <c r="A22" s="1"/>
      <c r="B22" s="17"/>
      <c r="C22" s="87"/>
      <c r="D22" s="88"/>
      <c r="E22" s="19"/>
      <c r="F22" s="1"/>
      <c r="G22" s="1"/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x14ac:dyDescent="0.25">
      <c r="A23" s="1"/>
      <c r="B23" s="15" t="s">
        <v>82</v>
      </c>
      <c r="C23" s="85"/>
      <c r="D23" s="86"/>
      <c r="E23" s="83"/>
      <c r="F23" s="1"/>
      <c r="G23" s="1"/>
      <c r="H23" s="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ht="14.25" thickBot="1" x14ac:dyDescent="0.3">
      <c r="A24" s="1"/>
      <c r="B24" s="20"/>
      <c r="C24" s="87"/>
      <c r="D24" s="88"/>
      <c r="E24" s="84"/>
      <c r="F24" s="1"/>
      <c r="G24" s="1"/>
      <c r="H24" s="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5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5">
      <c r="A27" s="1"/>
      <c r="B27" s="21" t="s">
        <v>41</v>
      </c>
      <c r="C27" s="22">
        <f>'P1 P2 P3'!H17+'P1 P2 P3'!H32+'P1 P2 P3'!H43</f>
        <v>0</v>
      </c>
      <c r="D27" s="1"/>
      <c r="E27" s="1"/>
      <c r="F27" s="1"/>
      <c r="G27" s="1"/>
      <c r="H27" s="1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5">
      <c r="A28" s="1"/>
      <c r="B28" s="1"/>
      <c r="C28" s="1"/>
      <c r="D28" s="1"/>
      <c r="E28" s="1"/>
      <c r="F28" s="1"/>
      <c r="G28" s="1"/>
      <c r="H28" s="1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x14ac:dyDescent="0.25">
      <c r="A29" s="1"/>
      <c r="B29" s="1"/>
      <c r="C29" s="1"/>
      <c r="D29" s="1"/>
      <c r="E29" s="1"/>
      <c r="F29" s="1"/>
      <c r="G29" s="1"/>
      <c r="H29" s="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x14ac:dyDescent="0.25">
      <c r="A30" s="1"/>
      <c r="B30" s="1"/>
      <c r="C30" s="1"/>
      <c r="D30" s="1"/>
      <c r="E30" s="1"/>
      <c r="F30" s="1"/>
      <c r="G30" s="1"/>
      <c r="H30" s="1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3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3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3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mergeCells count="13">
    <mergeCell ref="B12:C12"/>
    <mergeCell ref="D12:F12"/>
    <mergeCell ref="B13:C13"/>
    <mergeCell ref="D13:F13"/>
    <mergeCell ref="B14:C14"/>
    <mergeCell ref="D14:F14"/>
    <mergeCell ref="E23:E24"/>
    <mergeCell ref="C23:D24"/>
    <mergeCell ref="C19:D20"/>
    <mergeCell ref="C21:D22"/>
    <mergeCell ref="B15:C15"/>
    <mergeCell ref="D15:F15"/>
    <mergeCell ref="B18:C1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7629D-FC8A-49E7-A123-8F6FA5C415C2}">
  <sheetPr>
    <pageSetUpPr fitToPage="1"/>
  </sheetPr>
  <dimension ref="A1:P50"/>
  <sheetViews>
    <sheetView zoomScale="120" zoomScaleNormal="120" workbookViewId="0">
      <selection activeCell="H7" sqref="H7"/>
    </sheetView>
  </sheetViews>
  <sheetFormatPr defaultRowHeight="13.5" x14ac:dyDescent="0.25"/>
  <cols>
    <col min="1" max="1" width="10.28515625" style="3" bestFit="1" customWidth="1"/>
    <col min="2" max="2" width="32.7109375" style="3" bestFit="1" customWidth="1"/>
    <col min="3" max="3" width="18.140625" style="3" customWidth="1"/>
    <col min="4" max="4" width="23.28515625" style="3" customWidth="1"/>
    <col min="5" max="6" width="16.28515625" style="3" customWidth="1"/>
    <col min="7" max="7" width="18" style="3" customWidth="1"/>
    <col min="8" max="8" width="14.5703125" style="3" bestFit="1" customWidth="1"/>
    <col min="9" max="9" width="10.28515625" style="3" bestFit="1" customWidth="1"/>
    <col min="10" max="16384" width="9.140625" style="3"/>
  </cols>
  <sheetData>
    <row r="1" spans="1:16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6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6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6" ht="40.5" x14ac:dyDescent="0.25">
      <c r="A4" s="23"/>
      <c r="B4" s="23" t="s">
        <v>11</v>
      </c>
      <c r="C4" s="24" t="s">
        <v>37</v>
      </c>
      <c r="D4" s="24" t="s">
        <v>42</v>
      </c>
      <c r="E4" s="24" t="s">
        <v>12</v>
      </c>
      <c r="F4" s="24" t="s">
        <v>94</v>
      </c>
      <c r="G4" s="24" t="s">
        <v>97</v>
      </c>
      <c r="H4" s="24" t="s">
        <v>13</v>
      </c>
      <c r="I4" s="2"/>
      <c r="J4" s="2"/>
      <c r="M4" s="2"/>
      <c r="N4" s="2"/>
      <c r="O4" s="2"/>
      <c r="P4" s="2"/>
    </row>
    <row r="5" spans="1:16" x14ac:dyDescent="0.25">
      <c r="A5" s="25"/>
      <c r="B5" s="26"/>
      <c r="C5" s="27"/>
      <c r="D5" s="27"/>
      <c r="E5" s="28"/>
      <c r="F5" s="28"/>
      <c r="G5" s="29"/>
      <c r="H5" s="29"/>
      <c r="I5" s="2"/>
      <c r="J5" s="2"/>
    </row>
    <row r="6" spans="1:16" x14ac:dyDescent="0.25">
      <c r="A6" s="109" t="s">
        <v>43</v>
      </c>
      <c r="B6" s="110"/>
      <c r="C6" s="110"/>
      <c r="D6" s="110"/>
      <c r="E6" s="110"/>
      <c r="F6" s="110"/>
      <c r="G6" s="110"/>
      <c r="H6" s="111"/>
      <c r="I6" s="2"/>
      <c r="J6" s="2"/>
    </row>
    <row r="7" spans="1:16" x14ac:dyDescent="0.25">
      <c r="A7" s="30" t="s">
        <v>48</v>
      </c>
      <c r="B7" s="31" t="s">
        <v>14</v>
      </c>
      <c r="C7" s="32">
        <v>6</v>
      </c>
      <c r="D7" s="33">
        <v>30000</v>
      </c>
      <c r="E7" s="34" t="s">
        <v>15</v>
      </c>
      <c r="F7" s="78">
        <v>5000</v>
      </c>
      <c r="G7" s="35"/>
      <c r="H7" s="36">
        <f>G7*C7</f>
        <v>0</v>
      </c>
      <c r="I7" s="2"/>
      <c r="J7" s="2"/>
    </row>
    <row r="8" spans="1:16" x14ac:dyDescent="0.25">
      <c r="A8" s="30" t="s">
        <v>49</v>
      </c>
      <c r="B8" s="37" t="s">
        <v>16</v>
      </c>
      <c r="C8" s="32">
        <v>4</v>
      </c>
      <c r="D8" s="33">
        <v>10000</v>
      </c>
      <c r="E8" s="34" t="s">
        <v>15</v>
      </c>
      <c r="F8" s="78">
        <v>2500</v>
      </c>
      <c r="G8" s="35"/>
      <c r="H8" s="36">
        <f t="shared" ref="H8:H16" si="0">G8*C8</f>
        <v>0</v>
      </c>
      <c r="I8" s="2"/>
      <c r="J8" s="2"/>
    </row>
    <row r="9" spans="1:16" x14ac:dyDescent="0.25">
      <c r="A9" s="38" t="s">
        <v>52</v>
      </c>
      <c r="B9" s="39" t="s">
        <v>51</v>
      </c>
      <c r="C9" s="40">
        <v>5</v>
      </c>
      <c r="D9" s="41">
        <v>17000</v>
      </c>
      <c r="E9" s="42" t="s">
        <v>17</v>
      </c>
      <c r="F9" s="79">
        <v>3500</v>
      </c>
      <c r="G9" s="43"/>
      <c r="H9" s="36">
        <f t="shared" si="0"/>
        <v>0</v>
      </c>
      <c r="I9" s="2"/>
      <c r="J9" s="2"/>
    </row>
    <row r="10" spans="1:16" x14ac:dyDescent="0.25">
      <c r="A10" s="38" t="s">
        <v>53</v>
      </c>
      <c r="B10" s="44" t="s">
        <v>50</v>
      </c>
      <c r="C10" s="45">
        <v>1</v>
      </c>
      <c r="D10" s="46">
        <v>2000</v>
      </c>
      <c r="E10" s="42" t="s">
        <v>17</v>
      </c>
      <c r="F10" s="79">
        <v>1000</v>
      </c>
      <c r="G10" s="43"/>
      <c r="H10" s="36">
        <f t="shared" si="0"/>
        <v>0</v>
      </c>
      <c r="I10" s="2"/>
      <c r="J10" s="2"/>
    </row>
    <row r="11" spans="1:16" x14ac:dyDescent="0.25">
      <c r="A11" s="38" t="s">
        <v>54</v>
      </c>
      <c r="B11" s="44" t="s">
        <v>83</v>
      </c>
      <c r="C11" s="45">
        <v>5</v>
      </c>
      <c r="D11" s="46">
        <v>30000</v>
      </c>
      <c r="E11" s="42" t="s">
        <v>17</v>
      </c>
      <c r="F11" s="79">
        <v>10000</v>
      </c>
      <c r="G11" s="43"/>
      <c r="H11" s="36">
        <f t="shared" si="0"/>
        <v>0</v>
      </c>
      <c r="I11" s="2"/>
      <c r="J11" s="2"/>
    </row>
    <row r="12" spans="1:16" x14ac:dyDescent="0.25">
      <c r="A12" s="38" t="s">
        <v>55</v>
      </c>
      <c r="B12" s="44" t="s">
        <v>18</v>
      </c>
      <c r="C12" s="45">
        <v>4</v>
      </c>
      <c r="D12" s="46">
        <v>4000</v>
      </c>
      <c r="E12" s="42" t="s">
        <v>19</v>
      </c>
      <c r="F12" s="79">
        <v>1000</v>
      </c>
      <c r="G12" s="43"/>
      <c r="H12" s="36">
        <f t="shared" si="0"/>
        <v>0</v>
      </c>
      <c r="I12" s="2"/>
      <c r="J12" s="2"/>
    </row>
    <row r="13" spans="1:16" x14ac:dyDescent="0.25">
      <c r="A13" s="38" t="s">
        <v>56</v>
      </c>
      <c r="B13" s="47" t="s">
        <v>20</v>
      </c>
      <c r="C13" s="48">
        <v>2</v>
      </c>
      <c r="D13" s="49">
        <v>1500</v>
      </c>
      <c r="E13" s="50" t="s">
        <v>19</v>
      </c>
      <c r="F13" s="77">
        <v>750</v>
      </c>
      <c r="G13" s="43"/>
      <c r="H13" s="36">
        <f t="shared" si="0"/>
        <v>0</v>
      </c>
      <c r="I13" s="2"/>
      <c r="J13" s="2"/>
    </row>
    <row r="14" spans="1:16" x14ac:dyDescent="0.25">
      <c r="A14" s="51" t="s">
        <v>57</v>
      </c>
      <c r="B14" s="52" t="s">
        <v>21</v>
      </c>
      <c r="C14" s="45">
        <v>2</v>
      </c>
      <c r="D14" s="46">
        <v>5000</v>
      </c>
      <c r="E14" s="42" t="s">
        <v>17</v>
      </c>
      <c r="F14" s="79">
        <v>2500</v>
      </c>
      <c r="G14" s="43"/>
      <c r="H14" s="36">
        <f t="shared" si="0"/>
        <v>0</v>
      </c>
      <c r="I14" s="2"/>
      <c r="J14" s="2"/>
    </row>
    <row r="15" spans="1:16" x14ac:dyDescent="0.25">
      <c r="A15" s="51" t="s">
        <v>58</v>
      </c>
      <c r="B15" s="44" t="s">
        <v>22</v>
      </c>
      <c r="C15" s="45">
        <v>2</v>
      </c>
      <c r="D15" s="46">
        <v>1000</v>
      </c>
      <c r="E15" s="42" t="s">
        <v>17</v>
      </c>
      <c r="F15" s="76">
        <v>500</v>
      </c>
      <c r="G15" s="43"/>
      <c r="H15" s="36">
        <f t="shared" si="0"/>
        <v>0</v>
      </c>
      <c r="I15" s="2"/>
      <c r="J15" s="2"/>
    </row>
    <row r="16" spans="1:16" ht="14.25" thickBot="1" x14ac:dyDescent="0.3">
      <c r="A16" s="51" t="s">
        <v>59</v>
      </c>
      <c r="B16" s="39" t="s">
        <v>38</v>
      </c>
      <c r="C16" s="38">
        <v>10</v>
      </c>
      <c r="D16" s="41">
        <v>2500</v>
      </c>
      <c r="E16" s="42" t="s">
        <v>39</v>
      </c>
      <c r="F16" s="42">
        <v>150</v>
      </c>
      <c r="G16" s="53"/>
      <c r="H16" s="54">
        <f t="shared" si="0"/>
        <v>0</v>
      </c>
      <c r="I16" s="2"/>
      <c r="J16" s="2"/>
    </row>
    <row r="17" spans="1:10" ht="14.25" thickBot="1" x14ac:dyDescent="0.3">
      <c r="A17" s="55"/>
      <c r="B17" s="12"/>
      <c r="C17" s="55"/>
      <c r="D17" s="55"/>
      <c r="E17" s="56"/>
      <c r="F17" s="56"/>
      <c r="G17" s="2"/>
      <c r="H17" s="81">
        <f>SUM(H7:H16)</f>
        <v>0</v>
      </c>
      <c r="I17" s="2"/>
      <c r="J17" s="2"/>
    </row>
    <row r="18" spans="1:10" x14ac:dyDescent="0.25">
      <c r="A18" s="55"/>
      <c r="B18" s="12"/>
      <c r="C18" s="55"/>
      <c r="D18" s="55"/>
      <c r="E18" s="56"/>
      <c r="F18" s="56"/>
      <c r="G18" s="2"/>
      <c r="H18" s="57"/>
      <c r="I18" s="2"/>
      <c r="J18" s="2"/>
    </row>
    <row r="19" spans="1:10" x14ac:dyDescent="0.25">
      <c r="A19" s="109" t="s">
        <v>44</v>
      </c>
      <c r="B19" s="110"/>
      <c r="C19" s="110"/>
      <c r="D19" s="110"/>
      <c r="E19" s="110"/>
      <c r="F19" s="110"/>
      <c r="G19" s="110"/>
      <c r="H19" s="111"/>
      <c r="I19" s="2"/>
      <c r="J19" s="2"/>
    </row>
    <row r="20" spans="1:10" x14ac:dyDescent="0.25">
      <c r="A20" s="58" t="s">
        <v>60</v>
      </c>
      <c r="B20" s="31" t="s">
        <v>23</v>
      </c>
      <c r="C20" s="32">
        <v>6</v>
      </c>
      <c r="D20" s="33">
        <v>100000</v>
      </c>
      <c r="E20" s="59" t="s">
        <v>24</v>
      </c>
      <c r="F20" s="78">
        <v>20000</v>
      </c>
      <c r="G20" s="60"/>
      <c r="H20" s="36">
        <f>C20*G20</f>
        <v>0</v>
      </c>
      <c r="I20" s="80"/>
      <c r="J20" s="2"/>
    </row>
    <row r="21" spans="1:10" x14ac:dyDescent="0.25">
      <c r="A21" s="51" t="s">
        <v>62</v>
      </c>
      <c r="B21" s="44" t="s">
        <v>25</v>
      </c>
      <c r="C21" s="45">
        <v>6</v>
      </c>
      <c r="D21" s="46">
        <v>70000</v>
      </c>
      <c r="E21" s="59" t="s">
        <v>24</v>
      </c>
      <c r="F21" s="78">
        <v>10000</v>
      </c>
      <c r="G21" s="61"/>
      <c r="H21" s="36">
        <f t="shared" ref="H21:H31" si="1">C21*G21</f>
        <v>0</v>
      </c>
      <c r="I21" s="80"/>
      <c r="J21" s="2"/>
    </row>
    <row r="22" spans="1:10" x14ac:dyDescent="0.25">
      <c r="A22" s="58" t="s">
        <v>63</v>
      </c>
      <c r="B22" s="44" t="s">
        <v>27</v>
      </c>
      <c r="C22" s="45">
        <v>1</v>
      </c>
      <c r="D22" s="46">
        <v>10000</v>
      </c>
      <c r="E22" s="59" t="s">
        <v>24</v>
      </c>
      <c r="F22" s="78">
        <v>10000</v>
      </c>
      <c r="G22" s="62"/>
      <c r="H22" s="36">
        <f>C22*G22</f>
        <v>0</v>
      </c>
      <c r="I22" s="80"/>
      <c r="J22" s="2"/>
    </row>
    <row r="23" spans="1:10" x14ac:dyDescent="0.25">
      <c r="A23" s="51" t="s">
        <v>64</v>
      </c>
      <c r="B23" s="44" t="s">
        <v>26</v>
      </c>
      <c r="C23" s="45">
        <v>3</v>
      </c>
      <c r="D23" s="46">
        <v>30000</v>
      </c>
      <c r="E23" s="59" t="s">
        <v>24</v>
      </c>
      <c r="F23" s="78">
        <v>10000</v>
      </c>
      <c r="G23" s="62"/>
      <c r="H23" s="36">
        <f t="shared" si="1"/>
        <v>0</v>
      </c>
      <c r="I23" s="80"/>
      <c r="J23" s="2"/>
    </row>
    <row r="24" spans="1:10" x14ac:dyDescent="0.25">
      <c r="A24" s="58" t="s">
        <v>65</v>
      </c>
      <c r="B24" s="63" t="s">
        <v>28</v>
      </c>
      <c r="C24" s="45">
        <v>2</v>
      </c>
      <c r="D24" s="46">
        <v>15000</v>
      </c>
      <c r="E24" s="59" t="s">
        <v>24</v>
      </c>
      <c r="F24" s="78">
        <v>5000</v>
      </c>
      <c r="G24" s="62"/>
      <c r="H24" s="36">
        <f t="shared" si="1"/>
        <v>0</v>
      </c>
      <c r="I24" s="80"/>
      <c r="J24" s="2"/>
    </row>
    <row r="25" spans="1:10" x14ac:dyDescent="0.25">
      <c r="A25" s="51" t="s">
        <v>66</v>
      </c>
      <c r="B25" s="44" t="s">
        <v>31</v>
      </c>
      <c r="C25" s="45">
        <v>2</v>
      </c>
      <c r="D25" s="46">
        <v>50000</v>
      </c>
      <c r="E25" s="59" t="s">
        <v>17</v>
      </c>
      <c r="F25" s="78">
        <v>20000</v>
      </c>
      <c r="G25" s="62"/>
      <c r="H25" s="36">
        <f>C25*G25</f>
        <v>0</v>
      </c>
      <c r="I25" s="80"/>
      <c r="J25" s="2"/>
    </row>
    <row r="26" spans="1:10" x14ac:dyDescent="0.25">
      <c r="A26" s="58" t="s">
        <v>67</v>
      </c>
      <c r="B26" s="44" t="s">
        <v>30</v>
      </c>
      <c r="C26" s="45">
        <v>2</v>
      </c>
      <c r="D26" s="46">
        <v>10000</v>
      </c>
      <c r="E26" s="59" t="s">
        <v>17</v>
      </c>
      <c r="F26" s="78">
        <v>5000</v>
      </c>
      <c r="G26" s="62"/>
      <c r="H26" s="36">
        <f>C26*G26</f>
        <v>0</v>
      </c>
      <c r="I26" s="80"/>
      <c r="J26" s="2"/>
    </row>
    <row r="27" spans="1:10" x14ac:dyDescent="0.25">
      <c r="A27" s="58" t="s">
        <v>68</v>
      </c>
      <c r="B27" s="44" t="s">
        <v>32</v>
      </c>
      <c r="C27" s="45">
        <v>6</v>
      </c>
      <c r="D27" s="46">
        <v>100000</v>
      </c>
      <c r="E27" s="59" t="s">
        <v>24</v>
      </c>
      <c r="F27" s="78">
        <v>10000</v>
      </c>
      <c r="G27" s="62"/>
      <c r="H27" s="36">
        <f>C27*G27</f>
        <v>0</v>
      </c>
      <c r="I27" s="80"/>
      <c r="J27" s="2"/>
    </row>
    <row r="28" spans="1:10" x14ac:dyDescent="0.25">
      <c r="A28" s="51" t="s">
        <v>69</v>
      </c>
      <c r="B28" s="44" t="s">
        <v>29</v>
      </c>
      <c r="C28" s="45">
        <v>4</v>
      </c>
      <c r="D28" s="46">
        <v>30000</v>
      </c>
      <c r="E28" s="59" t="s">
        <v>17</v>
      </c>
      <c r="F28" s="78">
        <v>10000</v>
      </c>
      <c r="G28" s="62"/>
      <c r="H28" s="36">
        <f t="shared" si="1"/>
        <v>0</v>
      </c>
      <c r="I28" s="80"/>
      <c r="J28" s="2"/>
    </row>
    <row r="29" spans="1:10" x14ac:dyDescent="0.25">
      <c r="A29" s="51" t="s">
        <v>70</v>
      </c>
      <c r="B29" s="44" t="s">
        <v>33</v>
      </c>
      <c r="C29" s="45">
        <v>1</v>
      </c>
      <c r="D29" s="46">
        <v>1500</v>
      </c>
      <c r="E29" s="59" t="s">
        <v>17</v>
      </c>
      <c r="F29" s="78">
        <v>1500</v>
      </c>
      <c r="G29" s="62"/>
      <c r="H29" s="36">
        <f t="shared" si="1"/>
        <v>0</v>
      </c>
      <c r="I29" s="80"/>
      <c r="J29" s="2"/>
    </row>
    <row r="30" spans="1:10" x14ac:dyDescent="0.25">
      <c r="A30" s="58" t="s">
        <v>71</v>
      </c>
      <c r="B30" s="64" t="s">
        <v>34</v>
      </c>
      <c r="C30" s="48">
        <v>1</v>
      </c>
      <c r="D30" s="49">
        <v>3000</v>
      </c>
      <c r="E30" s="59" t="s">
        <v>17</v>
      </c>
      <c r="F30" s="59">
        <v>1500</v>
      </c>
      <c r="G30" s="65"/>
      <c r="H30" s="36">
        <f t="shared" si="1"/>
        <v>0</v>
      </c>
      <c r="I30" s="80"/>
      <c r="J30" s="2"/>
    </row>
    <row r="31" spans="1:10" ht="14.25" thickBot="1" x14ac:dyDescent="0.3">
      <c r="A31" s="51" t="s">
        <v>61</v>
      </c>
      <c r="B31" s="39" t="s">
        <v>40</v>
      </c>
      <c r="C31" s="38">
        <v>4</v>
      </c>
      <c r="D31" s="66">
        <v>5500</v>
      </c>
      <c r="E31" s="42" t="s">
        <v>17</v>
      </c>
      <c r="F31" s="72">
        <v>1000</v>
      </c>
      <c r="G31" s="67"/>
      <c r="H31" s="36">
        <f t="shared" si="1"/>
        <v>0</v>
      </c>
      <c r="I31" s="80"/>
      <c r="J31" s="2"/>
    </row>
    <row r="32" spans="1:10" ht="14.25" thickBot="1" x14ac:dyDescent="0.3">
      <c r="A32" s="68"/>
      <c r="B32" s="69"/>
      <c r="C32" s="70"/>
      <c r="D32" s="70"/>
      <c r="E32" s="71"/>
      <c r="F32" s="75"/>
      <c r="G32" s="2"/>
      <c r="H32" s="81">
        <f>SUM(H20:H31)</f>
        <v>0</v>
      </c>
      <c r="I32" s="80"/>
      <c r="J32" s="2"/>
    </row>
    <row r="33" spans="1:10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4.25" customHeight="1" x14ac:dyDescent="0.25">
      <c r="A34" s="109" t="s">
        <v>45</v>
      </c>
      <c r="B34" s="110"/>
      <c r="C34" s="110"/>
      <c r="D34" s="110"/>
      <c r="E34" s="110"/>
      <c r="F34" s="110"/>
      <c r="G34" s="110"/>
      <c r="H34" s="111"/>
      <c r="I34" s="2"/>
      <c r="J34" s="2"/>
    </row>
    <row r="35" spans="1:10" ht="14.25" customHeight="1" x14ac:dyDescent="0.25">
      <c r="A35" s="58" t="s">
        <v>72</v>
      </c>
      <c r="B35" s="44" t="s">
        <v>35</v>
      </c>
      <c r="C35" s="32">
        <v>1</v>
      </c>
      <c r="D35" s="33">
        <v>15000</v>
      </c>
      <c r="E35" s="59" t="s">
        <v>89</v>
      </c>
      <c r="F35" s="78">
        <v>15000</v>
      </c>
      <c r="G35" s="60"/>
      <c r="H35" s="36">
        <f>C35*G35</f>
        <v>0</v>
      </c>
      <c r="I35" s="2"/>
      <c r="J35" s="2"/>
    </row>
    <row r="36" spans="1:10" ht="14.25" customHeight="1" x14ac:dyDescent="0.25">
      <c r="A36" s="58" t="s">
        <v>88</v>
      </c>
      <c r="B36" s="44" t="s">
        <v>87</v>
      </c>
      <c r="C36" s="32">
        <v>1</v>
      </c>
      <c r="D36" s="33">
        <v>5000</v>
      </c>
      <c r="E36" s="59" t="s">
        <v>86</v>
      </c>
      <c r="F36" s="78">
        <v>5000</v>
      </c>
      <c r="G36" s="60"/>
      <c r="H36" s="36">
        <f t="shared" ref="H36:H42" si="2">C36*G36</f>
        <v>0</v>
      </c>
      <c r="I36" s="2"/>
      <c r="J36" s="2"/>
    </row>
    <row r="37" spans="1:10" x14ac:dyDescent="0.25">
      <c r="A37" s="51" t="s">
        <v>73</v>
      </c>
      <c r="B37" s="44" t="s">
        <v>84</v>
      </c>
      <c r="C37" s="45">
        <v>1</v>
      </c>
      <c r="D37" s="46">
        <v>8500</v>
      </c>
      <c r="E37" s="59" t="s">
        <v>90</v>
      </c>
      <c r="F37" s="78">
        <v>5000</v>
      </c>
      <c r="G37" s="62"/>
      <c r="H37" s="36">
        <f t="shared" si="2"/>
        <v>0</v>
      </c>
      <c r="I37" s="2"/>
      <c r="J37" s="2"/>
    </row>
    <row r="38" spans="1:10" x14ac:dyDescent="0.25">
      <c r="A38" s="58" t="s">
        <v>91</v>
      </c>
      <c r="B38" s="44" t="s">
        <v>92</v>
      </c>
      <c r="C38" s="45">
        <v>2</v>
      </c>
      <c r="D38" s="46">
        <v>500</v>
      </c>
      <c r="E38" s="59" t="s">
        <v>80</v>
      </c>
      <c r="F38" s="78">
        <v>250</v>
      </c>
      <c r="G38" s="62"/>
      <c r="H38" s="36">
        <f t="shared" si="2"/>
        <v>0</v>
      </c>
      <c r="I38" s="2"/>
      <c r="J38" s="2"/>
    </row>
    <row r="39" spans="1:10" x14ac:dyDescent="0.25">
      <c r="A39" s="51" t="s">
        <v>74</v>
      </c>
      <c r="B39" s="44" t="s">
        <v>95</v>
      </c>
      <c r="C39" s="45">
        <v>1</v>
      </c>
      <c r="D39" s="46">
        <v>1500</v>
      </c>
      <c r="E39" s="59" t="s">
        <v>93</v>
      </c>
      <c r="F39" s="78">
        <v>1500</v>
      </c>
      <c r="G39" s="62"/>
      <c r="H39" s="36">
        <f t="shared" si="2"/>
        <v>0</v>
      </c>
      <c r="I39" s="2"/>
      <c r="J39" s="2"/>
    </row>
    <row r="40" spans="1:10" x14ac:dyDescent="0.25">
      <c r="A40" s="58" t="s">
        <v>75</v>
      </c>
      <c r="B40" s="44" t="s">
        <v>36</v>
      </c>
      <c r="C40" s="45">
        <v>1</v>
      </c>
      <c r="D40" s="46">
        <v>500</v>
      </c>
      <c r="E40" s="59" t="s">
        <v>19</v>
      </c>
      <c r="F40" s="78">
        <v>500</v>
      </c>
      <c r="G40" s="62"/>
      <c r="H40" s="36">
        <f t="shared" si="2"/>
        <v>0</v>
      </c>
      <c r="I40" s="2"/>
      <c r="J40" s="2"/>
    </row>
    <row r="41" spans="1:10" x14ac:dyDescent="0.25">
      <c r="A41" s="51" t="s">
        <v>76</v>
      </c>
      <c r="B41" s="44" t="s">
        <v>78</v>
      </c>
      <c r="C41" s="45">
        <v>6</v>
      </c>
      <c r="D41" s="46">
        <v>2100</v>
      </c>
      <c r="E41" s="59" t="s">
        <v>80</v>
      </c>
      <c r="F41" s="78">
        <v>500</v>
      </c>
      <c r="G41" s="62"/>
      <c r="H41" s="36">
        <f t="shared" si="2"/>
        <v>0</v>
      </c>
      <c r="I41" s="2"/>
      <c r="J41" s="2"/>
    </row>
    <row r="42" spans="1:10" x14ac:dyDescent="0.25">
      <c r="A42" s="38" t="s">
        <v>77</v>
      </c>
      <c r="B42" s="44" t="s">
        <v>79</v>
      </c>
      <c r="C42" s="40">
        <v>8</v>
      </c>
      <c r="D42" s="41">
        <v>2500</v>
      </c>
      <c r="E42" s="72" t="s">
        <v>80</v>
      </c>
      <c r="F42" s="72">
        <v>500</v>
      </c>
      <c r="G42" s="65"/>
      <c r="H42" s="36">
        <f t="shared" si="2"/>
        <v>0</v>
      </c>
      <c r="I42" s="2"/>
      <c r="J42" s="2"/>
    </row>
    <row r="43" spans="1:10" ht="14.25" thickBot="1" x14ac:dyDescent="0.3">
      <c r="B43" s="73"/>
      <c r="C43" s="74"/>
      <c r="D43" s="74"/>
      <c r="E43" s="75"/>
      <c r="F43" s="75"/>
      <c r="G43" s="2"/>
      <c r="H43" s="82">
        <f>SUM(H35:H42)</f>
        <v>0</v>
      </c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 t="s">
        <v>46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 t="s">
        <v>81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 t="s">
        <v>98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 t="s">
        <v>47</v>
      </c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5">
      <c r="I50" s="2"/>
      <c r="J50" s="2"/>
    </row>
  </sheetData>
  <protectedRanges>
    <protectedRange sqref="G7:G16" name="Bereik1"/>
    <protectedRange sqref="G20:G30 G35:G42" name="Bereik2"/>
  </protectedRanges>
  <mergeCells count="3">
    <mergeCell ref="A6:H6"/>
    <mergeCell ref="A19:H19"/>
    <mergeCell ref="A34:H34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7" ma:contentTypeDescription="Een nieuw document maken." ma:contentTypeScope="" ma:versionID="4e8d0d8e2fd551d2d76c9482b8f8100b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ab9f82dace21fd8111d248febcea45c2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E78C69-E0B1-47D0-ACCD-7E9DD03DED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48FCD4-0A67-4836-9200-FC938C3B8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2a0b1-4393-48e7-82e9-dd70e3311472"/>
    <ds:schemaRef ds:uri="005920b8-90b9-49a1-9cf4-59743d12a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62C9E9-773E-405D-B5DA-D7F4096A2CC0}">
  <ds:schemaRefs>
    <ds:schemaRef ds:uri="b143ad60-9777-4a13-8392-db2849721e86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6d8f1ad-78f6-431b-84f0-522db07ee0e6"/>
    <ds:schemaRef ds:uri="http://purl.org/dc/terms/"/>
    <ds:schemaRef ds:uri="005920b8-90b9-49a1-9cf4-59743d12a1dc"/>
    <ds:schemaRef ds:uri="e922a0b1-4393-48e7-82e9-dd70e331147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P1 P2 P3</vt:lpstr>
    </vt:vector>
  </TitlesOfParts>
  <Manager/>
  <Company>SITA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Gerlanda te Bokkel</dc:creator>
  <cp:keywords/>
  <dc:description/>
  <cp:lastModifiedBy>Joline van der Pant-Wielens</cp:lastModifiedBy>
  <cp:revision/>
  <cp:lastPrinted>2024-05-21T11:12:01Z</cp:lastPrinted>
  <dcterms:created xsi:type="dcterms:W3CDTF">2011-07-18T14:52:20Z</dcterms:created>
  <dcterms:modified xsi:type="dcterms:W3CDTF">2024-06-25T11:55:43Z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0x010100B3402B6147592F469D7D66FE197EDAC7</vt:lpwstr>
  </property>
  <property fmtid="{D5CDD505-2E9C-101B-9397-08002B2CF9AE}" pid="3" name="MediaServiceImageTags">
    <vt:lpwstr/>
  </property>
</Properties>
</file>