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Aanbesteding\Aanbesteding 2024\Wagenparkverzekering\5. Nota('s) van Inlichtingen\"/>
    </mc:Choice>
  </mc:AlternateContent>
  <xr:revisionPtr revIDLastSave="0" documentId="13_ncr:1_{809E734C-EA3D-4AA1-A030-C40C87840A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lisoverzicht per Collectivite" sheetId="1" r:id="rId1"/>
  </sheets>
  <definedNames>
    <definedName name="_xlnm._FilterDatabase" localSheetId="0" hidden="1">'Polisoverzicht per Collectivite'!$A$6:$J$6</definedName>
    <definedName name="_xlnm.Print_Titles" localSheetId="0">'Polisoverzicht per Collectivite'!$4:$4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9" i="1" l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P82" i="1" l="1"/>
  <c r="O82" i="1"/>
  <c r="N82" i="1"/>
  <c r="L82" i="1"/>
  <c r="P84" i="1" l="1"/>
</calcChain>
</file>

<file path=xl/sharedStrings.xml><?xml version="1.0" encoding="utf-8"?>
<sst xmlns="http://schemas.openxmlformats.org/spreadsheetml/2006/main" count="378" uniqueCount="195">
  <si>
    <t/>
  </si>
  <si>
    <t>Branche</t>
  </si>
  <si>
    <t>Intern Nr</t>
  </si>
  <si>
    <t>Kenteken</t>
  </si>
  <si>
    <t>Meldcode</t>
  </si>
  <si>
    <t>Merk</t>
  </si>
  <si>
    <t>Bouwjaar</t>
  </si>
  <si>
    <t>Verz.som</t>
  </si>
  <si>
    <t>Gewicht</t>
  </si>
  <si>
    <t>Casco</t>
  </si>
  <si>
    <t>SVI</t>
  </si>
  <si>
    <t>Personenauto</t>
  </si>
  <si>
    <t xml:space="preserve">S886VF    </t>
  </si>
  <si>
    <t>1392</t>
  </si>
  <si>
    <t xml:space="preserve">Renault             </t>
  </si>
  <si>
    <t xml:space="preserve"> </t>
  </si>
  <si>
    <t xml:space="preserve">S887VF    </t>
  </si>
  <si>
    <t>1386</t>
  </si>
  <si>
    <t>Bromfiets</t>
  </si>
  <si>
    <t>AIZ/002</t>
  </si>
  <si>
    <t xml:space="preserve">DVL46X    </t>
  </si>
  <si>
    <t>0533</t>
  </si>
  <si>
    <t xml:space="preserve">Piaggio             </t>
  </si>
  <si>
    <t>Bestelauto</t>
  </si>
  <si>
    <t xml:space="preserve">7VJL50    </t>
  </si>
  <si>
    <t>0026</t>
  </si>
  <si>
    <t xml:space="preserve">Citroën             </t>
  </si>
  <si>
    <t xml:space="preserve">VV055P    </t>
  </si>
  <si>
    <t>3520</t>
  </si>
  <si>
    <t xml:space="preserve">VV056P    </t>
  </si>
  <si>
    <t>3521</t>
  </si>
  <si>
    <t xml:space="preserve">7VJL53    </t>
  </si>
  <si>
    <t>9095</t>
  </si>
  <si>
    <t xml:space="preserve">7VJL54    </t>
  </si>
  <si>
    <t>0028</t>
  </si>
  <si>
    <t xml:space="preserve">53VNX1    </t>
  </si>
  <si>
    <t>5688</t>
  </si>
  <si>
    <t xml:space="preserve">9VLF17    </t>
  </si>
  <si>
    <t>1091</t>
  </si>
  <si>
    <t xml:space="preserve">V.W.                </t>
  </si>
  <si>
    <t xml:space="preserve">7VJL56    </t>
  </si>
  <si>
    <t>9096</t>
  </si>
  <si>
    <t xml:space="preserve">7VXN21    </t>
  </si>
  <si>
    <t>4193</t>
  </si>
  <si>
    <t xml:space="preserve">VV054P    </t>
  </si>
  <si>
    <t>3518</t>
  </si>
  <si>
    <t xml:space="preserve">9VJJ50    </t>
  </si>
  <si>
    <t>4776</t>
  </si>
  <si>
    <t xml:space="preserve">Dacia               </t>
  </si>
  <si>
    <t xml:space="preserve">7VJL61    </t>
  </si>
  <si>
    <t>9093</t>
  </si>
  <si>
    <t xml:space="preserve">23VDZ7    </t>
  </si>
  <si>
    <t>7039</t>
  </si>
  <si>
    <t xml:space="preserve">09VZK7    </t>
  </si>
  <si>
    <t>6026</t>
  </si>
  <si>
    <t xml:space="preserve">97VZL7    </t>
  </si>
  <si>
    <t>0581</t>
  </si>
  <si>
    <t xml:space="preserve">56VNX1    </t>
  </si>
  <si>
    <t>5546</t>
  </si>
  <si>
    <t xml:space="preserve">82VXZ4    </t>
  </si>
  <si>
    <t>4671</t>
  </si>
  <si>
    <t xml:space="preserve">9VLF15    </t>
  </si>
  <si>
    <t>6667</t>
  </si>
  <si>
    <t xml:space="preserve">7VJL62    </t>
  </si>
  <si>
    <t>0023</t>
  </si>
  <si>
    <t xml:space="preserve">4VDL49    </t>
  </si>
  <si>
    <t>5932</t>
  </si>
  <si>
    <t xml:space="preserve">Mitsubishi          </t>
  </si>
  <si>
    <t xml:space="preserve">4VDL42    </t>
  </si>
  <si>
    <t>5933</t>
  </si>
  <si>
    <t xml:space="preserve">VGV95B    </t>
  </si>
  <si>
    <t>1121</t>
  </si>
  <si>
    <t xml:space="preserve">Volkswagen          </t>
  </si>
  <si>
    <t xml:space="preserve">VGT79N    </t>
  </si>
  <si>
    <t>0963</t>
  </si>
  <si>
    <t xml:space="preserve">VHX38R    </t>
  </si>
  <si>
    <t>2969</t>
  </si>
  <si>
    <t xml:space="preserve">Ford                </t>
  </si>
  <si>
    <t xml:space="preserve">VHX41Z    </t>
  </si>
  <si>
    <t>3738</t>
  </si>
  <si>
    <t xml:space="preserve">VKV73G    </t>
  </si>
  <si>
    <t>8645</t>
  </si>
  <si>
    <t xml:space="preserve">Nissan              </t>
  </si>
  <si>
    <t xml:space="preserve">VKV74G    </t>
  </si>
  <si>
    <t>8786</t>
  </si>
  <si>
    <t xml:space="preserve">VNV39X    </t>
  </si>
  <si>
    <t>0749</t>
  </si>
  <si>
    <t xml:space="preserve">VNV40X    </t>
  </si>
  <si>
    <t>0908</t>
  </si>
  <si>
    <t xml:space="preserve">VNV41X    </t>
  </si>
  <si>
    <t>0973</t>
  </si>
  <si>
    <t xml:space="preserve">VPS17K    </t>
  </si>
  <si>
    <t>0677</t>
  </si>
  <si>
    <t xml:space="preserve">VPS18K    </t>
  </si>
  <si>
    <t>0803</t>
  </si>
  <si>
    <t xml:space="preserve">VPF62N    </t>
  </si>
  <si>
    <t>9990</t>
  </si>
  <si>
    <t xml:space="preserve">VSX65P    </t>
  </si>
  <si>
    <t>4657</t>
  </si>
  <si>
    <t xml:space="preserve">VSX66P    </t>
  </si>
  <si>
    <t>4658</t>
  </si>
  <si>
    <t xml:space="preserve">VSX67P    </t>
  </si>
  <si>
    <t>4659</t>
  </si>
  <si>
    <t xml:space="preserve">VTB10G    </t>
  </si>
  <si>
    <t>4655</t>
  </si>
  <si>
    <t xml:space="preserve">VTH95L    </t>
  </si>
  <si>
    <t>6040</t>
  </si>
  <si>
    <t xml:space="preserve">VTH15R    </t>
  </si>
  <si>
    <t>5876</t>
  </si>
  <si>
    <t xml:space="preserve">VTH94L    </t>
  </si>
  <si>
    <t>5987</t>
  </si>
  <si>
    <t xml:space="preserve">VVK47X    </t>
  </si>
  <si>
    <t>9526</t>
  </si>
  <si>
    <t xml:space="preserve">VSX64P    </t>
  </si>
  <si>
    <t>4656</t>
  </si>
  <si>
    <t xml:space="preserve">V59FJK    </t>
  </si>
  <si>
    <t>4625</t>
  </si>
  <si>
    <t xml:space="preserve">V92DNT    </t>
  </si>
  <si>
    <t>6947</t>
  </si>
  <si>
    <t xml:space="preserve">V91DNT    </t>
  </si>
  <si>
    <t>2310</t>
  </si>
  <si>
    <t xml:space="preserve">V94DNT    </t>
  </si>
  <si>
    <t>2048</t>
  </si>
  <si>
    <t xml:space="preserve">V95DNT    </t>
  </si>
  <si>
    <t>2311</t>
  </si>
  <si>
    <t>Vrachtauto</t>
  </si>
  <si>
    <t xml:space="preserve">BXXV72    </t>
  </si>
  <si>
    <t>0730</t>
  </si>
  <si>
    <t xml:space="preserve">Iveco               </t>
  </si>
  <si>
    <t xml:space="preserve">BVBF23    </t>
  </si>
  <si>
    <t>0844</t>
  </si>
  <si>
    <t xml:space="preserve">Scania              </t>
  </si>
  <si>
    <t xml:space="preserve">BSDR71    </t>
  </si>
  <si>
    <t>3187</t>
  </si>
  <si>
    <t xml:space="preserve">DAF                 </t>
  </si>
  <si>
    <t xml:space="preserve">BVBR73    </t>
  </si>
  <si>
    <t>5726</t>
  </si>
  <si>
    <t xml:space="preserve">BVDF01    </t>
  </si>
  <si>
    <t>0162</t>
  </si>
  <si>
    <t xml:space="preserve">BXVN66    </t>
  </si>
  <si>
    <t>9214</t>
  </si>
  <si>
    <t xml:space="preserve">BZPS93    </t>
  </si>
  <si>
    <t>6564</t>
  </si>
  <si>
    <t xml:space="preserve">BZRB59    </t>
  </si>
  <si>
    <t>6703</t>
  </si>
  <si>
    <t xml:space="preserve">BZRT59    </t>
  </si>
  <si>
    <t>9887</t>
  </si>
  <si>
    <t xml:space="preserve">BZSB01    </t>
  </si>
  <si>
    <t>9922</t>
  </si>
  <si>
    <t xml:space="preserve">74BGK3    </t>
  </si>
  <si>
    <t>2401</t>
  </si>
  <si>
    <t xml:space="preserve">Volvo               </t>
  </si>
  <si>
    <t xml:space="preserve">BXTP94    </t>
  </si>
  <si>
    <t>0760</t>
  </si>
  <si>
    <t xml:space="preserve">MAN                 </t>
  </si>
  <si>
    <t xml:space="preserve">BNHX32    </t>
  </si>
  <si>
    <t>3825</t>
  </si>
  <si>
    <t xml:space="preserve">BVFS34    </t>
  </si>
  <si>
    <t>8814</t>
  </si>
  <si>
    <t xml:space="preserve">BJTB85    </t>
  </si>
  <si>
    <t>2974</t>
  </si>
  <si>
    <t xml:space="preserve">BPLL85    </t>
  </si>
  <si>
    <t>8654</t>
  </si>
  <si>
    <t xml:space="preserve">BTPV70    </t>
  </si>
  <si>
    <t>8025</t>
  </si>
  <si>
    <t xml:space="preserve">62BVG9    </t>
  </si>
  <si>
    <t>2163</t>
  </si>
  <si>
    <t xml:space="preserve">92BVH1    </t>
  </si>
  <si>
    <t>2234</t>
  </si>
  <si>
    <t xml:space="preserve">11BVK7    </t>
  </si>
  <si>
    <t>9520</t>
  </si>
  <si>
    <t xml:space="preserve">12BVK7    </t>
  </si>
  <si>
    <t>2254</t>
  </si>
  <si>
    <t>Gemeente Zoetermeer</t>
  </si>
  <si>
    <t>Specificatie wagenpark</t>
  </si>
  <si>
    <t>Tevens prijzenblad</t>
  </si>
  <si>
    <t>(Netto) premies per jaar excl. assurantiebelasting</t>
  </si>
  <si>
    <t>Werkrisico</t>
  </si>
  <si>
    <t>Totaal</t>
  </si>
  <si>
    <t>Vaste premies</t>
  </si>
  <si>
    <t>WAM</t>
  </si>
  <si>
    <t>Volledig casco</t>
  </si>
  <si>
    <t>Dekking</t>
  </si>
  <si>
    <t>WA + Casco</t>
  </si>
  <si>
    <t>49BXX8</t>
  </si>
  <si>
    <t>N.o.t.g</t>
  </si>
  <si>
    <t>Het vriendelijke verzoek om enkel de gearceerde velden te vullen</t>
  </si>
  <si>
    <t xml:space="preserve">€ </t>
  </si>
  <si>
    <t>% Cat. Waarde</t>
  </si>
  <si>
    <t>WAM (€)</t>
  </si>
  <si>
    <t>SVI (€)</t>
  </si>
  <si>
    <t>Werkrisico (€)</t>
  </si>
  <si>
    <t>%</t>
  </si>
  <si>
    <t>= uitkomst €</t>
  </si>
  <si>
    <t>Bijlage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</si>
</sst>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10413]#,##0;\-#,##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name val="Tahoma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8"/>
      <color rgb="FFFF0000"/>
      <name val="Tahoma"/>
      <family val="2"/>
    </font>
    <font>
      <i/>
      <sz val="11"/>
      <color rgb="FFFF0000"/>
      <name val="Calibri"/>
      <family val="2"/>
    </font>
    <font>
      <b/>
      <sz val="9"/>
      <color rgb="FFFF0000"/>
      <name val="Tahoma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9"/>
        <bgColor rgb="FF4682B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5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1" fillId="0" borderId="6" xfId="0" applyFont="1" applyBorder="1"/>
    <xf numFmtId="44" fontId="1" fillId="4" borderId="6" xfId="2" applyFont="1" applyFill="1" applyBorder="1"/>
    <xf numFmtId="44" fontId="1" fillId="5" borderId="8" xfId="2" applyFont="1" applyFill="1" applyBorder="1"/>
    <xf numFmtId="0" fontId="8" fillId="6" borderId="7" xfId="0" applyFont="1" applyFill="1" applyBorder="1"/>
    <xf numFmtId="44" fontId="8" fillId="6" borderId="7" xfId="0" applyNumberFormat="1" applyFont="1" applyFill="1" applyBorder="1"/>
    <xf numFmtId="0" fontId="9" fillId="0" borderId="12" xfId="0" applyFont="1" applyBorder="1"/>
    <xf numFmtId="0" fontId="9" fillId="0" borderId="14" xfId="0" applyFont="1" applyBorder="1"/>
    <xf numFmtId="0" fontId="3" fillId="2" borderId="0" xfId="1" applyFont="1" applyFill="1" applyAlignment="1">
      <alignment horizontal="right" vertical="top" wrapText="1" readingOrder="1"/>
    </xf>
    <xf numFmtId="164" fontId="11" fillId="0" borderId="0" xfId="1" applyNumberFormat="1" applyFont="1" applyAlignment="1">
      <alignment vertical="top" wrapText="1" readingOrder="1"/>
    </xf>
    <xf numFmtId="0" fontId="10" fillId="2" borderId="1" xfId="1" applyFont="1" applyFill="1" applyBorder="1" applyAlignment="1">
      <alignment horizontal="center" vertical="top" wrapText="1" readingOrder="1"/>
    </xf>
    <xf numFmtId="0" fontId="1" fillId="0" borderId="0" xfId="1" applyFont="1" applyAlignment="1">
      <alignment vertical="top" wrapText="1"/>
    </xf>
    <xf numFmtId="0" fontId="4" fillId="0" borderId="0" xfId="1" applyFont="1" applyAlignment="1">
      <alignment vertical="top" wrapText="1" readingOrder="1"/>
    </xf>
    <xf numFmtId="164" fontId="4" fillId="0" borderId="0" xfId="1" applyNumberFormat="1" applyFont="1" applyAlignment="1">
      <alignment vertical="top" wrapText="1" readingOrder="1"/>
    </xf>
    <xf numFmtId="0" fontId="12" fillId="0" borderId="0" xfId="1" applyFont="1" applyAlignment="1">
      <alignment vertical="top" wrapText="1" readingOrder="1"/>
    </xf>
    <xf numFmtId="0" fontId="11" fillId="0" borderId="0" xfId="1" applyFont="1" applyAlignment="1">
      <alignment vertical="top" wrapText="1" readingOrder="1"/>
    </xf>
    <xf numFmtId="44" fontId="1" fillId="0" borderId="0" xfId="2" applyFont="1" applyFill="1" applyBorder="1"/>
    <xf numFmtId="0" fontId="11" fillId="0" borderId="1" xfId="1" applyFont="1" applyBorder="1" applyAlignment="1">
      <alignment vertical="top" wrapText="1" readingOrder="1"/>
    </xf>
    <xf numFmtId="0" fontId="12" fillId="0" borderId="1" xfId="1" applyFont="1" applyBorder="1" applyAlignment="1">
      <alignment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9" fillId="0" borderId="17" xfId="0" applyFont="1" applyBorder="1"/>
    <xf numFmtId="0" fontId="13" fillId="0" borderId="0" xfId="0" applyFont="1"/>
    <xf numFmtId="0" fontId="8" fillId="0" borderId="22" xfId="0" applyFont="1" applyBorder="1"/>
    <xf numFmtId="0" fontId="8" fillId="5" borderId="11" xfId="0" applyFont="1" applyFill="1" applyBorder="1"/>
    <xf numFmtId="0" fontId="8" fillId="5" borderId="23" xfId="0" applyFont="1" applyFill="1" applyBorder="1" applyAlignment="1">
      <alignment horizontal="center"/>
    </xf>
    <xf numFmtId="0" fontId="8" fillId="5" borderId="24" xfId="0" applyFont="1" applyFill="1" applyBorder="1" applyAlignment="1">
      <alignment horizontal="center"/>
    </xf>
    <xf numFmtId="0" fontId="8" fillId="5" borderId="25" xfId="0" applyFont="1" applyFill="1" applyBorder="1" applyAlignment="1">
      <alignment horizontal="center"/>
    </xf>
    <xf numFmtId="0" fontId="8" fillId="5" borderId="20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8" fillId="5" borderId="21" xfId="0" applyFont="1" applyFill="1" applyBorder="1" applyAlignment="1">
      <alignment horizontal="center"/>
    </xf>
    <xf numFmtId="0" fontId="14" fillId="0" borderId="1" xfId="1" applyFont="1" applyBorder="1" applyAlignment="1">
      <alignment vertical="top" wrapText="1" readingOrder="1"/>
    </xf>
    <xf numFmtId="0" fontId="15" fillId="0" borderId="3" xfId="1" applyFont="1" applyBorder="1" applyAlignment="1">
      <alignment vertical="top" wrapText="1"/>
    </xf>
    <xf numFmtId="0" fontId="14" fillId="0" borderId="1" xfId="1" applyFont="1" applyBorder="1" applyAlignment="1">
      <alignment horizontal="left" vertical="top" wrapText="1" readingOrder="1"/>
    </xf>
    <xf numFmtId="0" fontId="14" fillId="0" borderId="1" xfId="1" applyFont="1" applyBorder="1" applyAlignment="1">
      <alignment horizontal="right" vertical="top" wrapText="1" readingOrder="1"/>
    </xf>
    <xf numFmtId="0" fontId="14" fillId="0" borderId="0" xfId="1" applyFont="1" applyAlignment="1">
      <alignment horizontal="center" vertical="top" wrapText="1" readingOrder="1"/>
    </xf>
    <xf numFmtId="44" fontId="1" fillId="4" borderId="13" xfId="2" applyFont="1" applyFill="1" applyBorder="1"/>
    <xf numFmtId="0" fontId="1" fillId="0" borderId="13" xfId="0" applyFont="1" applyBorder="1"/>
    <xf numFmtId="0" fontId="7" fillId="3" borderId="29" xfId="1" applyFont="1" applyFill="1" applyBorder="1" applyAlignment="1">
      <alignment horizontal="center" vertical="top" wrapText="1" readingOrder="1"/>
    </xf>
    <xf numFmtId="0" fontId="7" fillId="3" borderId="30" xfId="1" applyFont="1" applyFill="1" applyBorder="1" applyAlignment="1">
      <alignment horizontal="center" vertical="top" wrapText="1" readingOrder="1"/>
    </xf>
    <xf numFmtId="0" fontId="7" fillId="3" borderId="34" xfId="1" applyFont="1" applyFill="1" applyBorder="1" applyAlignment="1">
      <alignment horizontal="center" vertical="top" wrapText="1" readingOrder="1"/>
    </xf>
    <xf numFmtId="0" fontId="7" fillId="3" borderId="35" xfId="1" applyFont="1" applyFill="1" applyBorder="1" applyAlignment="1">
      <alignment horizontal="center" vertical="top" wrapText="1" readingOrder="1"/>
    </xf>
    <xf numFmtId="0" fontId="7" fillId="3" borderId="36" xfId="1" applyFont="1" applyFill="1" applyBorder="1" applyAlignment="1">
      <alignment horizontal="center" vertical="top" wrapText="1" readingOrder="1"/>
    </xf>
    <xf numFmtId="0" fontId="7" fillId="3" borderId="37" xfId="1" applyFont="1" applyFill="1" applyBorder="1" applyAlignment="1">
      <alignment horizontal="center" vertical="top" wrapText="1" readingOrder="1"/>
    </xf>
    <xf numFmtId="0" fontId="7" fillId="3" borderId="36" xfId="1" quotePrefix="1" applyFont="1" applyFill="1" applyBorder="1" applyAlignment="1">
      <alignment horizontal="center" vertical="top" wrapText="1" readingOrder="1"/>
    </xf>
    <xf numFmtId="44" fontId="1" fillId="5" borderId="7" xfId="2" applyFont="1" applyFill="1" applyBorder="1"/>
    <xf numFmtId="0" fontId="8" fillId="0" borderId="0" xfId="0" applyFont="1"/>
    <xf numFmtId="44" fontId="1" fillId="5" borderId="9" xfId="2" applyFont="1" applyFill="1" applyBorder="1"/>
    <xf numFmtId="44" fontId="1" fillId="5" borderId="10" xfId="2" applyFont="1" applyFill="1" applyBorder="1"/>
    <xf numFmtId="10" fontId="1" fillId="4" borderId="13" xfId="3" applyNumberFormat="1" applyFont="1" applyFill="1" applyBorder="1" applyAlignment="1">
      <alignment horizontal="center"/>
    </xf>
    <xf numFmtId="10" fontId="1" fillId="4" borderId="6" xfId="3" applyNumberFormat="1" applyFont="1" applyFill="1" applyBorder="1" applyAlignment="1">
      <alignment horizontal="center"/>
    </xf>
    <xf numFmtId="10" fontId="9" fillId="0" borderId="13" xfId="3" applyNumberFormat="1" applyFont="1" applyFill="1" applyBorder="1" applyAlignment="1">
      <alignment horizontal="center"/>
    </xf>
    <xf numFmtId="10" fontId="9" fillId="0" borderId="6" xfId="3" applyNumberFormat="1" applyFont="1" applyFill="1" applyBorder="1" applyAlignment="1">
      <alignment horizontal="center"/>
    </xf>
    <xf numFmtId="10" fontId="9" fillId="0" borderId="15" xfId="3" applyNumberFormat="1" applyFont="1" applyFill="1" applyBorder="1" applyAlignment="1">
      <alignment horizontal="center"/>
    </xf>
    <xf numFmtId="44" fontId="9" fillId="4" borderId="16" xfId="2" applyFont="1" applyFill="1" applyBorder="1"/>
    <xf numFmtId="44" fontId="9" fillId="4" borderId="18" xfId="2" applyFont="1" applyFill="1" applyBorder="1"/>
    <xf numFmtId="44" fontId="9" fillId="4" borderId="20" xfId="2" applyFont="1" applyFill="1" applyBorder="1"/>
    <xf numFmtId="10" fontId="9" fillId="4" borderId="27" xfId="3" applyNumberFormat="1" applyFont="1" applyFill="1" applyBorder="1" applyAlignment="1">
      <alignment horizontal="center"/>
    </xf>
    <xf numFmtId="10" fontId="9" fillId="4" borderId="28" xfId="3" applyNumberFormat="1" applyFont="1" applyFill="1" applyBorder="1" applyAlignment="1">
      <alignment horizontal="center"/>
    </xf>
    <xf numFmtId="10" fontId="9" fillId="4" borderId="26" xfId="3" applyNumberFormat="1" applyFont="1" applyFill="1" applyBorder="1" applyAlignment="1">
      <alignment horizontal="center"/>
    </xf>
    <xf numFmtId="44" fontId="9" fillId="4" borderId="13" xfId="2" applyFont="1" applyFill="1" applyBorder="1"/>
    <xf numFmtId="44" fontId="9" fillId="4" borderId="6" xfId="2" applyFont="1" applyFill="1" applyBorder="1"/>
    <xf numFmtId="44" fontId="9" fillId="4" borderId="15" xfId="2" applyFont="1" applyFill="1" applyBorder="1"/>
    <xf numFmtId="44" fontId="9" fillId="4" borderId="19" xfId="2" applyFont="1" applyFill="1" applyBorder="1"/>
    <xf numFmtId="44" fontId="9" fillId="4" borderId="21" xfId="2" applyFont="1" applyFill="1" applyBorder="1"/>
    <xf numFmtId="44" fontId="9" fillId="0" borderId="13" xfId="2" applyFont="1" applyFill="1" applyBorder="1"/>
    <xf numFmtId="0" fontId="7" fillId="3" borderId="29" xfId="1" applyFont="1" applyFill="1" applyBorder="1" applyAlignment="1">
      <alignment horizontal="center" vertical="top" wrapText="1" readingOrder="1"/>
    </xf>
    <xf numFmtId="0" fontId="1" fillId="0" borderId="29" xfId="0" applyFont="1" applyBorder="1" applyAlignment="1">
      <alignment horizontal="center"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7" fillId="3" borderId="31" xfId="1" applyFont="1" applyFill="1" applyBorder="1" applyAlignment="1">
      <alignment horizontal="center" vertical="top" readingOrder="1"/>
    </xf>
    <xf numFmtId="0" fontId="7" fillId="3" borderId="32" xfId="1" applyFont="1" applyFill="1" applyBorder="1" applyAlignment="1">
      <alignment horizontal="center" vertical="top" readingOrder="1"/>
    </xf>
    <xf numFmtId="0" fontId="1" fillId="0" borderId="32" xfId="0" applyFont="1" applyBorder="1" applyAlignment="1">
      <alignment horizontal="center" vertical="top" readingOrder="1"/>
    </xf>
    <xf numFmtId="0" fontId="1" fillId="0" borderId="33" xfId="0" applyFont="1" applyBorder="1" applyAlignment="1">
      <alignment horizontal="center" vertical="top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</cellXfs>
  <cellStyles count="4">
    <cellStyle name="Normal" xfId="1" xr:uid="{00000000-0005-0000-0000-000000000000}"/>
    <cellStyle name="Procent" xfId="3" builtinId="5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showGridLines="0" tabSelected="1" workbookViewId="0">
      <pane ySplit="4" topLeftCell="A71" activePane="bottomLeft" state="frozen"/>
      <selection pane="bottomLeft" activeCell="A91" sqref="A91"/>
    </sheetView>
  </sheetViews>
  <sheetFormatPr defaultRowHeight="15" x14ac:dyDescent="0.25"/>
  <cols>
    <col min="1" max="1" width="31.7109375" customWidth="1"/>
    <col min="2" max="2" width="3.28515625" customWidth="1"/>
    <col min="3" max="3" width="6.140625" customWidth="1"/>
    <col min="4" max="4" width="9.42578125" customWidth="1"/>
    <col min="5" max="5" width="13.5703125" customWidth="1"/>
    <col min="6" max="6" width="17.5703125" customWidth="1"/>
    <col min="7" max="8" width="9.42578125" customWidth="1"/>
    <col min="9" max="9" width="9.5703125" customWidth="1"/>
    <col min="10" max="10" width="14.7109375" customWidth="1"/>
    <col min="11" max="11" width="3.140625" customWidth="1"/>
    <col min="12" max="16" width="15.7109375" customWidth="1"/>
  </cols>
  <sheetData>
    <row r="1" spans="1:16" ht="20.100000000000001" customHeight="1" x14ac:dyDescent="0.25">
      <c r="A1" s="72" t="s">
        <v>194</v>
      </c>
      <c r="B1" s="73"/>
      <c r="C1" s="73"/>
      <c r="D1" s="73"/>
      <c r="E1" s="73"/>
      <c r="F1" s="73"/>
      <c r="G1" s="73"/>
      <c r="H1" s="73"/>
      <c r="I1" s="73"/>
    </row>
    <row r="2" spans="1:16" ht="20.100000000000001" customHeight="1" x14ac:dyDescent="0.25">
      <c r="A2" s="72" t="s">
        <v>173</v>
      </c>
      <c r="B2" s="73"/>
      <c r="C2" s="73"/>
      <c r="D2" s="73"/>
      <c r="E2" s="73"/>
      <c r="F2" s="73"/>
      <c r="G2" s="73"/>
      <c r="H2" s="73"/>
      <c r="I2" s="73"/>
    </row>
    <row r="3" spans="1:16" ht="20.100000000000001" customHeight="1" x14ac:dyDescent="0.25">
      <c r="A3" s="72" t="s">
        <v>174</v>
      </c>
      <c r="B3" s="73"/>
      <c r="C3" s="73"/>
      <c r="D3" s="73"/>
      <c r="E3" s="73"/>
      <c r="F3" s="73"/>
      <c r="G3" s="73"/>
      <c r="H3" s="73"/>
      <c r="I3" s="73"/>
    </row>
    <row r="4" spans="1:16" ht="20.100000000000001" customHeight="1" x14ac:dyDescent="0.25">
      <c r="A4" s="72" t="s">
        <v>175</v>
      </c>
      <c r="B4" s="73"/>
      <c r="C4" s="73"/>
      <c r="D4" s="73"/>
      <c r="E4" s="73"/>
      <c r="F4" s="73"/>
      <c r="G4" s="73"/>
      <c r="H4" s="73"/>
      <c r="I4" s="73"/>
    </row>
    <row r="5" spans="1:16" x14ac:dyDescent="0.25">
      <c r="A5" s="1" t="s">
        <v>0</v>
      </c>
      <c r="B5" s="78" t="s">
        <v>0</v>
      </c>
      <c r="C5" s="78"/>
      <c r="D5" s="78"/>
      <c r="E5" s="78"/>
      <c r="F5" s="79"/>
      <c r="G5" s="2" t="s">
        <v>0</v>
      </c>
      <c r="H5" s="2" t="s">
        <v>0</v>
      </c>
      <c r="I5" s="2" t="s">
        <v>0</v>
      </c>
      <c r="J5" s="13"/>
      <c r="L5" s="74" t="s">
        <v>176</v>
      </c>
      <c r="M5" s="75"/>
      <c r="N5" s="76"/>
      <c r="O5" s="76"/>
      <c r="P5" s="77"/>
    </row>
    <row r="6" spans="1:16" x14ac:dyDescent="0.25">
      <c r="A6" s="1" t="s">
        <v>1</v>
      </c>
      <c r="B6" s="80" t="s">
        <v>2</v>
      </c>
      <c r="C6" s="79"/>
      <c r="D6" s="1" t="s">
        <v>3</v>
      </c>
      <c r="E6" s="1" t="s">
        <v>4</v>
      </c>
      <c r="F6" s="1" t="s">
        <v>5</v>
      </c>
      <c r="G6" s="3" t="s">
        <v>6</v>
      </c>
      <c r="H6" s="2" t="s">
        <v>7</v>
      </c>
      <c r="I6" s="2" t="s">
        <v>8</v>
      </c>
      <c r="J6" s="15" t="s">
        <v>182</v>
      </c>
      <c r="L6" s="43" t="s">
        <v>189</v>
      </c>
      <c r="M6" s="70" t="s">
        <v>9</v>
      </c>
      <c r="N6" s="71"/>
      <c r="O6" s="42" t="s">
        <v>190</v>
      </c>
      <c r="P6" s="44" t="s">
        <v>191</v>
      </c>
    </row>
    <row r="7" spans="1:16" x14ac:dyDescent="0.25">
      <c r="A7" s="35"/>
      <c r="B7" s="35"/>
      <c r="C7" s="36"/>
      <c r="D7" s="35"/>
      <c r="E7" s="35"/>
      <c r="F7" s="35"/>
      <c r="G7" s="37"/>
      <c r="H7" s="38"/>
      <c r="I7" s="38"/>
      <c r="J7" s="39"/>
      <c r="L7" s="45"/>
      <c r="M7" s="46" t="s">
        <v>192</v>
      </c>
      <c r="N7" s="48" t="s">
        <v>193</v>
      </c>
      <c r="O7" s="46"/>
      <c r="P7" s="47"/>
    </row>
    <row r="8" spans="1:16" x14ac:dyDescent="0.25">
      <c r="A8" s="81" t="s">
        <v>11</v>
      </c>
      <c r="B8" s="81"/>
      <c r="C8" s="79"/>
      <c r="D8" s="4" t="s">
        <v>12</v>
      </c>
      <c r="E8" s="4" t="s">
        <v>13</v>
      </c>
      <c r="F8" s="4" t="s">
        <v>14</v>
      </c>
      <c r="G8" s="4">
        <v>2023</v>
      </c>
      <c r="H8" s="5">
        <v>35920</v>
      </c>
      <c r="I8" s="5">
        <v>1477</v>
      </c>
      <c r="J8" s="14" t="s">
        <v>183</v>
      </c>
      <c r="L8" s="40"/>
      <c r="M8" s="53"/>
      <c r="N8" s="40">
        <f>H8*M8</f>
        <v>0</v>
      </c>
      <c r="O8" s="40"/>
      <c r="P8" s="41"/>
    </row>
    <row r="9" spans="1:16" x14ac:dyDescent="0.25">
      <c r="A9" s="82"/>
      <c r="B9" s="81"/>
      <c r="C9" s="79"/>
      <c r="D9" s="4" t="s">
        <v>16</v>
      </c>
      <c r="E9" s="4" t="s">
        <v>17</v>
      </c>
      <c r="F9" s="4" t="s">
        <v>14</v>
      </c>
      <c r="G9" s="4">
        <v>2023</v>
      </c>
      <c r="H9" s="5">
        <v>35920</v>
      </c>
      <c r="I9" s="5">
        <v>1477</v>
      </c>
      <c r="J9" s="14" t="s">
        <v>183</v>
      </c>
      <c r="L9" s="7"/>
      <c r="M9" s="54"/>
      <c r="N9" s="40">
        <f t="shared" ref="N9:N72" si="0">H9*M9</f>
        <v>0</v>
      </c>
      <c r="O9" s="7"/>
      <c r="P9" s="6"/>
    </row>
    <row r="10" spans="1:16" x14ac:dyDescent="0.25">
      <c r="A10" s="4" t="s">
        <v>18</v>
      </c>
      <c r="B10" s="81" t="s">
        <v>19</v>
      </c>
      <c r="C10" s="79"/>
      <c r="D10" s="4" t="s">
        <v>20</v>
      </c>
      <c r="E10" s="4" t="s">
        <v>21</v>
      </c>
      <c r="F10" s="4" t="s">
        <v>22</v>
      </c>
      <c r="G10" s="4"/>
      <c r="H10" s="5">
        <v>3200</v>
      </c>
      <c r="I10" s="5">
        <v>0</v>
      </c>
      <c r="J10" s="14" t="s">
        <v>183</v>
      </c>
      <c r="L10" s="7"/>
      <c r="M10" s="54"/>
      <c r="N10" s="40">
        <f t="shared" si="0"/>
        <v>0</v>
      </c>
      <c r="O10" s="6"/>
      <c r="P10" s="6"/>
    </row>
    <row r="11" spans="1:16" x14ac:dyDescent="0.25">
      <c r="A11" s="81" t="s">
        <v>23</v>
      </c>
      <c r="B11" s="81" t="s">
        <v>19</v>
      </c>
      <c r="C11" s="79"/>
      <c r="D11" s="4" t="s">
        <v>24</v>
      </c>
      <c r="E11" s="4" t="s">
        <v>25</v>
      </c>
      <c r="F11" s="4" t="s">
        <v>26</v>
      </c>
      <c r="G11" s="4">
        <v>2010</v>
      </c>
      <c r="H11" s="5">
        <v>27685</v>
      </c>
      <c r="I11" s="5">
        <v>2708</v>
      </c>
      <c r="J11" s="14" t="s">
        <v>183</v>
      </c>
      <c r="L11" s="7"/>
      <c r="M11" s="54"/>
      <c r="N11" s="40">
        <f t="shared" si="0"/>
        <v>0</v>
      </c>
      <c r="O11" s="7"/>
      <c r="P11" s="6"/>
    </row>
    <row r="12" spans="1:16" x14ac:dyDescent="0.25">
      <c r="A12" s="83"/>
      <c r="B12" s="81" t="s">
        <v>19</v>
      </c>
      <c r="C12" s="79"/>
      <c r="D12" s="4" t="s">
        <v>27</v>
      </c>
      <c r="E12" s="4" t="s">
        <v>28</v>
      </c>
      <c r="F12" s="4" t="s">
        <v>14</v>
      </c>
      <c r="G12" s="4">
        <v>2016</v>
      </c>
      <c r="H12" s="5">
        <v>24613</v>
      </c>
      <c r="I12" s="5">
        <v>2126</v>
      </c>
      <c r="J12" s="14" t="s">
        <v>183</v>
      </c>
      <c r="L12" s="7"/>
      <c r="M12" s="54"/>
      <c r="N12" s="40">
        <f t="shared" si="0"/>
        <v>0</v>
      </c>
      <c r="O12" s="7"/>
      <c r="P12" s="6"/>
    </row>
    <row r="13" spans="1:16" x14ac:dyDescent="0.25">
      <c r="A13" s="83"/>
      <c r="B13" s="81" t="s">
        <v>19</v>
      </c>
      <c r="C13" s="79"/>
      <c r="D13" s="4" t="s">
        <v>29</v>
      </c>
      <c r="E13" s="4" t="s">
        <v>30</v>
      </c>
      <c r="F13" s="4" t="s">
        <v>14</v>
      </c>
      <c r="G13" s="4">
        <v>2016</v>
      </c>
      <c r="H13" s="5">
        <v>24613</v>
      </c>
      <c r="I13" s="5">
        <v>1401</v>
      </c>
      <c r="J13" s="14" t="s">
        <v>183</v>
      </c>
      <c r="L13" s="7"/>
      <c r="M13" s="54"/>
      <c r="N13" s="40">
        <f t="shared" si="0"/>
        <v>0</v>
      </c>
      <c r="O13" s="7"/>
      <c r="P13" s="6"/>
    </row>
    <row r="14" spans="1:16" x14ac:dyDescent="0.25">
      <c r="A14" s="83"/>
      <c r="B14" s="81" t="s">
        <v>19</v>
      </c>
      <c r="C14" s="79"/>
      <c r="D14" s="4" t="s">
        <v>31</v>
      </c>
      <c r="E14" s="4" t="s">
        <v>32</v>
      </c>
      <c r="F14" s="4" t="s">
        <v>26</v>
      </c>
      <c r="G14" s="4">
        <v>2010</v>
      </c>
      <c r="H14" s="5">
        <v>27685</v>
      </c>
      <c r="I14" s="5">
        <v>2708</v>
      </c>
      <c r="J14" s="14" t="s">
        <v>183</v>
      </c>
      <c r="L14" s="7"/>
      <c r="M14" s="54"/>
      <c r="N14" s="40">
        <f t="shared" si="0"/>
        <v>0</v>
      </c>
      <c r="O14" s="7"/>
      <c r="P14" s="6"/>
    </row>
    <row r="15" spans="1:16" x14ac:dyDescent="0.25">
      <c r="A15" s="83"/>
      <c r="B15" s="81" t="s">
        <v>19</v>
      </c>
      <c r="C15" s="79"/>
      <c r="D15" s="4" t="s">
        <v>33</v>
      </c>
      <c r="E15" s="4" t="s">
        <v>34</v>
      </c>
      <c r="F15" s="4" t="s">
        <v>26</v>
      </c>
      <c r="G15" s="4">
        <v>2010</v>
      </c>
      <c r="H15" s="5">
        <v>27685</v>
      </c>
      <c r="I15" s="5">
        <v>2708</v>
      </c>
      <c r="J15" s="14" t="s">
        <v>183</v>
      </c>
      <c r="L15" s="7"/>
      <c r="M15" s="54"/>
      <c r="N15" s="40">
        <f t="shared" si="0"/>
        <v>0</v>
      </c>
      <c r="O15" s="7"/>
      <c r="P15" s="6"/>
    </row>
    <row r="16" spans="1:16" x14ac:dyDescent="0.25">
      <c r="A16" s="83"/>
      <c r="B16" s="81" t="s">
        <v>19</v>
      </c>
      <c r="C16" s="79"/>
      <c r="D16" s="4" t="s">
        <v>35</v>
      </c>
      <c r="E16" s="4" t="s">
        <v>36</v>
      </c>
      <c r="F16" s="4" t="s">
        <v>14</v>
      </c>
      <c r="G16" s="4">
        <v>2008</v>
      </c>
      <c r="H16" s="5">
        <v>27013</v>
      </c>
      <c r="I16" s="5">
        <v>2960</v>
      </c>
      <c r="J16" s="14" t="s">
        <v>183</v>
      </c>
      <c r="L16" s="7"/>
      <c r="M16" s="54"/>
      <c r="N16" s="40">
        <f t="shared" si="0"/>
        <v>0</v>
      </c>
      <c r="O16" s="7"/>
      <c r="P16" s="6"/>
    </row>
    <row r="17" spans="1:16" x14ac:dyDescent="0.25">
      <c r="A17" s="83"/>
      <c r="B17" s="81" t="s">
        <v>19</v>
      </c>
      <c r="C17" s="79"/>
      <c r="D17" s="4" t="s">
        <v>37</v>
      </c>
      <c r="E17" s="4" t="s">
        <v>38</v>
      </c>
      <c r="F17" s="4" t="s">
        <v>14</v>
      </c>
      <c r="G17" s="4">
        <v>2011</v>
      </c>
      <c r="H17" s="5">
        <v>42973</v>
      </c>
      <c r="I17" s="5">
        <v>3500</v>
      </c>
      <c r="J17" s="14" t="s">
        <v>183</v>
      </c>
      <c r="L17" s="7"/>
      <c r="M17" s="54"/>
      <c r="N17" s="40">
        <f t="shared" si="0"/>
        <v>0</v>
      </c>
      <c r="O17" s="7"/>
      <c r="P17" s="6"/>
    </row>
    <row r="18" spans="1:16" x14ac:dyDescent="0.25">
      <c r="A18" s="83"/>
      <c r="B18" s="81" t="s">
        <v>19</v>
      </c>
      <c r="C18" s="79"/>
      <c r="D18" s="4" t="s">
        <v>40</v>
      </c>
      <c r="E18" s="4" t="s">
        <v>41</v>
      </c>
      <c r="F18" s="4" t="s">
        <v>26</v>
      </c>
      <c r="G18" s="4">
        <v>2010</v>
      </c>
      <c r="H18" s="5">
        <v>27685</v>
      </c>
      <c r="I18" s="5">
        <v>2708</v>
      </c>
      <c r="J18" s="14" t="s">
        <v>183</v>
      </c>
      <c r="L18" s="7"/>
      <c r="M18" s="54"/>
      <c r="N18" s="40">
        <f t="shared" si="0"/>
        <v>0</v>
      </c>
      <c r="O18" s="7"/>
      <c r="P18" s="6"/>
    </row>
    <row r="19" spans="1:16" x14ac:dyDescent="0.25">
      <c r="A19" s="83"/>
      <c r="B19" s="81" t="s">
        <v>19</v>
      </c>
      <c r="C19" s="79"/>
      <c r="D19" s="4" t="s">
        <v>42</v>
      </c>
      <c r="E19" s="4" t="s">
        <v>43</v>
      </c>
      <c r="F19" s="4" t="s">
        <v>14</v>
      </c>
      <c r="G19" s="4">
        <v>2012</v>
      </c>
      <c r="H19" s="5">
        <v>27131</v>
      </c>
      <c r="I19" s="5">
        <v>2126</v>
      </c>
      <c r="J19" s="14" t="s">
        <v>183</v>
      </c>
      <c r="L19" s="7"/>
      <c r="M19" s="54"/>
      <c r="N19" s="40">
        <f t="shared" si="0"/>
        <v>0</v>
      </c>
      <c r="O19" s="7"/>
      <c r="P19" s="6"/>
    </row>
    <row r="20" spans="1:16" x14ac:dyDescent="0.25">
      <c r="A20" s="83"/>
      <c r="B20" s="81"/>
      <c r="C20" s="79"/>
      <c r="D20" s="4" t="s">
        <v>44</v>
      </c>
      <c r="E20" s="4" t="s">
        <v>45</v>
      </c>
      <c r="F20" s="4" t="s">
        <v>14</v>
      </c>
      <c r="G20" s="4">
        <v>2016</v>
      </c>
      <c r="H20" s="5">
        <v>24905</v>
      </c>
      <c r="I20" s="5">
        <v>2126</v>
      </c>
      <c r="J20" s="14" t="s">
        <v>183</v>
      </c>
      <c r="L20" s="7"/>
      <c r="M20" s="54"/>
      <c r="N20" s="40">
        <f t="shared" si="0"/>
        <v>0</v>
      </c>
      <c r="O20" s="7"/>
      <c r="P20" s="6"/>
    </row>
    <row r="21" spans="1:16" x14ac:dyDescent="0.25">
      <c r="A21" s="83"/>
      <c r="B21" s="81" t="s">
        <v>19</v>
      </c>
      <c r="C21" s="79"/>
      <c r="D21" s="4" t="s">
        <v>46</v>
      </c>
      <c r="E21" s="4" t="s">
        <v>47</v>
      </c>
      <c r="F21" s="4" t="s">
        <v>48</v>
      </c>
      <c r="G21" s="4">
        <v>2010</v>
      </c>
      <c r="H21" s="5">
        <v>17458</v>
      </c>
      <c r="I21" s="5">
        <v>1940</v>
      </c>
      <c r="J21" s="14" t="s">
        <v>183</v>
      </c>
      <c r="L21" s="7"/>
      <c r="M21" s="54"/>
      <c r="N21" s="40">
        <f t="shared" si="0"/>
        <v>0</v>
      </c>
      <c r="O21" s="7"/>
      <c r="P21" s="6"/>
    </row>
    <row r="22" spans="1:16" x14ac:dyDescent="0.25">
      <c r="A22" s="83"/>
      <c r="B22" s="81" t="s">
        <v>19</v>
      </c>
      <c r="C22" s="79"/>
      <c r="D22" s="4" t="s">
        <v>49</v>
      </c>
      <c r="E22" s="4" t="s">
        <v>50</v>
      </c>
      <c r="F22" s="4" t="s">
        <v>26</v>
      </c>
      <c r="G22" s="4">
        <v>2010</v>
      </c>
      <c r="H22" s="5">
        <v>27685</v>
      </c>
      <c r="I22" s="5">
        <v>2708</v>
      </c>
      <c r="J22" s="14" t="s">
        <v>183</v>
      </c>
      <c r="L22" s="7"/>
      <c r="M22" s="54"/>
      <c r="N22" s="40">
        <f t="shared" si="0"/>
        <v>0</v>
      </c>
      <c r="O22" s="7"/>
      <c r="P22" s="6"/>
    </row>
    <row r="23" spans="1:16" x14ac:dyDescent="0.25">
      <c r="A23" s="83"/>
      <c r="B23" s="81" t="s">
        <v>19</v>
      </c>
      <c r="C23" s="79"/>
      <c r="D23" s="4" t="s">
        <v>51</v>
      </c>
      <c r="E23" s="4" t="s">
        <v>52</v>
      </c>
      <c r="F23" s="4" t="s">
        <v>39</v>
      </c>
      <c r="G23" s="4">
        <v>2007</v>
      </c>
      <c r="H23" s="5">
        <v>31926</v>
      </c>
      <c r="I23" s="5">
        <v>2600</v>
      </c>
      <c r="J23" s="14" t="s">
        <v>183</v>
      </c>
      <c r="L23" s="7"/>
      <c r="M23" s="54"/>
      <c r="N23" s="40">
        <f t="shared" si="0"/>
        <v>0</v>
      </c>
      <c r="O23" s="7"/>
      <c r="P23" s="6"/>
    </row>
    <row r="24" spans="1:16" x14ac:dyDescent="0.25">
      <c r="A24" s="83"/>
      <c r="B24" s="81" t="s">
        <v>19</v>
      </c>
      <c r="C24" s="79"/>
      <c r="D24" s="4" t="s">
        <v>53</v>
      </c>
      <c r="E24" s="4" t="s">
        <v>54</v>
      </c>
      <c r="F24" s="4" t="s">
        <v>39</v>
      </c>
      <c r="G24" s="4">
        <v>2009</v>
      </c>
      <c r="H24" s="5">
        <v>24260</v>
      </c>
      <c r="I24" s="5">
        <v>2232</v>
      </c>
      <c r="J24" s="14" t="s">
        <v>183</v>
      </c>
      <c r="L24" s="7"/>
      <c r="M24" s="54"/>
      <c r="N24" s="40">
        <f t="shared" si="0"/>
        <v>0</v>
      </c>
      <c r="O24" s="7"/>
      <c r="P24" s="6"/>
    </row>
    <row r="25" spans="1:16" x14ac:dyDescent="0.25">
      <c r="A25" s="83"/>
      <c r="B25" s="81" t="s">
        <v>19</v>
      </c>
      <c r="C25" s="79"/>
      <c r="D25" s="4" t="s">
        <v>55</v>
      </c>
      <c r="E25" s="4" t="s">
        <v>56</v>
      </c>
      <c r="F25" s="4" t="s">
        <v>39</v>
      </c>
      <c r="G25" s="4">
        <v>2009</v>
      </c>
      <c r="H25" s="5">
        <v>38436</v>
      </c>
      <c r="I25" s="5">
        <v>2800</v>
      </c>
      <c r="J25" s="14" t="s">
        <v>183</v>
      </c>
      <c r="L25" s="7"/>
      <c r="M25" s="54"/>
      <c r="N25" s="40">
        <f t="shared" si="0"/>
        <v>0</v>
      </c>
      <c r="O25" s="7"/>
      <c r="P25" s="6"/>
    </row>
    <row r="26" spans="1:16" x14ac:dyDescent="0.25">
      <c r="A26" s="83"/>
      <c r="B26" s="81" t="s">
        <v>19</v>
      </c>
      <c r="C26" s="79"/>
      <c r="D26" s="4" t="s">
        <v>57</v>
      </c>
      <c r="E26" s="4" t="s">
        <v>58</v>
      </c>
      <c r="F26" s="4" t="s">
        <v>14</v>
      </c>
      <c r="G26" s="4">
        <v>2008</v>
      </c>
      <c r="H26" s="5">
        <v>34850</v>
      </c>
      <c r="I26" s="5">
        <v>2920</v>
      </c>
      <c r="J26" s="14" t="s">
        <v>183</v>
      </c>
      <c r="L26" s="7"/>
      <c r="M26" s="54"/>
      <c r="N26" s="40">
        <f t="shared" si="0"/>
        <v>0</v>
      </c>
      <c r="O26" s="7"/>
      <c r="P26" s="6"/>
    </row>
    <row r="27" spans="1:16" x14ac:dyDescent="0.25">
      <c r="A27" s="83"/>
      <c r="B27" s="81" t="s">
        <v>19</v>
      </c>
      <c r="C27" s="79"/>
      <c r="D27" s="4" t="s">
        <v>59</v>
      </c>
      <c r="E27" s="4" t="s">
        <v>60</v>
      </c>
      <c r="F27" s="4" t="s">
        <v>39</v>
      </c>
      <c r="G27" s="4">
        <v>2008</v>
      </c>
      <c r="H27" s="5">
        <v>23224</v>
      </c>
      <c r="I27" s="5">
        <v>2270</v>
      </c>
      <c r="J27" s="14" t="s">
        <v>183</v>
      </c>
      <c r="L27" s="7"/>
      <c r="M27" s="54"/>
      <c r="N27" s="40">
        <f t="shared" si="0"/>
        <v>0</v>
      </c>
      <c r="O27" s="7"/>
      <c r="P27" s="6"/>
    </row>
    <row r="28" spans="1:16" x14ac:dyDescent="0.25">
      <c r="A28" s="83"/>
      <c r="B28" s="81" t="s">
        <v>19</v>
      </c>
      <c r="C28" s="79"/>
      <c r="D28" s="4" t="s">
        <v>61</v>
      </c>
      <c r="E28" s="4" t="s">
        <v>62</v>
      </c>
      <c r="F28" s="4" t="s">
        <v>14</v>
      </c>
      <c r="G28" s="4">
        <v>2011</v>
      </c>
      <c r="H28" s="5">
        <v>33044</v>
      </c>
      <c r="I28" s="5">
        <v>3500</v>
      </c>
      <c r="J28" s="14" t="s">
        <v>183</v>
      </c>
      <c r="L28" s="7"/>
      <c r="M28" s="54"/>
      <c r="N28" s="40">
        <f t="shared" si="0"/>
        <v>0</v>
      </c>
      <c r="O28" s="7"/>
      <c r="P28" s="6"/>
    </row>
    <row r="29" spans="1:16" x14ac:dyDescent="0.25">
      <c r="A29" s="83"/>
      <c r="B29" s="81" t="s">
        <v>19</v>
      </c>
      <c r="C29" s="79"/>
      <c r="D29" s="4" t="s">
        <v>63</v>
      </c>
      <c r="E29" s="4" t="s">
        <v>64</v>
      </c>
      <c r="F29" s="4" t="s">
        <v>26</v>
      </c>
      <c r="G29" s="4">
        <v>2010</v>
      </c>
      <c r="H29" s="5">
        <v>27685</v>
      </c>
      <c r="I29" s="5">
        <v>2708</v>
      </c>
      <c r="J29" s="14" t="s">
        <v>183</v>
      </c>
      <c r="L29" s="7"/>
      <c r="M29" s="54"/>
      <c r="N29" s="40">
        <f t="shared" si="0"/>
        <v>0</v>
      </c>
      <c r="O29" s="7"/>
      <c r="P29" s="6"/>
    </row>
    <row r="30" spans="1:16" x14ac:dyDescent="0.25">
      <c r="A30" s="83"/>
      <c r="B30" s="81" t="s">
        <v>19</v>
      </c>
      <c r="C30" s="79"/>
      <c r="D30" s="4" t="s">
        <v>65</v>
      </c>
      <c r="E30" s="4" t="s">
        <v>66</v>
      </c>
      <c r="F30" s="4" t="s">
        <v>67</v>
      </c>
      <c r="G30" s="4">
        <v>2009</v>
      </c>
      <c r="H30" s="5">
        <v>54715</v>
      </c>
      <c r="I30" s="5">
        <v>3500</v>
      </c>
      <c r="J30" s="14" t="s">
        <v>183</v>
      </c>
      <c r="L30" s="7"/>
      <c r="M30" s="54"/>
      <c r="N30" s="40">
        <f t="shared" si="0"/>
        <v>0</v>
      </c>
      <c r="O30" s="7"/>
      <c r="P30" s="6"/>
    </row>
    <row r="31" spans="1:16" x14ac:dyDescent="0.25">
      <c r="A31" s="83"/>
      <c r="B31" s="81" t="s">
        <v>19</v>
      </c>
      <c r="C31" s="79"/>
      <c r="D31" s="4" t="s">
        <v>68</v>
      </c>
      <c r="E31" s="4" t="s">
        <v>69</v>
      </c>
      <c r="F31" s="4" t="s">
        <v>67</v>
      </c>
      <c r="G31" s="4">
        <v>2009</v>
      </c>
      <c r="H31" s="5">
        <v>54715</v>
      </c>
      <c r="I31" s="5">
        <v>3500</v>
      </c>
      <c r="J31" s="14" t="s">
        <v>183</v>
      </c>
      <c r="L31" s="7"/>
      <c r="M31" s="54"/>
      <c r="N31" s="40">
        <f t="shared" si="0"/>
        <v>0</v>
      </c>
      <c r="O31" s="7"/>
      <c r="P31" s="6"/>
    </row>
    <row r="32" spans="1:16" x14ac:dyDescent="0.25">
      <c r="A32" s="83"/>
      <c r="B32" s="81"/>
      <c r="C32" s="79"/>
      <c r="D32" s="4" t="s">
        <v>70</v>
      </c>
      <c r="E32" s="4" t="s">
        <v>71</v>
      </c>
      <c r="F32" s="4" t="s">
        <v>72</v>
      </c>
      <c r="G32" s="4">
        <v>2020</v>
      </c>
      <c r="H32" s="5">
        <v>57309</v>
      </c>
      <c r="I32" s="5">
        <v>3000</v>
      </c>
      <c r="J32" s="14" t="s">
        <v>183</v>
      </c>
      <c r="L32" s="7"/>
      <c r="M32" s="54"/>
      <c r="N32" s="40">
        <f t="shared" si="0"/>
        <v>0</v>
      </c>
      <c r="O32" s="7"/>
      <c r="P32" s="6"/>
    </row>
    <row r="33" spans="1:16" x14ac:dyDescent="0.25">
      <c r="A33" s="83"/>
      <c r="B33" s="81" t="s">
        <v>19</v>
      </c>
      <c r="C33" s="79"/>
      <c r="D33" s="4" t="s">
        <v>73</v>
      </c>
      <c r="E33" s="4" t="s">
        <v>74</v>
      </c>
      <c r="F33" s="4" t="s">
        <v>72</v>
      </c>
      <c r="G33" s="4">
        <v>2021</v>
      </c>
      <c r="H33" s="5">
        <v>56936</v>
      </c>
      <c r="I33" s="5">
        <v>3000</v>
      </c>
      <c r="J33" s="14" t="s">
        <v>183</v>
      </c>
      <c r="L33" s="7"/>
      <c r="M33" s="54"/>
      <c r="N33" s="40">
        <f t="shared" si="0"/>
        <v>0</v>
      </c>
      <c r="O33" s="7"/>
      <c r="P33" s="6"/>
    </row>
    <row r="34" spans="1:16" x14ac:dyDescent="0.25">
      <c r="A34" s="83"/>
      <c r="B34" s="81"/>
      <c r="C34" s="79"/>
      <c r="D34" s="4" t="s">
        <v>75</v>
      </c>
      <c r="E34" s="4" t="s">
        <v>76</v>
      </c>
      <c r="F34" s="4" t="s">
        <v>77</v>
      </c>
      <c r="G34" s="4">
        <v>2021</v>
      </c>
      <c r="H34" s="5">
        <v>60301</v>
      </c>
      <c r="I34" s="5">
        <v>3500</v>
      </c>
      <c r="J34" s="14" t="s">
        <v>183</v>
      </c>
      <c r="L34" s="7"/>
      <c r="M34" s="54"/>
      <c r="N34" s="40">
        <f t="shared" si="0"/>
        <v>0</v>
      </c>
      <c r="O34" s="7"/>
      <c r="P34" s="6"/>
    </row>
    <row r="35" spans="1:16" x14ac:dyDescent="0.25">
      <c r="A35" s="83"/>
      <c r="B35" s="81"/>
      <c r="C35" s="79"/>
      <c r="D35" s="4" t="s">
        <v>78</v>
      </c>
      <c r="E35" s="4" t="s">
        <v>79</v>
      </c>
      <c r="F35" s="4" t="s">
        <v>77</v>
      </c>
      <c r="G35" s="4">
        <v>2021</v>
      </c>
      <c r="H35" s="5">
        <v>52446</v>
      </c>
      <c r="I35" s="5">
        <v>3000</v>
      </c>
      <c r="J35" s="14" t="s">
        <v>183</v>
      </c>
      <c r="L35" s="7"/>
      <c r="M35" s="54"/>
      <c r="N35" s="40">
        <f t="shared" si="0"/>
        <v>0</v>
      </c>
      <c r="O35" s="7"/>
      <c r="P35" s="6"/>
    </row>
    <row r="36" spans="1:16" x14ac:dyDescent="0.25">
      <c r="A36" s="83"/>
      <c r="B36" s="81"/>
      <c r="C36" s="79"/>
      <c r="D36" s="4" t="s">
        <v>80</v>
      </c>
      <c r="E36" s="4" t="s">
        <v>81</v>
      </c>
      <c r="F36" s="4" t="s">
        <v>82</v>
      </c>
      <c r="G36" s="4">
        <v>2021</v>
      </c>
      <c r="H36" s="5">
        <v>42375</v>
      </c>
      <c r="I36" s="5">
        <v>1473</v>
      </c>
      <c r="J36" s="14" t="s">
        <v>183</v>
      </c>
      <c r="L36" s="7"/>
      <c r="M36" s="54"/>
      <c r="N36" s="40">
        <f t="shared" si="0"/>
        <v>0</v>
      </c>
      <c r="O36" s="7"/>
      <c r="P36" s="6"/>
    </row>
    <row r="37" spans="1:16" x14ac:dyDescent="0.25">
      <c r="A37" s="83"/>
      <c r="B37" s="81"/>
      <c r="C37" s="79"/>
      <c r="D37" s="4" t="s">
        <v>83</v>
      </c>
      <c r="E37" s="4" t="s">
        <v>84</v>
      </c>
      <c r="F37" s="4" t="s">
        <v>82</v>
      </c>
      <c r="G37" s="4">
        <v>2021</v>
      </c>
      <c r="H37" s="5">
        <v>40257</v>
      </c>
      <c r="I37" s="5">
        <v>1473</v>
      </c>
      <c r="J37" s="14" t="s">
        <v>183</v>
      </c>
      <c r="L37" s="7"/>
      <c r="M37" s="54"/>
      <c r="N37" s="40">
        <f t="shared" si="0"/>
        <v>0</v>
      </c>
      <c r="O37" s="7"/>
      <c r="P37" s="6"/>
    </row>
    <row r="38" spans="1:16" x14ac:dyDescent="0.25">
      <c r="A38" s="83"/>
      <c r="B38" s="81"/>
      <c r="C38" s="79"/>
      <c r="D38" s="4" t="s">
        <v>85</v>
      </c>
      <c r="E38" s="4" t="s">
        <v>86</v>
      </c>
      <c r="F38" s="4" t="s">
        <v>82</v>
      </c>
      <c r="G38" s="4">
        <v>2022</v>
      </c>
      <c r="H38" s="5">
        <v>40076</v>
      </c>
      <c r="I38" s="5">
        <v>1473</v>
      </c>
      <c r="J38" s="14" t="s">
        <v>183</v>
      </c>
      <c r="L38" s="7"/>
      <c r="M38" s="54"/>
      <c r="N38" s="40">
        <f t="shared" si="0"/>
        <v>0</v>
      </c>
      <c r="O38" s="7"/>
      <c r="P38" s="6"/>
    </row>
    <row r="39" spans="1:16" x14ac:dyDescent="0.25">
      <c r="A39" s="83"/>
      <c r="B39" s="81"/>
      <c r="C39" s="79"/>
      <c r="D39" s="4" t="s">
        <v>87</v>
      </c>
      <c r="E39" s="4" t="s">
        <v>88</v>
      </c>
      <c r="F39" s="4" t="s">
        <v>82</v>
      </c>
      <c r="G39" s="4">
        <v>2022</v>
      </c>
      <c r="H39" s="5">
        <v>40257</v>
      </c>
      <c r="I39" s="5">
        <v>1473</v>
      </c>
      <c r="J39" s="14" t="s">
        <v>183</v>
      </c>
      <c r="L39" s="7"/>
      <c r="M39" s="54"/>
      <c r="N39" s="40">
        <f t="shared" si="0"/>
        <v>0</v>
      </c>
      <c r="O39" s="7"/>
      <c r="P39" s="6"/>
    </row>
    <row r="40" spans="1:16" x14ac:dyDescent="0.25">
      <c r="A40" s="83"/>
      <c r="B40" s="81"/>
      <c r="C40" s="79"/>
      <c r="D40" s="4" t="s">
        <v>89</v>
      </c>
      <c r="E40" s="4" t="s">
        <v>90</v>
      </c>
      <c r="F40" s="4" t="s">
        <v>82</v>
      </c>
      <c r="G40" s="4">
        <v>2022</v>
      </c>
      <c r="H40" s="5">
        <v>40257</v>
      </c>
      <c r="I40" s="5">
        <v>1473</v>
      </c>
      <c r="J40" s="14" t="s">
        <v>183</v>
      </c>
      <c r="L40" s="7"/>
      <c r="M40" s="54"/>
      <c r="N40" s="40">
        <f t="shared" si="0"/>
        <v>0</v>
      </c>
      <c r="O40" s="7"/>
      <c r="P40" s="6"/>
    </row>
    <row r="41" spans="1:16" x14ac:dyDescent="0.25">
      <c r="A41" s="83"/>
      <c r="B41" s="81"/>
      <c r="C41" s="79"/>
      <c r="D41" s="4" t="s">
        <v>91</v>
      </c>
      <c r="E41" s="4" t="s">
        <v>92</v>
      </c>
      <c r="F41" s="4" t="s">
        <v>82</v>
      </c>
      <c r="G41" s="4">
        <v>2022</v>
      </c>
      <c r="H41" s="5">
        <v>40257</v>
      </c>
      <c r="I41" s="5">
        <v>2255</v>
      </c>
      <c r="J41" s="14" t="s">
        <v>183</v>
      </c>
      <c r="L41" s="7"/>
      <c r="M41" s="54"/>
      <c r="N41" s="40">
        <f t="shared" si="0"/>
        <v>0</v>
      </c>
      <c r="O41" s="7"/>
      <c r="P41" s="6"/>
    </row>
    <row r="42" spans="1:16" x14ac:dyDescent="0.25">
      <c r="A42" s="83"/>
      <c r="B42" s="81"/>
      <c r="C42" s="79"/>
      <c r="D42" s="4" t="s">
        <v>93</v>
      </c>
      <c r="E42" s="4" t="s">
        <v>94</v>
      </c>
      <c r="F42" s="4" t="s">
        <v>82</v>
      </c>
      <c r="G42" s="4">
        <v>2021</v>
      </c>
      <c r="H42" s="5">
        <v>40257</v>
      </c>
      <c r="I42" s="5">
        <v>2255</v>
      </c>
      <c r="J42" s="14" t="s">
        <v>183</v>
      </c>
      <c r="L42" s="7"/>
      <c r="M42" s="54"/>
      <c r="N42" s="40">
        <f t="shared" si="0"/>
        <v>0</v>
      </c>
      <c r="O42" s="7"/>
      <c r="P42" s="6"/>
    </row>
    <row r="43" spans="1:16" x14ac:dyDescent="0.25">
      <c r="A43" s="83"/>
      <c r="B43" s="81"/>
      <c r="C43" s="79"/>
      <c r="D43" s="4" t="s">
        <v>95</v>
      </c>
      <c r="E43" s="4" t="s">
        <v>96</v>
      </c>
      <c r="F43" s="4" t="s">
        <v>72</v>
      </c>
      <c r="G43" s="4">
        <v>2022</v>
      </c>
      <c r="H43" s="5">
        <v>59865</v>
      </c>
      <c r="I43" s="5">
        <v>3000</v>
      </c>
      <c r="J43" s="14" t="s">
        <v>183</v>
      </c>
      <c r="L43" s="7"/>
      <c r="M43" s="54"/>
      <c r="N43" s="40">
        <f t="shared" si="0"/>
        <v>0</v>
      </c>
      <c r="O43" s="7"/>
      <c r="P43" s="6"/>
    </row>
    <row r="44" spans="1:16" x14ac:dyDescent="0.25">
      <c r="A44" s="83"/>
      <c r="B44" s="81"/>
      <c r="C44" s="79"/>
      <c r="D44" s="4" t="s">
        <v>97</v>
      </c>
      <c r="E44" s="4" t="s">
        <v>98</v>
      </c>
      <c r="F44" s="4" t="s">
        <v>77</v>
      </c>
      <c r="G44" s="4">
        <v>2022</v>
      </c>
      <c r="H44" s="5">
        <v>58397</v>
      </c>
      <c r="I44" s="5">
        <v>3000</v>
      </c>
      <c r="J44" s="14" t="s">
        <v>183</v>
      </c>
      <c r="L44" s="7"/>
      <c r="M44" s="54"/>
      <c r="N44" s="40">
        <f t="shared" si="0"/>
        <v>0</v>
      </c>
      <c r="O44" s="7"/>
      <c r="P44" s="6"/>
    </row>
    <row r="45" spans="1:16" x14ac:dyDescent="0.25">
      <c r="A45" s="83"/>
      <c r="B45" s="81"/>
      <c r="C45" s="79"/>
      <c r="D45" s="4" t="s">
        <v>99</v>
      </c>
      <c r="E45" s="4" t="s">
        <v>100</v>
      </c>
      <c r="F45" s="4" t="s">
        <v>77</v>
      </c>
      <c r="G45" s="4">
        <v>2022</v>
      </c>
      <c r="H45" s="5">
        <v>58397</v>
      </c>
      <c r="I45" s="5">
        <v>3000</v>
      </c>
      <c r="J45" s="14" t="s">
        <v>183</v>
      </c>
      <c r="L45" s="7"/>
      <c r="M45" s="54"/>
      <c r="N45" s="40">
        <f t="shared" si="0"/>
        <v>0</v>
      </c>
      <c r="O45" s="7"/>
      <c r="P45" s="6"/>
    </row>
    <row r="46" spans="1:16" x14ac:dyDescent="0.25">
      <c r="A46" s="83"/>
      <c r="B46" s="81"/>
      <c r="C46" s="79"/>
      <c r="D46" s="4" t="s">
        <v>101</v>
      </c>
      <c r="E46" s="4" t="s">
        <v>102</v>
      </c>
      <c r="F46" s="4" t="s">
        <v>77</v>
      </c>
      <c r="G46" s="4">
        <v>2022</v>
      </c>
      <c r="H46" s="5">
        <v>60222</v>
      </c>
      <c r="I46" s="5">
        <v>2039</v>
      </c>
      <c r="J46" s="14" t="s">
        <v>183</v>
      </c>
      <c r="L46" s="7"/>
      <c r="M46" s="54"/>
      <c r="N46" s="40">
        <f t="shared" si="0"/>
        <v>0</v>
      </c>
      <c r="O46" s="7"/>
      <c r="P46" s="6"/>
    </row>
    <row r="47" spans="1:16" x14ac:dyDescent="0.25">
      <c r="A47" s="83"/>
      <c r="B47" s="81"/>
      <c r="C47" s="79"/>
      <c r="D47" s="4" t="s">
        <v>103</v>
      </c>
      <c r="E47" s="4" t="s">
        <v>104</v>
      </c>
      <c r="F47" s="4" t="s">
        <v>77</v>
      </c>
      <c r="G47" s="4">
        <v>2022</v>
      </c>
      <c r="H47" s="5">
        <v>59032</v>
      </c>
      <c r="I47" s="5">
        <v>1986</v>
      </c>
      <c r="J47" s="14" t="s">
        <v>183</v>
      </c>
      <c r="L47" s="7"/>
      <c r="M47" s="54"/>
      <c r="N47" s="40">
        <f t="shared" si="0"/>
        <v>0</v>
      </c>
      <c r="O47" s="7"/>
      <c r="P47" s="6"/>
    </row>
    <row r="48" spans="1:16" x14ac:dyDescent="0.25">
      <c r="A48" s="83"/>
      <c r="B48" s="81"/>
      <c r="C48" s="79"/>
      <c r="D48" s="4" t="s">
        <v>105</v>
      </c>
      <c r="E48" s="4" t="s">
        <v>106</v>
      </c>
      <c r="F48" s="4" t="s">
        <v>77</v>
      </c>
      <c r="G48" s="4">
        <v>2023</v>
      </c>
      <c r="H48" s="5">
        <v>64419</v>
      </c>
      <c r="I48" s="5">
        <v>3500</v>
      </c>
      <c r="J48" s="14" t="s">
        <v>183</v>
      </c>
      <c r="L48" s="7"/>
      <c r="M48" s="54"/>
      <c r="N48" s="40">
        <f t="shared" si="0"/>
        <v>0</v>
      </c>
      <c r="O48" s="7"/>
      <c r="P48" s="6"/>
    </row>
    <row r="49" spans="1:16" x14ac:dyDescent="0.25">
      <c r="A49" s="83"/>
      <c r="B49" s="81"/>
      <c r="C49" s="79"/>
      <c r="D49" s="4" t="s">
        <v>107</v>
      </c>
      <c r="E49" s="4" t="s">
        <v>108</v>
      </c>
      <c r="F49" s="4" t="s">
        <v>77</v>
      </c>
      <c r="G49" s="4">
        <v>2023</v>
      </c>
      <c r="H49" s="5">
        <v>64419</v>
      </c>
      <c r="I49" s="5">
        <v>3500</v>
      </c>
      <c r="J49" s="14" t="s">
        <v>183</v>
      </c>
      <c r="L49" s="7"/>
      <c r="M49" s="54"/>
      <c r="N49" s="40">
        <f t="shared" si="0"/>
        <v>0</v>
      </c>
      <c r="O49" s="7"/>
      <c r="P49" s="6"/>
    </row>
    <row r="50" spans="1:16" x14ac:dyDescent="0.25">
      <c r="A50" s="83"/>
      <c r="B50" s="81"/>
      <c r="C50" s="79"/>
      <c r="D50" s="4" t="s">
        <v>109</v>
      </c>
      <c r="E50" s="4" t="s">
        <v>110</v>
      </c>
      <c r="F50" s="4" t="s">
        <v>77</v>
      </c>
      <c r="G50" s="4">
        <v>2023</v>
      </c>
      <c r="H50" s="5">
        <v>64419</v>
      </c>
      <c r="I50" s="5">
        <v>2748</v>
      </c>
      <c r="J50" s="14" t="s">
        <v>183</v>
      </c>
      <c r="L50" s="7"/>
      <c r="M50" s="54"/>
      <c r="N50" s="40">
        <f t="shared" si="0"/>
        <v>0</v>
      </c>
      <c r="O50" s="7"/>
      <c r="P50" s="6"/>
    </row>
    <row r="51" spans="1:16" x14ac:dyDescent="0.25">
      <c r="A51" s="83"/>
      <c r="B51" s="81"/>
      <c r="C51" s="79"/>
      <c r="D51" s="4" t="s">
        <v>111</v>
      </c>
      <c r="E51" s="4" t="s">
        <v>112</v>
      </c>
      <c r="F51" s="4" t="s">
        <v>77</v>
      </c>
      <c r="G51" s="4">
        <v>2023</v>
      </c>
      <c r="H51" s="5">
        <v>59427</v>
      </c>
      <c r="I51" s="5">
        <v>3500</v>
      </c>
      <c r="J51" s="14" t="s">
        <v>183</v>
      </c>
      <c r="L51" s="7"/>
      <c r="M51" s="54"/>
      <c r="N51" s="40">
        <f t="shared" si="0"/>
        <v>0</v>
      </c>
      <c r="O51" s="7"/>
      <c r="P51" s="6"/>
    </row>
    <row r="52" spans="1:16" x14ac:dyDescent="0.25">
      <c r="A52" s="83"/>
      <c r="B52" s="81"/>
      <c r="C52" s="79"/>
      <c r="D52" s="4" t="s">
        <v>113</v>
      </c>
      <c r="E52" s="4" t="s">
        <v>114</v>
      </c>
      <c r="F52" s="4" t="s">
        <v>77</v>
      </c>
      <c r="G52" s="4">
        <v>2023</v>
      </c>
      <c r="H52" s="5">
        <v>57841</v>
      </c>
      <c r="I52" s="5">
        <v>3000</v>
      </c>
      <c r="J52" s="14" t="s">
        <v>183</v>
      </c>
      <c r="L52" s="7"/>
      <c r="M52" s="54"/>
      <c r="N52" s="40">
        <f t="shared" si="0"/>
        <v>0</v>
      </c>
      <c r="O52" s="7"/>
      <c r="P52" s="6"/>
    </row>
    <row r="53" spans="1:16" x14ac:dyDescent="0.25">
      <c r="A53" s="83"/>
      <c r="B53" s="81"/>
      <c r="C53" s="79"/>
      <c r="D53" s="4" t="s">
        <v>115</v>
      </c>
      <c r="E53" s="4" t="s">
        <v>116</v>
      </c>
      <c r="F53" s="4" t="s">
        <v>77</v>
      </c>
      <c r="G53" s="4">
        <v>2024</v>
      </c>
      <c r="H53" s="5">
        <v>88296</v>
      </c>
      <c r="I53" s="5">
        <v>3500</v>
      </c>
      <c r="J53" s="14" t="s">
        <v>183</v>
      </c>
      <c r="L53" s="7"/>
      <c r="M53" s="54"/>
      <c r="N53" s="40">
        <f t="shared" si="0"/>
        <v>0</v>
      </c>
      <c r="O53" s="7"/>
      <c r="P53" s="6"/>
    </row>
    <row r="54" spans="1:16" x14ac:dyDescent="0.25">
      <c r="A54" s="83"/>
      <c r="B54" s="81"/>
      <c r="C54" s="79"/>
      <c r="D54" s="4" t="s">
        <v>117</v>
      </c>
      <c r="E54" s="4" t="s">
        <v>118</v>
      </c>
      <c r="F54" s="4" t="s">
        <v>82</v>
      </c>
      <c r="G54" s="4">
        <v>2024</v>
      </c>
      <c r="H54" s="5">
        <v>41430</v>
      </c>
      <c r="I54" s="5">
        <v>2220</v>
      </c>
      <c r="J54" s="14" t="s">
        <v>183</v>
      </c>
      <c r="L54" s="7"/>
      <c r="M54" s="54"/>
      <c r="N54" s="40">
        <f t="shared" si="0"/>
        <v>0</v>
      </c>
      <c r="O54" s="7"/>
      <c r="P54" s="6"/>
    </row>
    <row r="55" spans="1:16" x14ac:dyDescent="0.25">
      <c r="A55" s="83"/>
      <c r="B55" s="81"/>
      <c r="C55" s="79"/>
      <c r="D55" s="4" t="s">
        <v>119</v>
      </c>
      <c r="E55" s="4" t="s">
        <v>120</v>
      </c>
      <c r="F55" s="4" t="s">
        <v>82</v>
      </c>
      <c r="G55" s="4">
        <v>2024</v>
      </c>
      <c r="H55" s="5">
        <v>43245</v>
      </c>
      <c r="I55" s="5">
        <v>2510</v>
      </c>
      <c r="J55" s="14" t="s">
        <v>183</v>
      </c>
      <c r="L55" s="7"/>
      <c r="M55" s="54"/>
      <c r="N55" s="40">
        <f t="shared" si="0"/>
        <v>0</v>
      </c>
      <c r="O55" s="7"/>
      <c r="P55" s="6"/>
    </row>
    <row r="56" spans="1:16" x14ac:dyDescent="0.25">
      <c r="A56" s="83"/>
      <c r="B56" s="81"/>
      <c r="C56" s="79"/>
      <c r="D56" s="4" t="s">
        <v>121</v>
      </c>
      <c r="E56" s="4" t="s">
        <v>122</v>
      </c>
      <c r="F56" s="4" t="s">
        <v>82</v>
      </c>
      <c r="G56" s="4">
        <v>2024</v>
      </c>
      <c r="H56" s="5">
        <v>41430</v>
      </c>
      <c r="I56" s="5">
        <v>2220</v>
      </c>
      <c r="J56" s="14" t="s">
        <v>183</v>
      </c>
      <c r="L56" s="7"/>
      <c r="M56" s="54"/>
      <c r="N56" s="40">
        <f t="shared" si="0"/>
        <v>0</v>
      </c>
      <c r="O56" s="7"/>
      <c r="P56" s="6"/>
    </row>
    <row r="57" spans="1:16" x14ac:dyDescent="0.25">
      <c r="A57" s="82"/>
      <c r="B57" s="81"/>
      <c r="C57" s="79"/>
      <c r="D57" s="4" t="s">
        <v>123</v>
      </c>
      <c r="E57" s="4" t="s">
        <v>124</v>
      </c>
      <c r="F57" s="4" t="s">
        <v>82</v>
      </c>
      <c r="G57" s="4">
        <v>2024</v>
      </c>
      <c r="H57" s="5">
        <v>41430</v>
      </c>
      <c r="I57" s="5">
        <v>2220</v>
      </c>
      <c r="J57" s="14" t="s">
        <v>183</v>
      </c>
      <c r="L57" s="7"/>
      <c r="M57" s="54"/>
      <c r="N57" s="40">
        <f t="shared" si="0"/>
        <v>0</v>
      </c>
      <c r="O57" s="7"/>
      <c r="P57" s="6"/>
    </row>
    <row r="58" spans="1:16" x14ac:dyDescent="0.25">
      <c r="A58" s="81" t="s">
        <v>125</v>
      </c>
      <c r="B58" s="81" t="s">
        <v>19</v>
      </c>
      <c r="C58" s="79"/>
      <c r="D58" s="4" t="s">
        <v>126</v>
      </c>
      <c r="E58" s="4" t="s">
        <v>127</v>
      </c>
      <c r="F58" s="4" t="s">
        <v>128</v>
      </c>
      <c r="G58" s="4">
        <v>2011</v>
      </c>
      <c r="H58" s="5">
        <v>125900</v>
      </c>
      <c r="I58" s="5">
        <v>11990</v>
      </c>
      <c r="J58" s="14" t="s">
        <v>183</v>
      </c>
      <c r="L58" s="7"/>
      <c r="M58" s="54"/>
      <c r="N58" s="40">
        <f t="shared" si="0"/>
        <v>0</v>
      </c>
      <c r="O58" s="7"/>
      <c r="P58" s="6"/>
    </row>
    <row r="59" spans="1:16" x14ac:dyDescent="0.25">
      <c r="A59" s="83"/>
      <c r="B59" s="81" t="s">
        <v>19</v>
      </c>
      <c r="C59" s="79"/>
      <c r="D59" s="4" t="s">
        <v>129</v>
      </c>
      <c r="E59" s="4" t="s">
        <v>130</v>
      </c>
      <c r="F59" s="4" t="s">
        <v>131</v>
      </c>
      <c r="G59" s="4">
        <v>2008</v>
      </c>
      <c r="H59" s="5">
        <v>177506</v>
      </c>
      <c r="I59" s="5">
        <v>26500</v>
      </c>
      <c r="J59" s="14" t="s">
        <v>183</v>
      </c>
      <c r="L59" s="7"/>
      <c r="M59" s="54"/>
      <c r="N59" s="40">
        <f t="shared" si="0"/>
        <v>0</v>
      </c>
      <c r="O59" s="7"/>
      <c r="P59" s="6"/>
    </row>
    <row r="60" spans="1:16" x14ac:dyDescent="0.25">
      <c r="A60" s="83"/>
      <c r="B60" s="81" t="s">
        <v>19</v>
      </c>
      <c r="C60" s="79"/>
      <c r="D60" s="4" t="s">
        <v>132</v>
      </c>
      <c r="E60" s="4" t="s">
        <v>133</v>
      </c>
      <c r="F60" s="4" t="s">
        <v>134</v>
      </c>
      <c r="G60" s="4">
        <v>2006</v>
      </c>
      <c r="H60" s="5">
        <v>146911</v>
      </c>
      <c r="I60" s="5">
        <v>26500</v>
      </c>
      <c r="J60" s="14" t="s">
        <v>183</v>
      </c>
      <c r="L60" s="7"/>
      <c r="M60" s="54"/>
      <c r="N60" s="40">
        <f t="shared" si="0"/>
        <v>0</v>
      </c>
      <c r="O60" s="7"/>
      <c r="P60" s="6"/>
    </row>
    <row r="61" spans="1:16" x14ac:dyDescent="0.25">
      <c r="A61" s="83"/>
      <c r="B61" s="81" t="s">
        <v>19</v>
      </c>
      <c r="C61" s="79"/>
      <c r="D61" s="4" t="s">
        <v>135</v>
      </c>
      <c r="E61" s="4" t="s">
        <v>136</v>
      </c>
      <c r="F61" s="4" t="s">
        <v>131</v>
      </c>
      <c r="G61" s="4">
        <v>2008</v>
      </c>
      <c r="H61" s="5">
        <v>177506</v>
      </c>
      <c r="I61" s="5">
        <v>26500</v>
      </c>
      <c r="J61" s="14" t="s">
        <v>183</v>
      </c>
      <c r="L61" s="7"/>
      <c r="M61" s="54"/>
      <c r="N61" s="40">
        <f t="shared" si="0"/>
        <v>0</v>
      </c>
      <c r="O61" s="7"/>
      <c r="P61" s="6"/>
    </row>
    <row r="62" spans="1:16" x14ac:dyDescent="0.25">
      <c r="A62" s="83"/>
      <c r="B62" s="81" t="s">
        <v>19</v>
      </c>
      <c r="C62" s="79"/>
      <c r="D62" s="4" t="s">
        <v>137</v>
      </c>
      <c r="E62" s="4" t="s">
        <v>138</v>
      </c>
      <c r="F62" s="4" t="s">
        <v>131</v>
      </c>
      <c r="G62" s="4">
        <v>2008</v>
      </c>
      <c r="H62" s="5">
        <v>177506</v>
      </c>
      <c r="I62" s="5">
        <v>26500</v>
      </c>
      <c r="J62" s="14" t="s">
        <v>183</v>
      </c>
      <c r="L62" s="7"/>
      <c r="M62" s="54"/>
      <c r="N62" s="40">
        <f t="shared" si="0"/>
        <v>0</v>
      </c>
      <c r="O62" s="7"/>
      <c r="P62" s="6"/>
    </row>
    <row r="63" spans="1:16" x14ac:dyDescent="0.25">
      <c r="A63" s="83"/>
      <c r="B63" s="81" t="s">
        <v>19</v>
      </c>
      <c r="C63" s="79"/>
      <c r="D63" s="4" t="s">
        <v>139</v>
      </c>
      <c r="E63" s="4" t="s">
        <v>140</v>
      </c>
      <c r="F63" s="4" t="s">
        <v>131</v>
      </c>
      <c r="G63" s="4">
        <v>2010</v>
      </c>
      <c r="H63" s="5">
        <v>240460</v>
      </c>
      <c r="I63" s="5">
        <v>28000</v>
      </c>
      <c r="J63" s="14" t="s">
        <v>183</v>
      </c>
      <c r="L63" s="7"/>
      <c r="M63" s="54"/>
      <c r="N63" s="40">
        <f t="shared" si="0"/>
        <v>0</v>
      </c>
      <c r="O63" s="7"/>
      <c r="P63" s="7"/>
    </row>
    <row r="64" spans="1:16" x14ac:dyDescent="0.25">
      <c r="A64" s="83"/>
      <c r="B64" s="81" t="s">
        <v>19</v>
      </c>
      <c r="C64" s="79"/>
      <c r="D64" s="4" t="s">
        <v>141</v>
      </c>
      <c r="E64" s="4" t="s">
        <v>142</v>
      </c>
      <c r="F64" s="4" t="s">
        <v>131</v>
      </c>
      <c r="G64" s="4">
        <v>2011</v>
      </c>
      <c r="H64" s="5">
        <v>265710</v>
      </c>
      <c r="I64" s="5">
        <v>28000</v>
      </c>
      <c r="J64" s="14" t="s">
        <v>183</v>
      </c>
      <c r="L64" s="7"/>
      <c r="M64" s="54"/>
      <c r="N64" s="40">
        <f t="shared" si="0"/>
        <v>0</v>
      </c>
      <c r="O64" s="7"/>
      <c r="P64" s="7"/>
    </row>
    <row r="65" spans="1:16" x14ac:dyDescent="0.25">
      <c r="A65" s="83"/>
      <c r="B65" s="81" t="s">
        <v>19</v>
      </c>
      <c r="C65" s="79"/>
      <c r="D65" s="4" t="s">
        <v>143</v>
      </c>
      <c r="E65" s="4" t="s">
        <v>144</v>
      </c>
      <c r="F65" s="4" t="s">
        <v>131</v>
      </c>
      <c r="G65" s="4">
        <v>2011</v>
      </c>
      <c r="H65" s="5">
        <v>265710</v>
      </c>
      <c r="I65" s="5">
        <v>28000</v>
      </c>
      <c r="J65" s="14" t="s">
        <v>183</v>
      </c>
      <c r="L65" s="7"/>
      <c r="M65" s="54"/>
      <c r="N65" s="40">
        <f t="shared" si="0"/>
        <v>0</v>
      </c>
      <c r="O65" s="7"/>
      <c r="P65" s="7"/>
    </row>
    <row r="66" spans="1:16" x14ac:dyDescent="0.25">
      <c r="A66" s="83"/>
      <c r="B66" s="81" t="s">
        <v>19</v>
      </c>
      <c r="C66" s="79"/>
      <c r="D66" s="4" t="s">
        <v>145</v>
      </c>
      <c r="E66" s="4" t="s">
        <v>146</v>
      </c>
      <c r="F66" s="4" t="s">
        <v>131</v>
      </c>
      <c r="G66" s="4">
        <v>2012</v>
      </c>
      <c r="H66" s="5">
        <v>265710</v>
      </c>
      <c r="I66" s="5">
        <v>28000</v>
      </c>
      <c r="J66" s="14" t="s">
        <v>183</v>
      </c>
      <c r="L66" s="7"/>
      <c r="M66" s="54"/>
      <c r="N66" s="40">
        <f t="shared" si="0"/>
        <v>0</v>
      </c>
      <c r="O66" s="7"/>
      <c r="P66" s="7"/>
    </row>
    <row r="67" spans="1:16" x14ac:dyDescent="0.25">
      <c r="A67" s="83"/>
      <c r="B67" s="81" t="s">
        <v>19</v>
      </c>
      <c r="C67" s="79"/>
      <c r="D67" s="4" t="s">
        <v>147</v>
      </c>
      <c r="E67" s="4" t="s">
        <v>148</v>
      </c>
      <c r="F67" s="4" t="s">
        <v>131</v>
      </c>
      <c r="G67" s="4">
        <v>2012</v>
      </c>
      <c r="H67" s="5">
        <v>265710</v>
      </c>
      <c r="I67" s="5">
        <v>28000</v>
      </c>
      <c r="J67" s="14" t="s">
        <v>183</v>
      </c>
      <c r="L67" s="7"/>
      <c r="M67" s="54"/>
      <c r="N67" s="40">
        <f t="shared" si="0"/>
        <v>0</v>
      </c>
      <c r="O67" s="7"/>
      <c r="P67" s="7"/>
    </row>
    <row r="68" spans="1:16" x14ac:dyDescent="0.25">
      <c r="A68" s="83"/>
      <c r="B68" s="81" t="s">
        <v>19</v>
      </c>
      <c r="C68" s="79"/>
      <c r="D68" s="4" t="s">
        <v>149</v>
      </c>
      <c r="E68" s="4" t="s">
        <v>150</v>
      </c>
      <c r="F68" s="4" t="s">
        <v>151</v>
      </c>
      <c r="G68" s="4">
        <v>2015</v>
      </c>
      <c r="H68" s="5">
        <v>298035</v>
      </c>
      <c r="I68" s="5">
        <v>27000</v>
      </c>
      <c r="J68" s="14" t="s">
        <v>183</v>
      </c>
      <c r="L68" s="7"/>
      <c r="M68" s="54"/>
      <c r="N68" s="40">
        <f t="shared" si="0"/>
        <v>0</v>
      </c>
      <c r="O68" s="7"/>
      <c r="P68" s="6"/>
    </row>
    <row r="69" spans="1:16" x14ac:dyDescent="0.25">
      <c r="A69" s="83"/>
      <c r="B69" s="81" t="s">
        <v>19</v>
      </c>
      <c r="C69" s="79"/>
      <c r="D69" s="4" t="s">
        <v>152</v>
      </c>
      <c r="E69" s="4" t="s">
        <v>153</v>
      </c>
      <c r="F69" s="4" t="s">
        <v>154</v>
      </c>
      <c r="G69" s="4">
        <v>2010</v>
      </c>
      <c r="H69" s="5">
        <v>191491</v>
      </c>
      <c r="I69" s="5">
        <v>36000</v>
      </c>
      <c r="J69" s="14" t="s">
        <v>183</v>
      </c>
      <c r="L69" s="7"/>
      <c r="M69" s="54"/>
      <c r="N69" s="40">
        <f t="shared" si="0"/>
        <v>0</v>
      </c>
      <c r="O69" s="7"/>
      <c r="P69" s="7"/>
    </row>
    <row r="70" spans="1:16" x14ac:dyDescent="0.25">
      <c r="A70" s="83"/>
      <c r="B70" s="81" t="s">
        <v>19</v>
      </c>
      <c r="C70" s="79"/>
      <c r="D70" s="4" t="s">
        <v>155</v>
      </c>
      <c r="E70" s="4" t="s">
        <v>156</v>
      </c>
      <c r="F70" s="4" t="s">
        <v>151</v>
      </c>
      <c r="G70" s="4">
        <v>2012</v>
      </c>
      <c r="H70" s="5">
        <v>55000</v>
      </c>
      <c r="I70" s="5">
        <v>19000</v>
      </c>
      <c r="J70" s="14" t="s">
        <v>183</v>
      </c>
      <c r="L70" s="7"/>
      <c r="M70" s="54"/>
      <c r="N70" s="40">
        <f t="shared" si="0"/>
        <v>0</v>
      </c>
      <c r="O70" s="7"/>
      <c r="P70" s="6"/>
    </row>
    <row r="71" spans="1:16" x14ac:dyDescent="0.25">
      <c r="A71" s="83"/>
      <c r="B71" s="81" t="s">
        <v>19</v>
      </c>
      <c r="C71" s="79"/>
      <c r="D71" s="4" t="s">
        <v>157</v>
      </c>
      <c r="E71" s="4" t="s">
        <v>158</v>
      </c>
      <c r="F71" s="4" t="s">
        <v>151</v>
      </c>
      <c r="G71" s="4">
        <v>2008</v>
      </c>
      <c r="H71" s="5">
        <v>79385</v>
      </c>
      <c r="I71" s="5">
        <v>19000</v>
      </c>
      <c r="J71" s="14" t="s">
        <v>183</v>
      </c>
      <c r="L71" s="7"/>
      <c r="M71" s="54"/>
      <c r="N71" s="40">
        <f t="shared" si="0"/>
        <v>0</v>
      </c>
      <c r="O71" s="7"/>
      <c r="P71" s="6"/>
    </row>
    <row r="72" spans="1:16" x14ac:dyDescent="0.25">
      <c r="A72" s="83"/>
      <c r="B72" s="81" t="s">
        <v>19</v>
      </c>
      <c r="C72" s="79"/>
      <c r="D72" s="4" t="s">
        <v>159</v>
      </c>
      <c r="E72" s="4" t="s">
        <v>160</v>
      </c>
      <c r="F72" s="4" t="s">
        <v>151</v>
      </c>
      <c r="G72" s="4">
        <v>2012</v>
      </c>
      <c r="H72" s="5">
        <v>55000</v>
      </c>
      <c r="I72" s="5">
        <v>19000</v>
      </c>
      <c r="J72" s="14" t="s">
        <v>183</v>
      </c>
      <c r="L72" s="7"/>
      <c r="M72" s="54"/>
      <c r="N72" s="40">
        <f t="shared" si="0"/>
        <v>0</v>
      </c>
      <c r="O72" s="7"/>
      <c r="P72" s="6"/>
    </row>
    <row r="73" spans="1:16" x14ac:dyDescent="0.25">
      <c r="A73" s="83"/>
      <c r="B73" s="81" t="s">
        <v>19</v>
      </c>
      <c r="C73" s="79"/>
      <c r="D73" s="4" t="s">
        <v>161</v>
      </c>
      <c r="E73" s="4" t="s">
        <v>162</v>
      </c>
      <c r="F73" s="4" t="s">
        <v>151</v>
      </c>
      <c r="G73" s="4">
        <v>2004</v>
      </c>
      <c r="H73" s="5">
        <v>79385</v>
      </c>
      <c r="I73" s="5">
        <v>19500</v>
      </c>
      <c r="J73" s="14" t="s">
        <v>183</v>
      </c>
      <c r="L73" s="7"/>
      <c r="M73" s="54"/>
      <c r="N73" s="40">
        <f t="shared" ref="N73:N79" si="1">H73*M73</f>
        <v>0</v>
      </c>
      <c r="O73" s="7"/>
      <c r="P73" s="6"/>
    </row>
    <row r="74" spans="1:16" x14ac:dyDescent="0.25">
      <c r="A74" s="83"/>
      <c r="B74" s="81" t="s">
        <v>19</v>
      </c>
      <c r="C74" s="79"/>
      <c r="D74" s="4" t="s">
        <v>163</v>
      </c>
      <c r="E74" s="4" t="s">
        <v>164</v>
      </c>
      <c r="F74" s="4" t="s">
        <v>151</v>
      </c>
      <c r="G74" s="4">
        <v>2008</v>
      </c>
      <c r="H74" s="5">
        <v>79385</v>
      </c>
      <c r="I74" s="5">
        <v>19000</v>
      </c>
      <c r="J74" s="14" t="s">
        <v>183</v>
      </c>
      <c r="L74" s="7"/>
      <c r="M74" s="54"/>
      <c r="N74" s="40">
        <f t="shared" si="1"/>
        <v>0</v>
      </c>
      <c r="O74" s="7"/>
      <c r="P74" s="6"/>
    </row>
    <row r="75" spans="1:16" x14ac:dyDescent="0.25">
      <c r="A75" s="83"/>
      <c r="B75" s="81"/>
      <c r="C75" s="79"/>
      <c r="D75" s="4" t="s">
        <v>165</v>
      </c>
      <c r="E75" s="4" t="s">
        <v>166</v>
      </c>
      <c r="F75" s="4" t="s">
        <v>134</v>
      </c>
      <c r="G75" s="4">
        <v>2023</v>
      </c>
      <c r="H75" s="5">
        <v>304695</v>
      </c>
      <c r="I75" s="5">
        <v>27000</v>
      </c>
      <c r="J75" s="14" t="s">
        <v>183</v>
      </c>
      <c r="L75" s="7"/>
      <c r="M75" s="54"/>
      <c r="N75" s="40">
        <f t="shared" si="1"/>
        <v>0</v>
      </c>
      <c r="O75" s="7"/>
      <c r="P75" s="7"/>
    </row>
    <row r="76" spans="1:16" x14ac:dyDescent="0.25">
      <c r="A76" s="83"/>
      <c r="B76" s="81"/>
      <c r="C76" s="79"/>
      <c r="D76" s="4" t="s">
        <v>167</v>
      </c>
      <c r="E76" s="4" t="s">
        <v>168</v>
      </c>
      <c r="F76" s="4" t="s">
        <v>134</v>
      </c>
      <c r="G76" s="4">
        <v>2023</v>
      </c>
      <c r="H76" s="5">
        <v>304695</v>
      </c>
      <c r="I76" s="5">
        <v>27000</v>
      </c>
      <c r="J76" s="14" t="s">
        <v>183</v>
      </c>
      <c r="L76" s="7"/>
      <c r="M76" s="54"/>
      <c r="N76" s="40">
        <f t="shared" si="1"/>
        <v>0</v>
      </c>
      <c r="O76" s="7"/>
      <c r="P76" s="7"/>
    </row>
    <row r="77" spans="1:16" x14ac:dyDescent="0.25">
      <c r="A77" s="83"/>
      <c r="B77" s="81"/>
      <c r="C77" s="79"/>
      <c r="D77" s="4" t="s">
        <v>169</v>
      </c>
      <c r="E77" s="4" t="s">
        <v>170</v>
      </c>
      <c r="F77" s="4" t="s">
        <v>134</v>
      </c>
      <c r="G77" s="4">
        <v>2023</v>
      </c>
      <c r="H77" s="5">
        <v>304695</v>
      </c>
      <c r="I77" s="5">
        <v>27000</v>
      </c>
      <c r="J77" s="14" t="s">
        <v>183</v>
      </c>
      <c r="L77" s="7"/>
      <c r="M77" s="54"/>
      <c r="N77" s="40">
        <f t="shared" si="1"/>
        <v>0</v>
      </c>
      <c r="O77" s="7"/>
      <c r="P77" s="6"/>
    </row>
    <row r="78" spans="1:16" x14ac:dyDescent="0.25">
      <c r="A78" s="83"/>
      <c r="B78" s="81"/>
      <c r="C78" s="79"/>
      <c r="D78" s="4" t="s">
        <v>171</v>
      </c>
      <c r="E78" s="4" t="s">
        <v>172</v>
      </c>
      <c r="F78" s="4" t="s">
        <v>134</v>
      </c>
      <c r="G78" s="4">
        <v>2023</v>
      </c>
      <c r="H78" s="5">
        <v>304695</v>
      </c>
      <c r="I78" s="5">
        <v>27000</v>
      </c>
      <c r="J78" s="14" t="s">
        <v>183</v>
      </c>
      <c r="L78" s="7"/>
      <c r="M78" s="54"/>
      <c r="N78" s="40">
        <f t="shared" si="1"/>
        <v>0</v>
      </c>
      <c r="O78" s="7"/>
      <c r="P78" s="6"/>
    </row>
    <row r="79" spans="1:16" x14ac:dyDescent="0.25">
      <c r="A79" s="82"/>
      <c r="B79" s="81"/>
      <c r="C79" s="79"/>
      <c r="D79" s="22" t="s">
        <v>184</v>
      </c>
      <c r="E79" s="23" t="s">
        <v>185</v>
      </c>
      <c r="F79" s="22" t="s">
        <v>151</v>
      </c>
      <c r="G79" s="4">
        <v>2024</v>
      </c>
      <c r="H79" s="5">
        <v>365000</v>
      </c>
      <c r="I79" s="24" t="s">
        <v>185</v>
      </c>
      <c r="J79" s="14" t="s">
        <v>183</v>
      </c>
      <c r="L79" s="7"/>
      <c r="M79" s="54"/>
      <c r="N79" s="40">
        <f t="shared" si="1"/>
        <v>0</v>
      </c>
      <c r="O79" s="7"/>
      <c r="P79" s="6"/>
    </row>
    <row r="80" spans="1:16" x14ac:dyDescent="0.25">
      <c r="A80" s="16"/>
      <c r="B80" s="17"/>
      <c r="C80" s="16"/>
      <c r="D80" s="20" t="s">
        <v>15</v>
      </c>
      <c r="E80" s="19" t="s">
        <v>15</v>
      </c>
      <c r="F80" s="17"/>
      <c r="G80" s="17"/>
      <c r="H80" s="18"/>
      <c r="I80" s="18"/>
      <c r="J80" s="14"/>
      <c r="L80" s="21"/>
      <c r="M80" s="21"/>
      <c r="N80" s="21"/>
      <c r="O80" s="21"/>
    </row>
    <row r="81" spans="1:16" ht="14.1" customHeight="1" thickBot="1" x14ac:dyDescent="0.3">
      <c r="A81" s="84" t="s">
        <v>15</v>
      </c>
      <c r="B81" s="73"/>
    </row>
    <row r="82" spans="1:16" ht="15.75" thickBot="1" x14ac:dyDescent="0.3">
      <c r="L82" s="49">
        <f>SUM(L8:L79)</f>
        <v>0</v>
      </c>
      <c r="M82" s="21"/>
      <c r="N82" s="8">
        <f>SUM(N8:N79)</f>
        <v>0</v>
      </c>
      <c r="O82" s="51">
        <f>SUM(O8:O79)</f>
        <v>0</v>
      </c>
      <c r="P82" s="52">
        <f>SUM(P8:P79)</f>
        <v>0</v>
      </c>
    </row>
    <row r="83" spans="1:16" ht="15.75" thickBot="1" x14ac:dyDescent="0.3"/>
    <row r="84" spans="1:16" ht="15.75" thickBot="1" x14ac:dyDescent="0.3">
      <c r="A84" t="s">
        <v>15</v>
      </c>
      <c r="L84" s="9" t="s">
        <v>178</v>
      </c>
      <c r="M84" s="50"/>
      <c r="P84" s="10">
        <f>L82+N82+O82+P82</f>
        <v>0</v>
      </c>
    </row>
    <row r="85" spans="1:16" ht="15.75" thickBot="1" x14ac:dyDescent="0.3"/>
    <row r="86" spans="1:16" x14ac:dyDescent="0.25">
      <c r="J86" s="28" t="s">
        <v>179</v>
      </c>
      <c r="L86" s="29" t="s">
        <v>180</v>
      </c>
      <c r="M86" s="30" t="s">
        <v>181</v>
      </c>
      <c r="N86" s="30" t="s">
        <v>15</v>
      </c>
      <c r="O86" s="30" t="s">
        <v>10</v>
      </c>
      <c r="P86" s="31" t="s">
        <v>177</v>
      </c>
    </row>
    <row r="87" spans="1:16" ht="15.75" thickBot="1" x14ac:dyDescent="0.3">
      <c r="J87" s="27"/>
      <c r="L87" s="32" t="s">
        <v>187</v>
      </c>
      <c r="M87" s="33" t="s">
        <v>188</v>
      </c>
      <c r="N87" s="33" t="s">
        <v>15</v>
      </c>
      <c r="O87" s="33" t="s">
        <v>187</v>
      </c>
      <c r="P87" s="34" t="s">
        <v>187</v>
      </c>
    </row>
    <row r="88" spans="1:16" x14ac:dyDescent="0.25">
      <c r="J88" s="11" t="s">
        <v>11</v>
      </c>
      <c r="L88" s="58"/>
      <c r="M88" s="61"/>
      <c r="N88" s="55"/>
      <c r="O88" s="64"/>
      <c r="P88" s="25"/>
    </row>
    <row r="89" spans="1:16" x14ac:dyDescent="0.25">
      <c r="J89" s="11" t="s">
        <v>18</v>
      </c>
      <c r="L89" s="58"/>
      <c r="M89" s="61"/>
      <c r="N89" s="55"/>
      <c r="O89" s="69"/>
      <c r="P89" s="25"/>
    </row>
    <row r="90" spans="1:16" x14ac:dyDescent="0.25">
      <c r="J90" s="11" t="s">
        <v>23</v>
      </c>
      <c r="L90" s="59"/>
      <c r="M90" s="62"/>
      <c r="N90" s="56"/>
      <c r="O90" s="65"/>
      <c r="P90" s="67"/>
    </row>
    <row r="91" spans="1:16" ht="15.75" thickBot="1" x14ac:dyDescent="0.3">
      <c r="J91" s="12" t="s">
        <v>125</v>
      </c>
      <c r="L91" s="60"/>
      <c r="M91" s="63"/>
      <c r="N91" s="57"/>
      <c r="O91" s="66"/>
      <c r="P91" s="68"/>
    </row>
    <row r="94" spans="1:16" x14ac:dyDescent="0.25">
      <c r="L94" s="26" t="s">
        <v>186</v>
      </c>
      <c r="M94" s="26"/>
    </row>
  </sheetData>
  <autoFilter ref="A6:J6" xr:uid="{00000000-0009-0000-0000-000000000000}">
    <filterColumn colId="1" showButton="0"/>
  </autoFilter>
  <mergeCells count="84">
    <mergeCell ref="B77:C77"/>
    <mergeCell ref="B79:C79"/>
    <mergeCell ref="A81:B81"/>
    <mergeCell ref="B71:C71"/>
    <mergeCell ref="B72:C72"/>
    <mergeCell ref="B73:C73"/>
    <mergeCell ref="B74:C74"/>
    <mergeCell ref="B75:C75"/>
    <mergeCell ref="B78:C78"/>
    <mergeCell ref="B57:C57"/>
    <mergeCell ref="A58:A7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6:C76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A8:A9"/>
    <mergeCell ref="B8:C8"/>
    <mergeCell ref="B9:C9"/>
    <mergeCell ref="B10:C10"/>
    <mergeCell ref="A11:A5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M6:N6"/>
    <mergeCell ref="A1:I1"/>
    <mergeCell ref="A2:I2"/>
    <mergeCell ref="A3:I3"/>
    <mergeCell ref="L5:P5"/>
    <mergeCell ref="A4:I4"/>
    <mergeCell ref="B5:F5"/>
    <mergeCell ref="B6:C6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Bhagwanbali A.R. (Aswien)</cp:lastModifiedBy>
  <dcterms:created xsi:type="dcterms:W3CDTF">2024-08-13T14:41:05Z</dcterms:created>
  <dcterms:modified xsi:type="dcterms:W3CDTF">2024-10-11T11:59:46Z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