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O\ORG\MFR\FIA\Unit Verzekeringen\verzamelde info tbv aanbesteding 2023-2024\techn. install\"/>
    </mc:Choice>
  </mc:AlternateContent>
  <bookViews>
    <workbookView xWindow="0" yWindow="0" windowWidth="22992" windowHeight="9156"/>
  </bookViews>
  <sheets>
    <sheet name="Blad1" sheetId="1" r:id="rId1"/>
    <sheet name="premie per verzekeraar" sheetId="2" r:id="rId2"/>
  </sheets>
  <definedNames>
    <definedName name="_xlnm._FilterDatabase" localSheetId="0" hidden="1">Blad1!$P$1:$Q$136</definedName>
    <definedName name="_xlnm.Print_Area" localSheetId="0">Blad1!$A$1:$U$134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E9" i="2" l="1"/>
  <c r="F9" i="2" s="1"/>
  <c r="E8" i="2" l="1"/>
  <c r="F8" i="2" s="1"/>
  <c r="E6" i="2"/>
  <c r="F6" i="2" s="1"/>
  <c r="E7" i="2"/>
  <c r="F7" i="2" s="1"/>
  <c r="E11" i="2"/>
  <c r="E5" i="2"/>
  <c r="F5" i="2" s="1"/>
  <c r="F11" i="2" l="1"/>
  <c r="D11" i="2" s="1"/>
</calcChain>
</file>

<file path=xl/sharedStrings.xml><?xml version="1.0" encoding="utf-8"?>
<sst xmlns="http://schemas.openxmlformats.org/spreadsheetml/2006/main" count="628" uniqueCount="263">
  <si>
    <t>FCL</t>
  </si>
  <si>
    <t>ECL</t>
  </si>
  <si>
    <t>GEBRUIK-BESTEMMING</t>
  </si>
  <si>
    <t>POSTCODE</t>
  </si>
  <si>
    <t>OPMERKINGEN</t>
  </si>
  <si>
    <t>BARENDRECHT</t>
  </si>
  <si>
    <t>Verzekeraars</t>
  </si>
  <si>
    <t>aandeel</t>
  </si>
  <si>
    <t>premie in  o/oo</t>
  </si>
  <si>
    <t>Verzekerde som</t>
  </si>
  <si>
    <t>premie nominaal</t>
  </si>
  <si>
    <t>XL</t>
  </si>
  <si>
    <t>Totaal</t>
  </si>
  <si>
    <t>OPSTALWAARDE 2021 (zie kolom H voor btw tarief)</t>
  </si>
  <si>
    <t>Totaal 2021</t>
  </si>
  <si>
    <t>Allianz</t>
  </si>
  <si>
    <t>Achmea</t>
  </si>
  <si>
    <t>Corins</t>
  </si>
  <si>
    <t>Nationale Ned</t>
  </si>
  <si>
    <t>OPSTALWAARDE 2021 (incl index)</t>
  </si>
  <si>
    <t>INVENTARIS 2021 (incl index)</t>
  </si>
  <si>
    <t xml:space="preserve">INVENTARIS 2021 </t>
  </si>
  <si>
    <t>ADRES                                                                      groene regel= wijziging 2022</t>
  </si>
  <si>
    <t>ACC</t>
  </si>
  <si>
    <t>inbraakinstall.</t>
  </si>
  <si>
    <t>RIF</t>
  </si>
  <si>
    <t>GEMEENTELIJKE EIGENDOMMEN</t>
  </si>
  <si>
    <t>B062</t>
  </si>
  <si>
    <t>1e Barendrechtseweg 53-55</t>
  </si>
  <si>
    <t>jongerensociëteit gebouw de Beuk</t>
  </si>
  <si>
    <t>2991 XE</t>
  </si>
  <si>
    <t>Barendrecht</t>
  </si>
  <si>
    <t>inventaris niet getaxeerd, wel opnemen in verzekering voor ditbedrag</t>
  </si>
  <si>
    <t>1e Barendrechtseweg ongenummerd</t>
  </si>
  <si>
    <t>toiletgebouw</t>
  </si>
  <si>
    <t>gelegen op volkstuinencomplex</t>
  </si>
  <si>
    <t>2e Barendrechtseweg ongen.</t>
  </si>
  <si>
    <t>waterzuivering / rioolgemaalgebouw hp:132</t>
  </si>
  <si>
    <t>2991 GK</t>
  </si>
  <si>
    <t>waar is deze in opgenomen, rioolgemalen of opstallen?</t>
  </si>
  <si>
    <t>B070</t>
  </si>
  <si>
    <t>3e Barendrechtseweg 454</t>
  </si>
  <si>
    <t>woonhuis met schuur</t>
  </si>
  <si>
    <t>2992 SN</t>
  </si>
  <si>
    <t>B068</t>
  </si>
  <si>
    <t>3e Barendrechtseweg 458-462</t>
  </si>
  <si>
    <t>Rouwcentrum / aula begraafplaats Den Ouden Dijck</t>
  </si>
  <si>
    <t>Achterzeedijk 70</t>
  </si>
  <si>
    <t>gemeente diensten/schuur</t>
  </si>
  <si>
    <t>2992 SC</t>
  </si>
  <si>
    <t>B049</t>
  </si>
  <si>
    <t>sporthal Aksent en Humanitas (onderwijs en zorg)</t>
  </si>
  <si>
    <t>2992 GK</t>
  </si>
  <si>
    <t>B001</t>
  </si>
  <si>
    <t>Binnenhof 1</t>
  </si>
  <si>
    <t>gemeentehuis (voorheen op sgb verzekerd)</t>
  </si>
  <si>
    <t>2991AA</t>
  </si>
  <si>
    <t>computerapparatuur</t>
  </si>
  <si>
    <t>voorlopige waarde</t>
  </si>
  <si>
    <t>B083</t>
  </si>
  <si>
    <t>Binnenlandse Baan 26</t>
  </si>
  <si>
    <t>huis tbv opvang Oekrainers</t>
  </si>
  <si>
    <t>2991 AA</t>
  </si>
  <si>
    <t>per 01-03-2022</t>
  </si>
  <si>
    <t>Binnenlandse baan 28</t>
  </si>
  <si>
    <t>B059</t>
  </si>
  <si>
    <t>Dorpsstraat 150</t>
  </si>
  <si>
    <t>Historische vereniging BD incl. kantoor, 1 gebruiker, 1 pand</t>
  </si>
  <si>
    <t>2992 AA</t>
  </si>
  <si>
    <t>Is in zijn geheel in gebruik door historisch museum</t>
  </si>
  <si>
    <t>B015</t>
  </si>
  <si>
    <t>Dorpsstraat 152</t>
  </si>
  <si>
    <t xml:space="preserve">trouwzaal / watertoren </t>
  </si>
  <si>
    <t>GSM mast uitgesloten van taxatie</t>
  </si>
  <si>
    <t>B023</t>
  </si>
  <si>
    <t>Dorpsstraat 154</t>
  </si>
  <si>
    <t>woning Watertoren  (Zorggroep, Daniel Amesz)</t>
  </si>
  <si>
    <t>gebruik door Zorggroep</t>
  </si>
  <si>
    <t>B004</t>
  </si>
  <si>
    <t>Dr. Kuyperstraat 4                    C</t>
  </si>
  <si>
    <t>MFA 't Trefpunt (Cultureel)</t>
  </si>
  <si>
    <t>2991 GB</t>
  </si>
  <si>
    <t>B050</t>
  </si>
  <si>
    <t xml:space="preserve">Evertsenstraat 14                     O </t>
  </si>
  <si>
    <t>gymnastieklokaal de Zeeheld (Onderwijs)</t>
  </si>
  <si>
    <t>2992 BG</t>
  </si>
  <si>
    <t>??631060</t>
  </si>
  <si>
    <t>Gemzenburg 1 (hp:180)</t>
  </si>
  <si>
    <t>waterzuivering / rioolgemaal Vrijenburg oost</t>
  </si>
  <si>
    <t>2994 CJ</t>
  </si>
  <si>
    <t>B014</t>
  </si>
  <si>
    <t>Haarspitwei 5, 7 en 9                O+J</t>
  </si>
  <si>
    <t>MFA lagewei/Zichtwei, jeugdcentrum, onderwijs en gymzaal</t>
  </si>
  <si>
    <t>2992 ZB</t>
  </si>
  <si>
    <t>B053</t>
  </si>
  <si>
    <t>Hamburg 200 (198-204)</t>
  </si>
  <si>
    <t>overdekt zwembad Inge de Bruijn sportfondsenbad</t>
  </si>
  <si>
    <t>2993 LG</t>
  </si>
  <si>
    <t>B031</t>
  </si>
  <si>
    <t xml:space="preserve">Hedwigepolder 2-4 en 
Adrianapolder 50
</t>
  </si>
  <si>
    <t>MFA hof van Maxima</t>
  </si>
  <si>
    <t>2992 TS
2992 ZK</t>
  </si>
  <si>
    <t>18-01-2022 nieuwbouw van uitbreiding paar lokalen nog onzeker</t>
  </si>
  <si>
    <t>B081</t>
  </si>
  <si>
    <t>Het Weerom 7</t>
  </si>
  <si>
    <t>2991 ER</t>
  </si>
  <si>
    <t>huisvesting statushouders</t>
  </si>
  <si>
    <t>per 07-11-2022 verkocht (JWH)</t>
  </si>
  <si>
    <t>B008</t>
  </si>
  <si>
    <t>Kouwenhoven-akker 14</t>
  </si>
  <si>
    <t>MFA Vrijheidspoort (school 3hoek-Smitshoek)</t>
  </si>
  <si>
    <t>2994 AS</t>
  </si>
  <si>
    <t>Invent. Smitshoek € 532,400,- rest OBS, taks.waarde is inbreng in VVE!</t>
  </si>
  <si>
    <t>JWH per 01-01-2023 opstal via VvE opstal was 8.461.000</t>
  </si>
  <si>
    <t>Hendrikse-akker 11</t>
  </si>
  <si>
    <t>MFA Vrijheidspoort (kinderopvang Panda)</t>
  </si>
  <si>
    <t>2994 AM</t>
  </si>
  <si>
    <t>B012</t>
  </si>
  <si>
    <t>Kruidentuin 6/6A en 8/8A           O</t>
  </si>
  <si>
    <t>sporthal (6) A=school, KDV (8), A=Centrum jeugd Gezin MFA</t>
  </si>
  <si>
    <t>2991 RK</t>
  </si>
  <si>
    <t>incl 142 zonnepanelen en vaste speeltoestellen</t>
  </si>
  <si>
    <t>B002</t>
  </si>
  <si>
    <t>Londen 15 + 2 gebouwen zonder nr</t>
  </si>
  <si>
    <t>gemeentewerf / jeugdbrandweer</t>
  </si>
  <si>
    <t>2993 LA</t>
  </si>
  <si>
    <t>inclusief 606 zonnepanelen</t>
  </si>
  <si>
    <t>B079</t>
  </si>
  <si>
    <t>Maasstraat 25</t>
  </si>
  <si>
    <t>woonhuis</t>
  </si>
  <si>
    <t>2991 AD</t>
  </si>
  <si>
    <t>gerenoveerd 2021 (vloeren) geen invloed op waardes</t>
  </si>
  <si>
    <t xml:space="preserve">Maasstraat 27 </t>
  </si>
  <si>
    <t>half vrijstaand woonhuis met separate garagebox</t>
  </si>
  <si>
    <t>inclusief 1 garagebox</t>
  </si>
  <si>
    <t>B074</t>
  </si>
  <si>
    <t>Maasstraat 28</t>
  </si>
  <si>
    <t>politiebureau (voorheen bij SGB verzekerd)</t>
  </si>
  <si>
    <t>heringericht 12-2021 geen invloed op waardes</t>
  </si>
  <si>
    <t>B080</t>
  </si>
  <si>
    <t>Maasstraat 29</t>
  </si>
  <si>
    <t>woonhuis met garage</t>
  </si>
  <si>
    <t xml:space="preserve">Maasstraat 31 </t>
  </si>
  <si>
    <t>inclusief garagebox, woning statushouders</t>
  </si>
  <si>
    <t>B048</t>
  </si>
  <si>
    <t xml:space="preserve">Marijkesingel 20 - 22             O </t>
  </si>
  <si>
    <t>sporthal de Driesprong / kantine de Gasterij (onderwijs)</t>
  </si>
  <si>
    <t>2991 BK</t>
  </si>
  <si>
    <t>B005</t>
  </si>
  <si>
    <t>Middeldijkerplein 1-9</t>
  </si>
  <si>
    <t>kantoor-gebouw MFA de Waterpoort</t>
  </si>
  <si>
    <t>2993 DL</t>
  </si>
  <si>
    <t>taxatie als inbreng in de Vve</t>
  </si>
  <si>
    <t>Middeldijkerplein 7                  O</t>
  </si>
  <si>
    <t>sporthal Waterpoort (Onderwijs)</t>
  </si>
  <si>
    <t>incl.trekkenwand (15 stuks)en theaterstoelen</t>
  </si>
  <si>
    <t>Middeldijkerplein 9</t>
  </si>
  <si>
    <t>cultureel Centrum</t>
  </si>
  <si>
    <t>incl. 112 zonnepanelen tevens inbreng in VVE</t>
  </si>
  <si>
    <t>B003</t>
  </si>
  <si>
    <t>Middenbaan 97, 109 tm 113</t>
  </si>
  <si>
    <t>MFC 't Kruispunt (bieb/bioscoop/theater/café )</t>
  </si>
  <si>
    <t>2991 CS</t>
  </si>
  <si>
    <t>B046</t>
  </si>
  <si>
    <t>Middeldijkerplein 248</t>
  </si>
  <si>
    <t>inventaris van bibliotheek (gebouw via VvE verzekerd)</t>
  </si>
  <si>
    <t>18-01-2022 JWH inventaris kan afgevoerd worden 525.000 klimaatinstall. Huurdersbelang?</t>
  </si>
  <si>
    <t>01-2022 inv. Van bib was 81.000 opstal via VvE alleen klimaatinstall. Verz.</t>
  </si>
  <si>
    <t>Middenbaan 97</t>
  </si>
  <si>
    <t>supermarkt (albert heijn!)</t>
  </si>
  <si>
    <t>incl.elektra, verwarming,sanitair excl. Aanpassingen huurder</t>
  </si>
  <si>
    <t>Mr. Lohmanweg / Achterom ong.</t>
  </si>
  <si>
    <t>parkeergarage (hoort bij Kruispunt)</t>
  </si>
  <si>
    <t>Onderlangs 9</t>
  </si>
  <si>
    <t>Huiskamer van centrumaanpak</t>
  </si>
  <si>
    <t>2991 EM</t>
  </si>
  <si>
    <t>Onderlangs 11</t>
  </si>
  <si>
    <t>Winkelpand (leegstaand)</t>
  </si>
  <si>
    <t>B064</t>
  </si>
  <si>
    <t>Paddeweg 24                          O</t>
  </si>
  <si>
    <t>kinderdagverblijf  Ienie Mienie (Onderwijs)</t>
  </si>
  <si>
    <t>2992 CL</t>
  </si>
  <si>
    <t>vaste speeltoestellen ingebrepen bij taxatie</t>
  </si>
  <si>
    <t>B013</t>
  </si>
  <si>
    <t xml:space="preserve">Ploegwei 3                              O </t>
  </si>
  <si>
    <t>sporthal Lagewei (cluster 6, Onderwijs)</t>
  </si>
  <si>
    <t>2992 ZC</t>
  </si>
  <si>
    <t>niet getaxeerd</t>
  </si>
  <si>
    <t>B007</t>
  </si>
  <si>
    <t>Riederhagen 2 Riederhof 37-39</t>
  </si>
  <si>
    <t>sporthal Riedersport (cluster 3) voorheen SGB.</t>
  </si>
  <si>
    <t>2993 XE</t>
  </si>
  <si>
    <t>B067</t>
  </si>
  <si>
    <t>Scheldestraat 1a</t>
  </si>
  <si>
    <t>Rouwkapel op de begraafplaats</t>
  </si>
  <si>
    <t>2991 AJ</t>
  </si>
  <si>
    <t>B060</t>
  </si>
  <si>
    <t>Stationsweg 134</t>
  </si>
  <si>
    <t>clubgebouw volkstuinen, gereedschappen, waterpomp</t>
  </si>
  <si>
    <t>huurdersbelang uitgesloten, vaste speeltoestellen inbegrepen</t>
  </si>
  <si>
    <t>B065</t>
  </si>
  <si>
    <t xml:space="preserve">Torenmolen 66 - 68                  O </t>
  </si>
  <si>
    <t>KDV Kibeo de Torenmolen (Onderwijs) villa Kakelbont</t>
  </si>
  <si>
    <t>2992 DJ</t>
  </si>
  <si>
    <t>B024</t>
  </si>
  <si>
    <t>Ziedewijdsedijk 89</t>
  </si>
  <si>
    <t>woning (Voogd)</t>
  </si>
  <si>
    <t>2991 VR</t>
  </si>
  <si>
    <t>object van afstand beoordeeld, niet op woonwagenkamp geweest</t>
  </si>
  <si>
    <t>B069</t>
  </si>
  <si>
    <t>Ziedewijdsekade 86B</t>
  </si>
  <si>
    <t>woonwagencentrum/ toiletgebouw</t>
  </si>
  <si>
    <t>2991 SE</t>
  </si>
  <si>
    <t>object op afstand beoordeeld, taxateur niet op woonwagenkamp geweest</t>
  </si>
  <si>
    <t>Ziedewijdsekade 94-104</t>
  </si>
  <si>
    <t>woonwagencentrum 6 standplaatsen 7 betonnen schuurtjes</t>
  </si>
  <si>
    <t>7 bergingen incl.3% index van het jaar 2020 van JWH</t>
  </si>
  <si>
    <t>B011</t>
  </si>
  <si>
    <t>Zuider Carnisseweg 110</t>
  </si>
  <si>
    <t>KIBEO en scouting MFA Carnisseweg</t>
  </si>
  <si>
    <t>2993 AZ</t>
  </si>
  <si>
    <t>administratiekosten polis opmaak</t>
  </si>
  <si>
    <t>Noldijk 73</t>
  </si>
  <si>
    <t>(oude) aanlegsteiger</t>
  </si>
  <si>
    <t>B073</t>
  </si>
  <si>
    <t>thv Noldijk 89/Waalviaduct</t>
  </si>
  <si>
    <t>watersporthaven 't Waaltje aanlegsteiger</t>
  </si>
  <si>
    <t>gereed 11-2021</t>
  </si>
  <si>
    <t>houten aanlegsteiger clubgebouw eigendom van sportvereniging</t>
  </si>
  <si>
    <t>sprinklerinstall.</t>
  </si>
  <si>
    <t>brandmeldinstall.</t>
  </si>
  <si>
    <t>ja</t>
  </si>
  <si>
    <t>nee</t>
  </si>
  <si>
    <t>Ja</t>
  </si>
  <si>
    <t>Rookmelders op inbraaksysteem aangesloten</t>
  </si>
  <si>
    <t>in bezit</t>
  </si>
  <si>
    <t>nvt</t>
  </si>
  <si>
    <t>n</t>
  </si>
  <si>
    <t>omheind</t>
  </si>
  <si>
    <r>
      <t>hoekhuis met garage (</t>
    </r>
    <r>
      <rPr>
        <sz val="11"/>
        <color rgb="FFFF0000"/>
        <rFont val="Calibri"/>
        <family val="2"/>
        <scheme val="minor"/>
      </rPr>
      <t>fbr 2024 gesloopt</t>
    </r>
    <r>
      <rPr>
        <sz val="11"/>
        <color theme="1"/>
        <rFont val="Calibri"/>
        <family val="2"/>
        <scheme val="minor"/>
      </rPr>
      <t>)</t>
    </r>
  </si>
  <si>
    <t>fbr 2024 gesloopt</t>
  </si>
  <si>
    <t>asbest</t>
  </si>
  <si>
    <t>Nee</t>
  </si>
  <si>
    <t>Gesloopt</t>
  </si>
  <si>
    <t>458 onbekend, deze is van voor 1993 dus zou asbest kunnen bevatten.</t>
  </si>
  <si>
    <t>onbekend</t>
  </si>
  <si>
    <t>Zit op de rand van het jaartal dat je nog asbest mocht gebruiken.</t>
  </si>
  <si>
    <t>asbest-niet voor alle panden bekend - vakafdeling heeft voor alle panden van voor 1994 asbest aangevinkt</t>
  </si>
  <si>
    <t>begraafplaats is omheind</t>
  </si>
  <si>
    <t>Monument</t>
  </si>
  <si>
    <t>doorgeschakeld naar meldkamer</t>
  </si>
  <si>
    <t>rijksmonument</t>
  </si>
  <si>
    <t>gemeentelijk monument</t>
  </si>
  <si>
    <t>02-2024 gesloopt</t>
  </si>
  <si>
    <t>stationsweg 49</t>
  </si>
  <si>
    <t>fietspunt 't Zijspoor</t>
  </si>
  <si>
    <t>2991 RN</t>
  </si>
  <si>
    <t>eigenaar Prorail, huurder BD, bruiklaaenovereenkomst 't Zijspoor</t>
  </si>
  <si>
    <t>Alleen sport?</t>
  </si>
  <si>
    <t>gesloopt</t>
  </si>
  <si>
    <t>verkocht</t>
  </si>
  <si>
    <t>Bachlaan 6-14                O+Z</t>
  </si>
  <si>
    <t>Adres uitgebreid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</si>
</sst>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0.0%"/>
    <numFmt numFmtId="165" formatCode="#,##0.000_ ;\-#,##0.000\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44" fontId="0" fillId="0" borderId="1" xfId="0" applyNumberFormat="1" applyBorder="1"/>
    <xf numFmtId="0" fontId="1" fillId="0" borderId="1" xfId="0" applyFont="1" applyBorder="1"/>
    <xf numFmtId="44" fontId="0" fillId="0" borderId="1" xfId="0" applyNumberFormat="1" applyBorder="1" applyAlignment="1">
      <alignment horizontal="right"/>
    </xf>
    <xf numFmtId="0" fontId="2" fillId="2" borderId="1" xfId="0" applyFont="1" applyFill="1" applyBorder="1"/>
    <xf numFmtId="44" fontId="2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right" vertical="top" wrapText="1"/>
    </xf>
    <xf numFmtId="44" fontId="0" fillId="3" borderId="1" xfId="0" applyNumberForma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0" fontId="0" fillId="3" borderId="1" xfId="0" applyFill="1" applyBorder="1"/>
    <xf numFmtId="0" fontId="0" fillId="0" borderId="1" xfId="0" applyFill="1" applyBorder="1"/>
    <xf numFmtId="44" fontId="0" fillId="0" borderId="1" xfId="0" applyNumberFormat="1" applyFill="1" applyBorder="1" applyAlignment="1">
      <alignment horizontal="right"/>
    </xf>
    <xf numFmtId="0" fontId="0" fillId="4" borderId="1" xfId="0" applyFill="1" applyBorder="1"/>
    <xf numFmtId="44" fontId="5" fillId="4" borderId="1" xfId="0" applyNumberFormat="1" applyFont="1" applyFill="1" applyBorder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164" fontId="0" fillId="0" borderId="0" xfId="0" applyNumberFormat="1"/>
    <xf numFmtId="44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44" fontId="1" fillId="0" borderId="0" xfId="0" applyNumberFormat="1" applyFont="1"/>
    <xf numFmtId="0" fontId="0" fillId="0" borderId="1" xfId="0" applyNumberFormat="1" applyBorder="1"/>
    <xf numFmtId="0" fontId="0" fillId="0" borderId="1" xfId="0" applyNumberFormat="1" applyBorder="1" applyAlignment="1">
      <alignment wrapText="1"/>
    </xf>
    <xf numFmtId="44" fontId="5" fillId="6" borderId="1" xfId="0" applyNumberFormat="1" applyFont="1" applyFill="1" applyBorder="1" applyAlignment="1">
      <alignment horizontal="right"/>
    </xf>
    <xf numFmtId="44" fontId="5" fillId="3" borderId="1" xfId="0" applyNumberFormat="1" applyFont="1" applyFill="1" applyBorder="1" applyAlignment="1">
      <alignment horizontal="right"/>
    </xf>
    <xf numFmtId="44" fontId="0" fillId="3" borderId="1" xfId="0" applyNumberFormat="1" applyFill="1" applyBorder="1"/>
    <xf numFmtId="9" fontId="0" fillId="3" borderId="1" xfId="0" applyNumberFormat="1" applyFill="1" applyBorder="1" applyAlignment="1">
      <alignment horizontal="right"/>
    </xf>
    <xf numFmtId="0" fontId="0" fillId="5" borderId="1" xfId="0" applyFill="1" applyBorder="1"/>
    <xf numFmtId="44" fontId="0" fillId="5" borderId="1" xfId="0" applyNumberFormat="1" applyFill="1" applyBorder="1"/>
    <xf numFmtId="44" fontId="1" fillId="5" borderId="1" xfId="0" applyNumberFormat="1" applyFont="1" applyFill="1" applyBorder="1"/>
    <xf numFmtId="44" fontId="6" fillId="5" borderId="1" xfId="0" applyNumberFormat="1" applyFont="1" applyFill="1" applyBorder="1"/>
    <xf numFmtId="44" fontId="7" fillId="4" borderId="1" xfId="0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3" fillId="2" borderId="1" xfId="0" applyFont="1" applyFill="1" applyBorder="1" applyAlignment="1">
      <alignment horizontal="left" vertical="top" wrapText="1"/>
    </xf>
    <xf numFmtId="0" fontId="0" fillId="7" borderId="1" xfId="0" applyFill="1" applyBorder="1"/>
    <xf numFmtId="44" fontId="0" fillId="5" borderId="1" xfId="0" applyNumberFormat="1" applyFill="1" applyBorder="1" applyAlignment="1">
      <alignment horizontal="right"/>
    </xf>
    <xf numFmtId="0" fontId="0" fillId="3" borderId="1" xfId="0" applyFill="1" applyBorder="1" applyAlignment="1">
      <alignment wrapText="1"/>
    </xf>
    <xf numFmtId="44" fontId="1" fillId="3" borderId="1" xfId="0" applyNumberFormat="1" applyFont="1" applyFill="1" applyBorder="1"/>
    <xf numFmtId="4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9" fillId="5" borderId="1" xfId="0" applyFont="1" applyFill="1" applyBorder="1"/>
    <xf numFmtId="0" fontId="1" fillId="3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right"/>
    </xf>
    <xf numFmtId="0" fontId="0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8" fillId="3" borderId="1" xfId="0" applyFont="1" applyFill="1" applyBorder="1"/>
    <xf numFmtId="0" fontId="8" fillId="0" borderId="1" xfId="0" applyFont="1" applyBorder="1"/>
    <xf numFmtId="0" fontId="0" fillId="3" borderId="1" xfId="0" applyFont="1" applyFill="1" applyBorder="1"/>
    <xf numFmtId="44" fontId="0" fillId="3" borderId="1" xfId="0" applyNumberFormat="1" applyFont="1" applyFill="1" applyBorder="1" applyAlignment="1">
      <alignment horizontal="right"/>
    </xf>
    <xf numFmtId="44" fontId="0" fillId="3" borderId="1" xfId="0" applyNumberFormat="1" applyFont="1" applyFill="1" applyBorder="1" applyAlignment="1">
      <alignment horizontal="left"/>
    </xf>
    <xf numFmtId="44" fontId="0" fillId="3" borderId="1" xfId="0" applyNumberFormat="1" applyFont="1" applyFill="1" applyBorder="1"/>
    <xf numFmtId="44" fontId="1" fillId="2" borderId="1" xfId="0" applyNumberFormat="1" applyFont="1" applyFill="1" applyBorder="1" applyAlignment="1">
      <alignment horizontal="center" vertical="top" wrapText="1"/>
    </xf>
    <xf numFmtId="44" fontId="0" fillId="0" borderId="1" xfId="0" applyNumberFormat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44" fontId="0" fillId="3" borderId="1" xfId="0" applyNumberFormat="1" applyFont="1" applyFill="1" applyBorder="1" applyAlignment="1">
      <alignment horizontal="center"/>
    </xf>
    <xf numFmtId="44" fontId="2" fillId="2" borderId="1" xfId="0" applyNumberFormat="1" applyFont="1" applyFill="1" applyBorder="1" applyAlignment="1">
      <alignment horizontal="center"/>
    </xf>
    <xf numFmtId="44" fontId="5" fillId="4" borderId="1" xfId="0" applyNumberFormat="1" applyFont="1" applyFill="1" applyBorder="1" applyAlignment="1">
      <alignment horizontal="center"/>
    </xf>
    <xf numFmtId="44" fontId="0" fillId="8" borderId="1" xfId="0" applyNumberFormat="1" applyFill="1" applyBorder="1" applyAlignment="1">
      <alignment horizontal="center"/>
    </xf>
    <xf numFmtId="44" fontId="0" fillId="9" borderId="1" xfId="0" applyNumberFormat="1" applyFill="1" applyBorder="1" applyAlignment="1">
      <alignment horizontal="center"/>
    </xf>
    <xf numFmtId="44" fontId="0" fillId="10" borderId="1" xfId="0" applyNumberFormat="1" applyFill="1" applyBorder="1" applyAlignment="1">
      <alignment horizontal="center"/>
    </xf>
    <xf numFmtId="44" fontId="0" fillId="5" borderId="1" xfId="0" applyNumberFormat="1" applyFill="1" applyBorder="1" applyAlignment="1">
      <alignment horizontal="center"/>
    </xf>
    <xf numFmtId="44" fontId="0" fillId="11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NumberFormat="1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10" fillId="5" borderId="1" xfId="0" applyFont="1" applyFill="1" applyBorder="1"/>
    <xf numFmtId="44" fontId="0" fillId="3" borderId="2" xfId="0" applyNumberFormat="1" applyFill="1" applyBorder="1" applyAlignment="1">
      <alignment horizontal="center"/>
    </xf>
    <xf numFmtId="44" fontId="0" fillId="3" borderId="3" xfId="0" applyNumberFormat="1" applyFill="1" applyBorder="1" applyAlignment="1">
      <alignment horizontal="center"/>
    </xf>
    <xf numFmtId="44" fontId="0" fillId="3" borderId="4" xfId="0" applyNumberFormat="1" applyFill="1" applyBorder="1" applyAlignment="1">
      <alignment horizontal="center"/>
    </xf>
    <xf numFmtId="44" fontId="0" fillId="3" borderId="5" xfId="0" applyNumberFormat="1" applyFill="1" applyBorder="1" applyAlignment="1">
      <alignment horizontal="center"/>
    </xf>
    <xf numFmtId="44" fontId="0" fillId="3" borderId="6" xfId="0" applyNumberFormat="1" applyFill="1" applyBorder="1" applyAlignment="1">
      <alignment horizontal="center"/>
    </xf>
    <xf numFmtId="44" fontId="0" fillId="3" borderId="7" xfId="0" applyNumberForma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6"/>
  <sheetViews>
    <sheetView tabSelected="1" zoomScale="85" zoomScaleNormal="85" workbookViewId="0">
      <pane xSplit="5" ySplit="1" topLeftCell="M2" activePane="bottomRight" state="frozen"/>
      <selection pane="topRight" activeCell="F1" sqref="F1"/>
      <selection pane="bottomLeft" activeCell="A2" sqref="A2"/>
      <selection pane="bottomRight" activeCell="Q39" sqref="Q39"/>
    </sheetView>
  </sheetViews>
  <sheetFormatPr defaultColWidth="42.88671875" defaultRowHeight="14.4" x14ac:dyDescent="0.3"/>
  <cols>
    <col min="1" max="1" width="8.33203125" style="1" customWidth="1"/>
    <col min="2" max="3" width="10.33203125" style="1" customWidth="1"/>
    <col min="4" max="4" width="37.33203125" style="1" customWidth="1"/>
    <col min="5" max="5" width="58.109375" style="1" bestFit="1" customWidth="1"/>
    <col min="6" max="6" width="10.5546875" style="1" customWidth="1"/>
    <col min="7" max="7" width="14" style="1" customWidth="1"/>
    <col min="8" max="8" width="24.5546875" style="4" hidden="1" customWidth="1"/>
    <col min="9" max="9" width="23" style="4" hidden="1" customWidth="1"/>
    <col min="10" max="11" width="21.5546875" style="4" hidden="1" customWidth="1"/>
    <col min="12" max="12" width="18.44140625" style="4" hidden="1" customWidth="1"/>
    <col min="13" max="13" width="75.6640625" style="1" bestFit="1" customWidth="1"/>
    <col min="14" max="14" width="17.6640625" style="2" bestFit="1" customWidth="1"/>
    <col min="15" max="15" width="17.6640625" style="2" customWidth="1"/>
    <col min="16" max="16" width="16.6640625" style="56" bestFit="1" customWidth="1"/>
    <col min="17" max="17" width="16.6640625" style="56" customWidth="1"/>
    <col min="18" max="18" width="16.44140625" style="67" customWidth="1"/>
    <col min="19" max="19" width="17.88671875" style="1" customWidth="1"/>
    <col min="20" max="20" width="17.88671875" style="1" bestFit="1" customWidth="1"/>
    <col min="21" max="21" width="11.6640625" style="30" customWidth="1"/>
    <col min="22" max="22" width="12.6640625" style="35" customWidth="1"/>
    <col min="23" max="16384" width="42.88671875" style="1"/>
  </cols>
  <sheetData>
    <row r="1" spans="1:23" s="7" customFormat="1" ht="42" customHeight="1" x14ac:dyDescent="0.3">
      <c r="A1" s="7" t="s">
        <v>0</v>
      </c>
      <c r="B1" s="7" t="s">
        <v>1</v>
      </c>
      <c r="C1" s="7" t="s">
        <v>23</v>
      </c>
      <c r="D1" s="7" t="s">
        <v>22</v>
      </c>
      <c r="E1" s="7" t="s">
        <v>2</v>
      </c>
      <c r="F1" s="7" t="s">
        <v>3</v>
      </c>
      <c r="G1" s="36" t="s">
        <v>5</v>
      </c>
      <c r="H1" s="8" t="s">
        <v>13</v>
      </c>
      <c r="I1" s="8" t="s">
        <v>19</v>
      </c>
      <c r="J1" s="8" t="s">
        <v>21</v>
      </c>
      <c r="K1" s="8" t="s">
        <v>20</v>
      </c>
      <c r="L1" s="8" t="s">
        <v>14</v>
      </c>
      <c r="M1" s="7" t="s">
        <v>4</v>
      </c>
      <c r="N1" s="41" t="s">
        <v>24</v>
      </c>
      <c r="O1" s="41" t="s">
        <v>250</v>
      </c>
      <c r="P1" s="55" t="s">
        <v>230</v>
      </c>
      <c r="Q1" s="55" t="s">
        <v>250</v>
      </c>
      <c r="R1" s="66" t="s">
        <v>229</v>
      </c>
      <c r="S1" s="42" t="s">
        <v>249</v>
      </c>
      <c r="T1" s="42" t="s">
        <v>25</v>
      </c>
      <c r="U1" s="43" t="s">
        <v>238</v>
      </c>
      <c r="V1" s="45" t="s">
        <v>241</v>
      </c>
    </row>
    <row r="2" spans="1:23" x14ac:dyDescent="0.3">
      <c r="E2" s="3" t="s">
        <v>26</v>
      </c>
      <c r="L2" s="13"/>
      <c r="U2" s="11"/>
      <c r="V2" s="46"/>
    </row>
    <row r="3" spans="1:23" x14ac:dyDescent="0.3">
      <c r="A3" s="1">
        <v>667063</v>
      </c>
      <c r="B3" s="1">
        <v>343200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4">
        <v>1222100</v>
      </c>
      <c r="I3" s="4">
        <v>1258000</v>
      </c>
      <c r="J3" s="4">
        <v>801800</v>
      </c>
      <c r="K3" s="4">
        <v>817000</v>
      </c>
      <c r="L3" s="4">
        <v>2075000</v>
      </c>
      <c r="M3" s="1" t="s">
        <v>32</v>
      </c>
      <c r="N3" s="2" t="s">
        <v>233</v>
      </c>
      <c r="P3" s="56" t="s">
        <v>233</v>
      </c>
      <c r="Q3" s="65" t="s">
        <v>245</v>
      </c>
      <c r="R3" s="56" t="s">
        <v>232</v>
      </c>
      <c r="S3" s="2"/>
      <c r="T3" s="2"/>
      <c r="U3" s="28" t="s">
        <v>232</v>
      </c>
      <c r="V3" s="29" t="s">
        <v>231</v>
      </c>
    </row>
    <row r="4" spans="1:23" s="11" customFormat="1" x14ac:dyDescent="0.3">
      <c r="A4" s="11">
        <v>656035</v>
      </c>
      <c r="B4" s="11">
        <v>343200</v>
      </c>
      <c r="D4" s="11" t="s">
        <v>33</v>
      </c>
      <c r="E4" s="11" t="s">
        <v>34</v>
      </c>
      <c r="F4" s="11" t="s">
        <v>30</v>
      </c>
      <c r="G4" s="11" t="s">
        <v>31</v>
      </c>
      <c r="H4" s="9">
        <v>12100</v>
      </c>
      <c r="I4" s="9">
        <v>13000</v>
      </c>
      <c r="J4" s="9">
        <v>0</v>
      </c>
      <c r="K4" s="9">
        <v>0</v>
      </c>
      <c r="L4" s="9">
        <v>13000</v>
      </c>
      <c r="M4" s="11" t="s">
        <v>35</v>
      </c>
      <c r="N4" s="2" t="s">
        <v>232</v>
      </c>
      <c r="O4" s="2"/>
      <c r="P4" s="56" t="s">
        <v>232</v>
      </c>
      <c r="Q4" s="56" t="s">
        <v>232</v>
      </c>
      <c r="R4" s="57" t="s">
        <v>232</v>
      </c>
      <c r="S4" s="28"/>
      <c r="T4" s="28"/>
      <c r="U4" s="28" t="s">
        <v>232</v>
      </c>
      <c r="V4" s="29" t="s">
        <v>232</v>
      </c>
      <c r="W4" s="37"/>
    </row>
    <row r="5" spans="1:23" s="11" customFormat="1" x14ac:dyDescent="0.3">
      <c r="A5" s="11">
        <v>672200</v>
      </c>
      <c r="B5" s="11">
        <v>343200</v>
      </c>
      <c r="D5" s="11" t="s">
        <v>36</v>
      </c>
      <c r="E5" s="11" t="s">
        <v>37</v>
      </c>
      <c r="F5" s="11" t="s">
        <v>38</v>
      </c>
      <c r="G5" s="11" t="s">
        <v>31</v>
      </c>
      <c r="H5" s="9">
        <v>330000</v>
      </c>
      <c r="I5" s="9">
        <v>340000</v>
      </c>
      <c r="J5" s="9">
        <v>0</v>
      </c>
      <c r="K5" s="9">
        <v>0</v>
      </c>
      <c r="L5" s="9">
        <v>340000</v>
      </c>
      <c r="M5" s="11" t="s">
        <v>39</v>
      </c>
      <c r="N5" s="28" t="s">
        <v>236</v>
      </c>
      <c r="O5" s="28"/>
      <c r="P5" s="57" t="s">
        <v>236</v>
      </c>
      <c r="Q5" s="63" t="s">
        <v>236</v>
      </c>
      <c r="R5" s="57" t="s">
        <v>236</v>
      </c>
      <c r="S5" s="28"/>
      <c r="T5" s="28"/>
      <c r="U5" s="28"/>
      <c r="V5" s="29"/>
    </row>
    <row r="6" spans="1:23" x14ac:dyDescent="0.3">
      <c r="A6" s="1">
        <v>631060</v>
      </c>
      <c r="B6" s="1">
        <v>343200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31</v>
      </c>
      <c r="H6" s="4">
        <v>300000</v>
      </c>
      <c r="I6" s="4">
        <v>309000</v>
      </c>
      <c r="J6" s="4">
        <v>0</v>
      </c>
      <c r="K6" s="4">
        <v>0</v>
      </c>
      <c r="L6" s="4">
        <v>309000</v>
      </c>
      <c r="N6" s="2" t="s">
        <v>232</v>
      </c>
      <c r="P6" s="56" t="s">
        <v>232</v>
      </c>
      <c r="Q6" s="56" t="s">
        <v>232</v>
      </c>
      <c r="R6" s="56" t="s">
        <v>232</v>
      </c>
      <c r="S6" s="2"/>
      <c r="T6" s="2"/>
      <c r="U6" s="28" t="s">
        <v>242</v>
      </c>
      <c r="V6" s="29" t="s">
        <v>231</v>
      </c>
    </row>
    <row r="7" spans="1:23" s="11" customFormat="1" x14ac:dyDescent="0.3">
      <c r="A7" s="11">
        <v>672462</v>
      </c>
      <c r="B7" s="11">
        <v>343200</v>
      </c>
      <c r="C7" s="11" t="s">
        <v>44</v>
      </c>
      <c r="D7" s="11" t="s">
        <v>45</v>
      </c>
      <c r="E7" s="11" t="s">
        <v>46</v>
      </c>
      <c r="F7" s="11" t="s">
        <v>43</v>
      </c>
      <c r="G7" s="11" t="s">
        <v>31</v>
      </c>
      <c r="H7" s="9">
        <v>822800</v>
      </c>
      <c r="I7" s="9">
        <v>847000</v>
      </c>
      <c r="J7" s="9">
        <v>568700</v>
      </c>
      <c r="K7" s="9">
        <v>580000</v>
      </c>
      <c r="L7" s="9">
        <v>1427000</v>
      </c>
      <c r="N7" s="2" t="s">
        <v>231</v>
      </c>
      <c r="O7" s="2"/>
      <c r="P7" s="56" t="s">
        <v>233</v>
      </c>
      <c r="Q7" s="61" t="s">
        <v>233</v>
      </c>
      <c r="R7" s="57" t="s">
        <v>232</v>
      </c>
      <c r="S7" s="28"/>
      <c r="T7" s="28"/>
      <c r="U7" s="28" t="s">
        <v>242</v>
      </c>
      <c r="V7" s="29" t="s">
        <v>242</v>
      </c>
      <c r="W7" s="49" t="s">
        <v>244</v>
      </c>
    </row>
    <row r="8" spans="1:23" s="11" customFormat="1" x14ac:dyDescent="0.3">
      <c r="A8" s="11">
        <v>672200</v>
      </c>
      <c r="B8" s="11">
        <v>343200</v>
      </c>
      <c r="D8" s="11" t="s">
        <v>47</v>
      </c>
      <c r="E8" s="11" t="s">
        <v>48</v>
      </c>
      <c r="F8" s="11" t="s">
        <v>49</v>
      </c>
      <c r="G8" s="11" t="s">
        <v>31</v>
      </c>
      <c r="H8" s="9">
        <v>344850</v>
      </c>
      <c r="I8" s="4">
        <v>355000</v>
      </c>
      <c r="J8" s="9">
        <v>0</v>
      </c>
      <c r="K8" s="4">
        <v>0</v>
      </c>
      <c r="L8" s="4">
        <v>355000</v>
      </c>
      <c r="N8" s="2"/>
      <c r="O8" s="2"/>
      <c r="P8" s="56"/>
      <c r="Q8" s="56" t="s">
        <v>232</v>
      </c>
      <c r="R8" s="56"/>
      <c r="S8" s="2"/>
      <c r="T8" s="2"/>
      <c r="U8" s="28"/>
      <c r="V8" s="29"/>
    </row>
    <row r="9" spans="1:23" s="11" customFormat="1" x14ac:dyDescent="0.3">
      <c r="A9" s="11">
        <v>653067</v>
      </c>
      <c r="B9" s="11">
        <v>343200</v>
      </c>
      <c r="C9" s="11" t="s">
        <v>50</v>
      </c>
      <c r="D9" s="71" t="s">
        <v>261</v>
      </c>
      <c r="E9" s="11" t="s">
        <v>51</v>
      </c>
      <c r="F9" s="11" t="s">
        <v>52</v>
      </c>
      <c r="G9" s="11" t="s">
        <v>31</v>
      </c>
      <c r="H9" s="9">
        <v>3557400</v>
      </c>
      <c r="I9" s="4">
        <v>3660000</v>
      </c>
      <c r="J9" s="9">
        <v>0</v>
      </c>
      <c r="K9" s="4">
        <v>0</v>
      </c>
      <c r="L9" s="4">
        <v>3660000</v>
      </c>
      <c r="M9" s="71" t="s">
        <v>262</v>
      </c>
      <c r="N9" s="2" t="s">
        <v>233</v>
      </c>
      <c r="O9" s="2"/>
      <c r="P9" s="56" t="s">
        <v>233</v>
      </c>
      <c r="Q9" s="61" t="s">
        <v>233</v>
      </c>
      <c r="R9" s="56"/>
      <c r="S9" s="2"/>
      <c r="T9" s="2"/>
      <c r="U9" s="28" t="s">
        <v>232</v>
      </c>
      <c r="V9" s="29" t="s">
        <v>232</v>
      </c>
    </row>
    <row r="10" spans="1:23" s="11" customFormat="1" x14ac:dyDescent="0.3">
      <c r="A10" s="11">
        <v>507000</v>
      </c>
      <c r="B10" s="11">
        <v>343200</v>
      </c>
      <c r="C10" s="11" t="s">
        <v>53</v>
      </c>
      <c r="D10" s="11" t="s">
        <v>54</v>
      </c>
      <c r="E10" s="11" t="s">
        <v>55</v>
      </c>
      <c r="F10" s="11" t="s">
        <v>56</v>
      </c>
      <c r="G10" s="11" t="s">
        <v>31</v>
      </c>
      <c r="H10" s="9">
        <v>24775000</v>
      </c>
      <c r="I10" s="9">
        <v>25483000</v>
      </c>
      <c r="J10" s="9">
        <v>0</v>
      </c>
      <c r="K10" s="9">
        <v>0</v>
      </c>
      <c r="L10" s="9">
        <v>25483000</v>
      </c>
      <c r="N10" s="28" t="s">
        <v>231</v>
      </c>
      <c r="O10" s="28"/>
      <c r="P10" s="57" t="s">
        <v>231</v>
      </c>
      <c r="Q10" s="61" t="s">
        <v>233</v>
      </c>
      <c r="R10" s="57" t="s">
        <v>232</v>
      </c>
      <c r="S10" s="28"/>
      <c r="T10" s="28" t="s">
        <v>235</v>
      </c>
      <c r="U10" s="28" t="s">
        <v>242</v>
      </c>
      <c r="V10" s="29"/>
    </row>
    <row r="11" spans="1:23" s="11" customFormat="1" x14ac:dyDescent="0.3">
      <c r="A11" s="11">
        <v>507000</v>
      </c>
      <c r="B11" s="11">
        <v>343200</v>
      </c>
      <c r="C11" s="11" t="s">
        <v>53</v>
      </c>
      <c r="D11" s="11" t="s">
        <v>54</v>
      </c>
      <c r="E11" s="11" t="s">
        <v>57</v>
      </c>
      <c r="F11" s="11" t="s">
        <v>56</v>
      </c>
      <c r="G11" s="11" t="s">
        <v>31</v>
      </c>
      <c r="H11" s="9">
        <v>0</v>
      </c>
      <c r="I11" s="9">
        <v>0</v>
      </c>
      <c r="J11" s="9">
        <v>711000</v>
      </c>
      <c r="K11" s="9">
        <v>725000</v>
      </c>
      <c r="L11" s="9">
        <v>725000</v>
      </c>
      <c r="M11" s="11" t="s">
        <v>58</v>
      </c>
      <c r="N11" s="28" t="s">
        <v>236</v>
      </c>
      <c r="O11" s="28"/>
      <c r="P11" s="57" t="s">
        <v>236</v>
      </c>
      <c r="Q11" s="63" t="s">
        <v>236</v>
      </c>
      <c r="R11" s="57" t="s">
        <v>236</v>
      </c>
      <c r="S11" s="28"/>
      <c r="T11" s="28"/>
      <c r="U11" s="28" t="s">
        <v>236</v>
      </c>
      <c r="V11" s="29" t="s">
        <v>236</v>
      </c>
    </row>
    <row r="12" spans="1:23" s="11" customFormat="1" x14ac:dyDescent="0.3">
      <c r="A12" s="11">
        <v>662110</v>
      </c>
      <c r="B12" s="11">
        <v>343200</v>
      </c>
      <c r="C12" s="11" t="s">
        <v>59</v>
      </c>
      <c r="D12" s="11" t="s">
        <v>60</v>
      </c>
      <c r="E12" s="11" t="s">
        <v>61</v>
      </c>
      <c r="F12" s="11" t="s">
        <v>62</v>
      </c>
      <c r="G12" s="11" t="s">
        <v>31</v>
      </c>
      <c r="H12" s="9"/>
      <c r="I12" s="9"/>
      <c r="J12" s="9"/>
      <c r="K12" s="9"/>
      <c r="L12" s="9"/>
      <c r="N12" s="28" t="s">
        <v>232</v>
      </c>
      <c r="O12" s="28"/>
      <c r="P12" s="57" t="s">
        <v>232</v>
      </c>
      <c r="Q12" s="57" t="s">
        <v>232</v>
      </c>
      <c r="R12" s="57" t="s">
        <v>232</v>
      </c>
      <c r="S12" s="28"/>
      <c r="T12" s="28"/>
      <c r="U12" s="28" t="s">
        <v>232</v>
      </c>
      <c r="V12" s="29" t="s">
        <v>231</v>
      </c>
      <c r="W12" s="11" t="s">
        <v>63</v>
      </c>
    </row>
    <row r="13" spans="1:23" s="11" customFormat="1" x14ac:dyDescent="0.3">
      <c r="B13" s="11">
        <v>343200</v>
      </c>
      <c r="D13" s="11" t="s">
        <v>64</v>
      </c>
      <c r="E13" s="11" t="s">
        <v>239</v>
      </c>
      <c r="G13" s="11" t="s">
        <v>31</v>
      </c>
      <c r="H13" s="9"/>
      <c r="I13" s="9">
        <v>487600</v>
      </c>
      <c r="J13" s="9"/>
      <c r="K13" s="9"/>
      <c r="L13" s="9"/>
      <c r="M13" s="44" t="s">
        <v>240</v>
      </c>
      <c r="N13" s="2" t="s">
        <v>232</v>
      </c>
      <c r="O13" s="2"/>
      <c r="P13" s="56" t="s">
        <v>232</v>
      </c>
      <c r="Q13" s="62" t="s">
        <v>259</v>
      </c>
      <c r="R13" s="57" t="s">
        <v>232</v>
      </c>
      <c r="S13" s="28"/>
      <c r="T13" s="28"/>
      <c r="U13" s="72" t="s">
        <v>243</v>
      </c>
      <c r="V13" s="73"/>
    </row>
    <row r="14" spans="1:23" s="11" customFormat="1" x14ac:dyDescent="0.3">
      <c r="A14" s="11">
        <v>654061</v>
      </c>
      <c r="B14" s="11">
        <v>343200</v>
      </c>
      <c r="C14" s="11" t="s">
        <v>65</v>
      </c>
      <c r="D14" s="11" t="s">
        <v>66</v>
      </c>
      <c r="E14" s="11" t="s">
        <v>67</v>
      </c>
      <c r="F14" s="11" t="s">
        <v>68</v>
      </c>
      <c r="G14" s="11" t="s">
        <v>31</v>
      </c>
      <c r="H14" s="9">
        <v>1028500</v>
      </c>
      <c r="I14" s="9">
        <v>1058000</v>
      </c>
      <c r="J14" s="9">
        <v>0</v>
      </c>
      <c r="K14" s="9">
        <v>0</v>
      </c>
      <c r="L14" s="9">
        <v>1058000</v>
      </c>
      <c r="M14" s="11" t="s">
        <v>69</v>
      </c>
      <c r="N14" s="2" t="s">
        <v>231</v>
      </c>
      <c r="O14" s="2"/>
      <c r="P14" s="56" t="s">
        <v>232</v>
      </c>
      <c r="Q14" s="61" t="s">
        <v>233</v>
      </c>
      <c r="R14" s="57" t="s">
        <v>232</v>
      </c>
      <c r="S14" s="28" t="s">
        <v>252</v>
      </c>
      <c r="T14" s="28"/>
      <c r="U14" s="28" t="s">
        <v>232</v>
      </c>
      <c r="V14" s="29" t="s">
        <v>231</v>
      </c>
      <c r="W14" s="11" t="s">
        <v>234</v>
      </c>
    </row>
    <row r="15" spans="1:23" s="11" customFormat="1" x14ac:dyDescent="0.3">
      <c r="A15" s="11">
        <v>600360</v>
      </c>
      <c r="B15" s="11">
        <v>343200</v>
      </c>
      <c r="C15" s="11" t="s">
        <v>70</v>
      </c>
      <c r="D15" s="11" t="s">
        <v>71</v>
      </c>
      <c r="E15" s="11" t="s">
        <v>72</v>
      </c>
      <c r="F15" s="11" t="s">
        <v>68</v>
      </c>
      <c r="G15" s="11" t="s">
        <v>31</v>
      </c>
      <c r="H15" s="9">
        <v>2100000</v>
      </c>
      <c r="I15" s="9">
        <v>2160000</v>
      </c>
      <c r="J15" s="9">
        <v>95000</v>
      </c>
      <c r="K15" s="9">
        <v>97000</v>
      </c>
      <c r="L15" s="9">
        <v>2257000</v>
      </c>
      <c r="M15" s="11" t="s">
        <v>73</v>
      </c>
      <c r="N15" s="2" t="s">
        <v>231</v>
      </c>
      <c r="O15" s="2"/>
      <c r="P15" s="56" t="s">
        <v>233</v>
      </c>
      <c r="Q15" s="61" t="s">
        <v>233</v>
      </c>
      <c r="R15" s="57" t="s">
        <v>232</v>
      </c>
      <c r="S15" s="28" t="s">
        <v>251</v>
      </c>
      <c r="T15" s="28"/>
      <c r="U15" s="28" t="s">
        <v>232</v>
      </c>
      <c r="V15" s="29" t="s">
        <v>231</v>
      </c>
    </row>
    <row r="16" spans="1:23" s="11" customFormat="1" x14ac:dyDescent="0.3">
      <c r="A16" s="11">
        <v>631060</v>
      </c>
      <c r="B16" s="11">
        <v>343200</v>
      </c>
      <c r="C16" s="11" t="s">
        <v>74</v>
      </c>
      <c r="D16" s="11" t="s">
        <v>75</v>
      </c>
      <c r="E16" s="11" t="s">
        <v>76</v>
      </c>
      <c r="F16" s="11" t="s">
        <v>68</v>
      </c>
      <c r="G16" s="11" t="s">
        <v>31</v>
      </c>
      <c r="H16" s="9">
        <v>296450</v>
      </c>
      <c r="I16" s="9">
        <v>305000</v>
      </c>
      <c r="J16" s="9">
        <v>0</v>
      </c>
      <c r="K16" s="9">
        <v>0</v>
      </c>
      <c r="L16" s="9">
        <v>305000</v>
      </c>
      <c r="M16" s="11" t="s">
        <v>77</v>
      </c>
      <c r="N16" s="28"/>
      <c r="O16" s="28"/>
      <c r="P16" s="57"/>
      <c r="Q16" s="57" t="s">
        <v>232</v>
      </c>
      <c r="R16" s="57"/>
      <c r="S16" s="28"/>
      <c r="T16" s="28"/>
      <c r="U16" s="28" t="s">
        <v>232</v>
      </c>
      <c r="V16" s="29" t="s">
        <v>231</v>
      </c>
    </row>
    <row r="17" spans="1:23" s="11" customFormat="1" x14ac:dyDescent="0.3">
      <c r="A17" s="11">
        <v>508010</v>
      </c>
      <c r="B17" s="11">
        <v>343200</v>
      </c>
      <c r="C17" s="11" t="s">
        <v>78</v>
      </c>
      <c r="D17" s="11" t="s">
        <v>79</v>
      </c>
      <c r="E17" s="11" t="s">
        <v>80</v>
      </c>
      <c r="F17" s="11" t="s">
        <v>81</v>
      </c>
      <c r="G17" s="11" t="s">
        <v>31</v>
      </c>
      <c r="H17" s="9">
        <v>2722500</v>
      </c>
      <c r="I17" s="9">
        <v>2801000</v>
      </c>
      <c r="J17" s="9">
        <v>0</v>
      </c>
      <c r="K17" s="9">
        <v>0</v>
      </c>
      <c r="L17" s="9">
        <v>2801000</v>
      </c>
      <c r="N17" s="2" t="s">
        <v>233</v>
      </c>
      <c r="O17" s="2"/>
      <c r="P17" s="56" t="s">
        <v>233</v>
      </c>
      <c r="Q17" s="61" t="s">
        <v>233</v>
      </c>
      <c r="R17" s="57" t="s">
        <v>232</v>
      </c>
      <c r="S17" s="28" t="s">
        <v>252</v>
      </c>
      <c r="T17" s="28"/>
      <c r="U17" s="28" t="s">
        <v>232</v>
      </c>
      <c r="V17" s="29" t="s">
        <v>231</v>
      </c>
    </row>
    <row r="18" spans="1:23" s="11" customFormat="1" x14ac:dyDescent="0.3">
      <c r="A18" s="11">
        <v>653064</v>
      </c>
      <c r="B18" s="11">
        <v>343200</v>
      </c>
      <c r="C18" s="11" t="s">
        <v>82</v>
      </c>
      <c r="D18" s="11" t="s">
        <v>83</v>
      </c>
      <c r="E18" s="11" t="s">
        <v>84</v>
      </c>
      <c r="F18" s="11" t="s">
        <v>85</v>
      </c>
      <c r="G18" s="11" t="s">
        <v>31</v>
      </c>
      <c r="H18" s="9">
        <v>1113200</v>
      </c>
      <c r="I18" s="9">
        <v>1146000</v>
      </c>
      <c r="J18" s="9">
        <v>111320</v>
      </c>
      <c r="K18" s="9">
        <v>114000</v>
      </c>
      <c r="L18" s="9">
        <v>1260000</v>
      </c>
      <c r="N18" s="2" t="s">
        <v>231</v>
      </c>
      <c r="O18" s="2"/>
      <c r="P18" s="56" t="s">
        <v>231</v>
      </c>
      <c r="Q18" s="61" t="s">
        <v>233</v>
      </c>
      <c r="R18" s="57" t="s">
        <v>232</v>
      </c>
      <c r="S18" s="28"/>
      <c r="T18" s="28"/>
      <c r="U18" s="28" t="s">
        <v>232</v>
      </c>
      <c r="V18" s="29" t="s">
        <v>232</v>
      </c>
    </row>
    <row r="19" spans="1:23" s="11" customFormat="1" x14ac:dyDescent="0.3">
      <c r="A19" s="11" t="s">
        <v>86</v>
      </c>
      <c r="B19" s="11">
        <v>343200</v>
      </c>
      <c r="D19" s="11" t="s">
        <v>87</v>
      </c>
      <c r="E19" s="11" t="s">
        <v>88</v>
      </c>
      <c r="F19" s="11" t="s">
        <v>89</v>
      </c>
      <c r="G19" s="11" t="s">
        <v>31</v>
      </c>
      <c r="H19" s="9">
        <v>240000</v>
      </c>
      <c r="I19" s="9">
        <v>247000</v>
      </c>
      <c r="J19" s="9">
        <v>0</v>
      </c>
      <c r="K19" s="9">
        <v>0</v>
      </c>
      <c r="L19" s="9">
        <v>247000</v>
      </c>
      <c r="N19" s="2" t="s">
        <v>236</v>
      </c>
      <c r="O19" s="2"/>
      <c r="P19" s="56" t="s">
        <v>236</v>
      </c>
      <c r="Q19" s="63" t="s">
        <v>236</v>
      </c>
      <c r="R19" s="57" t="s">
        <v>236</v>
      </c>
      <c r="S19" s="28"/>
      <c r="T19" s="28"/>
      <c r="U19" s="28" t="s">
        <v>231</v>
      </c>
      <c r="V19" s="29" t="s">
        <v>232</v>
      </c>
    </row>
    <row r="20" spans="1:23" s="11" customFormat="1" x14ac:dyDescent="0.3">
      <c r="A20" s="11">
        <v>508130</v>
      </c>
      <c r="B20" s="11">
        <v>343200</v>
      </c>
      <c r="C20" s="11" t="s">
        <v>90</v>
      </c>
      <c r="D20" s="11" t="s">
        <v>91</v>
      </c>
      <c r="E20" s="11" t="s">
        <v>92</v>
      </c>
      <c r="F20" s="11" t="s">
        <v>93</v>
      </c>
      <c r="G20" s="11" t="s">
        <v>31</v>
      </c>
      <c r="H20" s="9">
        <v>4870250</v>
      </c>
      <c r="I20" s="9">
        <v>5010000</v>
      </c>
      <c r="J20" s="9">
        <v>82280</v>
      </c>
      <c r="K20" s="9">
        <v>84000</v>
      </c>
      <c r="L20" s="9">
        <v>5094000</v>
      </c>
      <c r="N20" s="28" t="s">
        <v>231</v>
      </c>
      <c r="O20" s="28"/>
      <c r="P20" s="57" t="s">
        <v>231</v>
      </c>
      <c r="Q20" s="61" t="s">
        <v>233</v>
      </c>
      <c r="R20" s="57" t="s">
        <v>232</v>
      </c>
      <c r="S20" s="28"/>
      <c r="T20" s="28" t="s">
        <v>235</v>
      </c>
      <c r="U20" s="28" t="s">
        <v>242</v>
      </c>
      <c r="V20" s="29" t="s">
        <v>242</v>
      </c>
    </row>
    <row r="21" spans="1:23" s="11" customFormat="1" x14ac:dyDescent="0.3">
      <c r="A21" s="11">
        <v>653069</v>
      </c>
      <c r="B21" s="11">
        <v>343200</v>
      </c>
      <c r="C21" s="11" t="s">
        <v>94</v>
      </c>
      <c r="D21" s="11" t="s">
        <v>95</v>
      </c>
      <c r="E21" s="11" t="s">
        <v>96</v>
      </c>
      <c r="F21" s="11" t="s">
        <v>97</v>
      </c>
      <c r="G21" s="11" t="s">
        <v>31</v>
      </c>
      <c r="H21" s="9">
        <v>16516500</v>
      </c>
      <c r="I21" s="9">
        <v>16989000</v>
      </c>
      <c r="J21" s="9">
        <v>114950</v>
      </c>
      <c r="K21" s="9">
        <v>118000</v>
      </c>
      <c r="L21" s="9">
        <v>17107000</v>
      </c>
      <c r="N21" s="28" t="s">
        <v>231</v>
      </c>
      <c r="O21" s="28"/>
      <c r="P21" s="57" t="s">
        <v>231</v>
      </c>
      <c r="Q21" s="61" t="s">
        <v>233</v>
      </c>
      <c r="R21" s="57" t="s">
        <v>232</v>
      </c>
      <c r="S21" s="28"/>
      <c r="T21" s="28"/>
      <c r="U21" s="28" t="s">
        <v>232</v>
      </c>
      <c r="V21" s="29" t="s">
        <v>232</v>
      </c>
    </row>
    <row r="22" spans="1:23" s="11" customFormat="1" x14ac:dyDescent="0.3">
      <c r="A22" s="11">
        <v>508140</v>
      </c>
      <c r="B22" s="11">
        <v>343200</v>
      </c>
      <c r="C22" s="11" t="s">
        <v>98</v>
      </c>
      <c r="D22" s="11" t="s">
        <v>99</v>
      </c>
      <c r="E22" s="11" t="s">
        <v>100</v>
      </c>
      <c r="F22" s="11" t="s">
        <v>101</v>
      </c>
      <c r="G22" s="11" t="s">
        <v>31</v>
      </c>
      <c r="H22" s="9">
        <v>3993000</v>
      </c>
      <c r="I22" s="9">
        <v>4108000</v>
      </c>
      <c r="J22" s="9">
        <v>0</v>
      </c>
      <c r="K22" s="9">
        <v>0</v>
      </c>
      <c r="L22" s="9">
        <v>4108000</v>
      </c>
      <c r="N22" s="28" t="s">
        <v>233</v>
      </c>
      <c r="O22" s="28"/>
      <c r="P22" s="57" t="s">
        <v>233</v>
      </c>
      <c r="Q22" s="61" t="s">
        <v>231</v>
      </c>
      <c r="R22" s="57"/>
      <c r="S22" s="28"/>
      <c r="T22" s="28"/>
      <c r="U22" s="28" t="s">
        <v>242</v>
      </c>
      <c r="V22" s="29" t="s">
        <v>242</v>
      </c>
      <c r="W22" s="11" t="s">
        <v>102</v>
      </c>
    </row>
    <row r="23" spans="1:23" s="11" customFormat="1" x14ac:dyDescent="0.3">
      <c r="A23" s="11">
        <v>682235</v>
      </c>
      <c r="B23" s="11">
        <v>343200</v>
      </c>
      <c r="C23" s="11" t="s">
        <v>103</v>
      </c>
      <c r="D23" s="11" t="s">
        <v>104</v>
      </c>
      <c r="E23" s="11" t="s">
        <v>237</v>
      </c>
      <c r="F23" s="11" t="s">
        <v>105</v>
      </c>
      <c r="G23" s="11" t="s">
        <v>31</v>
      </c>
      <c r="H23" s="9">
        <v>260000</v>
      </c>
      <c r="I23" s="9">
        <v>268000</v>
      </c>
      <c r="J23" s="9">
        <v>0</v>
      </c>
      <c r="K23" s="9">
        <v>0</v>
      </c>
      <c r="L23" s="9">
        <v>268000</v>
      </c>
      <c r="M23" s="11" t="s">
        <v>106</v>
      </c>
      <c r="N23" s="2" t="s">
        <v>232</v>
      </c>
      <c r="O23" s="2"/>
      <c r="P23" s="56" t="s">
        <v>232</v>
      </c>
      <c r="Q23" s="62" t="s">
        <v>260</v>
      </c>
      <c r="R23" s="57" t="s">
        <v>232</v>
      </c>
      <c r="S23" s="28"/>
      <c r="T23" s="28"/>
      <c r="U23" s="28" t="s">
        <v>242</v>
      </c>
      <c r="V23" s="29" t="s">
        <v>231</v>
      </c>
      <c r="W23" s="11" t="s">
        <v>107</v>
      </c>
    </row>
    <row r="24" spans="1:23" s="11" customFormat="1" x14ac:dyDescent="0.3">
      <c r="A24" s="11">
        <v>508050</v>
      </c>
      <c r="B24" s="11">
        <v>343200</v>
      </c>
      <c r="C24" s="11" t="s">
        <v>108</v>
      </c>
      <c r="D24" s="11" t="s">
        <v>109</v>
      </c>
      <c r="E24" s="11" t="s">
        <v>110</v>
      </c>
      <c r="F24" s="11" t="s">
        <v>111</v>
      </c>
      <c r="G24" s="11" t="s">
        <v>31</v>
      </c>
      <c r="H24" s="9">
        <v>8046500</v>
      </c>
      <c r="I24" s="9">
        <v>8277000</v>
      </c>
      <c r="J24" s="9">
        <v>1591150</v>
      </c>
      <c r="K24" s="9">
        <v>1621000</v>
      </c>
      <c r="L24" s="9">
        <v>9898000</v>
      </c>
      <c r="M24" s="11" t="s">
        <v>112</v>
      </c>
      <c r="N24" s="2" t="s">
        <v>233</v>
      </c>
      <c r="O24" s="2"/>
      <c r="P24" s="56" t="s">
        <v>233</v>
      </c>
      <c r="Q24" s="61" t="s">
        <v>231</v>
      </c>
      <c r="R24" s="57"/>
      <c r="S24" s="28"/>
      <c r="T24" s="28"/>
      <c r="U24" s="28" t="s">
        <v>242</v>
      </c>
      <c r="V24" s="29" t="s">
        <v>242</v>
      </c>
      <c r="W24" s="11" t="s">
        <v>113</v>
      </c>
    </row>
    <row r="25" spans="1:23" s="11" customFormat="1" x14ac:dyDescent="0.3">
      <c r="A25" s="11">
        <v>508050</v>
      </c>
      <c r="B25" s="11">
        <v>343200</v>
      </c>
      <c r="C25" s="11" t="s">
        <v>108</v>
      </c>
      <c r="D25" s="11" t="s">
        <v>114</v>
      </c>
      <c r="E25" s="11" t="s">
        <v>115</v>
      </c>
      <c r="F25" s="11" t="s">
        <v>116</v>
      </c>
      <c r="G25" s="11" t="s">
        <v>31</v>
      </c>
      <c r="H25" s="9"/>
      <c r="I25" s="9"/>
      <c r="J25" s="9"/>
      <c r="K25" s="9"/>
      <c r="L25" s="9"/>
      <c r="N25" s="28" t="s">
        <v>233</v>
      </c>
      <c r="O25" s="28"/>
      <c r="P25" s="57" t="s">
        <v>233</v>
      </c>
      <c r="Q25" s="61" t="s">
        <v>231</v>
      </c>
      <c r="R25" s="57"/>
      <c r="S25" s="28"/>
      <c r="T25" s="28"/>
      <c r="U25" s="28" t="s">
        <v>242</v>
      </c>
      <c r="V25" s="29" t="s">
        <v>242</v>
      </c>
    </row>
    <row r="26" spans="1:23" s="11" customFormat="1" x14ac:dyDescent="0.3">
      <c r="A26" s="11">
        <v>508100</v>
      </c>
      <c r="B26" s="11">
        <v>343200</v>
      </c>
      <c r="C26" s="11" t="s">
        <v>117</v>
      </c>
      <c r="D26" s="11" t="s">
        <v>118</v>
      </c>
      <c r="E26" s="11" t="s">
        <v>119</v>
      </c>
      <c r="F26" s="11" t="s">
        <v>120</v>
      </c>
      <c r="G26" s="11" t="s">
        <v>31</v>
      </c>
      <c r="H26" s="9">
        <v>7550400</v>
      </c>
      <c r="I26" s="9">
        <v>7767000</v>
      </c>
      <c r="J26" s="9">
        <v>896610</v>
      </c>
      <c r="K26" s="9">
        <v>914000</v>
      </c>
      <c r="L26" s="9">
        <v>8681000</v>
      </c>
      <c r="M26" s="11" t="s">
        <v>121</v>
      </c>
      <c r="N26" s="28" t="s">
        <v>231</v>
      </c>
      <c r="O26" s="28"/>
      <c r="P26" s="57" t="s">
        <v>231</v>
      </c>
      <c r="Q26" s="61" t="s">
        <v>231</v>
      </c>
      <c r="R26" s="57" t="s">
        <v>232</v>
      </c>
      <c r="S26" s="28"/>
      <c r="T26" s="28" t="s">
        <v>235</v>
      </c>
      <c r="U26" s="28" t="s">
        <v>242</v>
      </c>
      <c r="V26" s="29" t="s">
        <v>242</v>
      </c>
    </row>
    <row r="27" spans="1:23" s="11" customFormat="1" x14ac:dyDescent="0.3">
      <c r="A27" s="11">
        <v>672160</v>
      </c>
      <c r="B27" s="11">
        <v>343200</v>
      </c>
      <c r="C27" s="11" t="s">
        <v>122</v>
      </c>
      <c r="D27" s="11" t="s">
        <v>123</v>
      </c>
      <c r="E27" s="11" t="s">
        <v>124</v>
      </c>
      <c r="F27" s="11" t="s">
        <v>125</v>
      </c>
      <c r="G27" s="11" t="s">
        <v>31</v>
      </c>
      <c r="H27" s="9">
        <v>4450000</v>
      </c>
      <c r="I27" s="9">
        <v>4578000</v>
      </c>
      <c r="J27" s="9">
        <v>1395000</v>
      </c>
      <c r="K27" s="9">
        <v>1422000</v>
      </c>
      <c r="L27" s="9">
        <v>6000000</v>
      </c>
      <c r="M27" s="11" t="s">
        <v>126</v>
      </c>
      <c r="N27" s="28" t="s">
        <v>233</v>
      </c>
      <c r="O27" s="28"/>
      <c r="P27" s="57" t="s">
        <v>233</v>
      </c>
      <c r="Q27" s="61" t="s">
        <v>231</v>
      </c>
      <c r="R27" s="57" t="s">
        <v>232</v>
      </c>
      <c r="S27" s="28"/>
      <c r="T27" s="28"/>
      <c r="U27" s="28" t="s">
        <v>231</v>
      </c>
      <c r="V27" s="29" t="s">
        <v>242</v>
      </c>
    </row>
    <row r="28" spans="1:23" s="11" customFormat="1" x14ac:dyDescent="0.3">
      <c r="A28" s="11">
        <v>631060</v>
      </c>
      <c r="B28" s="11">
        <v>343200</v>
      </c>
      <c r="C28" s="11" t="s">
        <v>127</v>
      </c>
      <c r="D28" s="11" t="s">
        <v>128</v>
      </c>
      <c r="E28" s="11" t="s">
        <v>129</v>
      </c>
      <c r="F28" s="11" t="s">
        <v>130</v>
      </c>
      <c r="G28" s="11" t="s">
        <v>31</v>
      </c>
      <c r="H28" s="9">
        <v>245000</v>
      </c>
      <c r="I28" s="9">
        <v>252000</v>
      </c>
      <c r="J28" s="9">
        <v>0</v>
      </c>
      <c r="K28" s="9">
        <v>0</v>
      </c>
      <c r="L28" s="9">
        <v>252000</v>
      </c>
      <c r="N28" s="2" t="s">
        <v>232</v>
      </c>
      <c r="O28" s="2"/>
      <c r="P28" s="56" t="s">
        <v>232</v>
      </c>
      <c r="Q28" s="56" t="s">
        <v>232</v>
      </c>
      <c r="R28" s="57" t="s">
        <v>232</v>
      </c>
      <c r="S28" s="28"/>
      <c r="T28" s="28"/>
      <c r="U28" s="28" t="s">
        <v>242</v>
      </c>
      <c r="V28" s="29" t="s">
        <v>231</v>
      </c>
      <c r="W28" s="11" t="s">
        <v>131</v>
      </c>
    </row>
    <row r="29" spans="1:23" s="11" customFormat="1" x14ac:dyDescent="0.3">
      <c r="A29" s="11">
        <v>682235</v>
      </c>
      <c r="B29" s="11">
        <v>343200</v>
      </c>
      <c r="C29" s="11" t="s">
        <v>127</v>
      </c>
      <c r="D29" s="11" t="s">
        <v>132</v>
      </c>
      <c r="E29" s="11" t="s">
        <v>133</v>
      </c>
      <c r="F29" s="11" t="s">
        <v>130</v>
      </c>
      <c r="G29" s="11" t="s">
        <v>31</v>
      </c>
      <c r="H29" s="9">
        <v>265000</v>
      </c>
      <c r="I29" s="9">
        <v>273000</v>
      </c>
      <c r="J29" s="9">
        <v>0</v>
      </c>
      <c r="K29" s="9">
        <v>0</v>
      </c>
      <c r="L29" s="9">
        <v>273000</v>
      </c>
      <c r="M29" s="11" t="s">
        <v>134</v>
      </c>
      <c r="N29" s="2" t="s">
        <v>232</v>
      </c>
      <c r="O29" s="2"/>
      <c r="P29" s="56" t="s">
        <v>232</v>
      </c>
      <c r="Q29" s="56" t="s">
        <v>232</v>
      </c>
      <c r="R29" s="57" t="s">
        <v>232</v>
      </c>
      <c r="S29" s="28"/>
      <c r="T29" s="28"/>
      <c r="U29" s="28" t="s">
        <v>242</v>
      </c>
      <c r="V29" s="29" t="s">
        <v>231</v>
      </c>
      <c r="W29" s="11" t="s">
        <v>131</v>
      </c>
    </row>
    <row r="30" spans="1:23" s="11" customFormat="1" x14ac:dyDescent="0.3">
      <c r="A30" s="11">
        <v>631063</v>
      </c>
      <c r="B30" s="11">
        <v>343200</v>
      </c>
      <c r="C30" s="11" t="s">
        <v>135</v>
      </c>
      <c r="D30" s="11" t="s">
        <v>136</v>
      </c>
      <c r="E30" s="11" t="s">
        <v>137</v>
      </c>
      <c r="F30" s="11" t="s">
        <v>130</v>
      </c>
      <c r="G30" s="11" t="s">
        <v>31</v>
      </c>
      <c r="H30" s="9">
        <v>1095000</v>
      </c>
      <c r="I30" s="9">
        <v>1127000</v>
      </c>
      <c r="J30" s="9">
        <v>0</v>
      </c>
      <c r="K30" s="9">
        <v>0</v>
      </c>
      <c r="L30" s="9">
        <v>1127000</v>
      </c>
      <c r="N30" s="2" t="s">
        <v>231</v>
      </c>
      <c r="O30" s="2"/>
      <c r="P30" s="56" t="s">
        <v>232</v>
      </c>
      <c r="Q30" s="56" t="s">
        <v>232</v>
      </c>
      <c r="R30" s="57" t="s">
        <v>232</v>
      </c>
      <c r="S30" s="28"/>
      <c r="T30" s="28"/>
      <c r="U30" s="28" t="s">
        <v>242</v>
      </c>
      <c r="V30" s="29" t="s">
        <v>231</v>
      </c>
      <c r="W30" s="37" t="s">
        <v>138</v>
      </c>
    </row>
    <row r="31" spans="1:23" s="11" customFormat="1" x14ac:dyDescent="0.3">
      <c r="A31" s="11">
        <v>631060</v>
      </c>
      <c r="B31" s="11">
        <v>343200</v>
      </c>
      <c r="C31" s="11" t="s">
        <v>139</v>
      </c>
      <c r="D31" s="11" t="s">
        <v>140</v>
      </c>
      <c r="E31" s="11" t="s">
        <v>141</v>
      </c>
      <c r="F31" s="11" t="s">
        <v>130</v>
      </c>
      <c r="G31" s="11" t="s">
        <v>31</v>
      </c>
      <c r="H31" s="9">
        <v>265000</v>
      </c>
      <c r="I31" s="9">
        <v>273000</v>
      </c>
      <c r="J31" s="9">
        <v>0</v>
      </c>
      <c r="K31" s="9">
        <v>0</v>
      </c>
      <c r="L31" s="9">
        <v>273000</v>
      </c>
      <c r="M31" s="11" t="s">
        <v>134</v>
      </c>
      <c r="N31" s="28" t="s">
        <v>232</v>
      </c>
      <c r="O31" s="28"/>
      <c r="P31" s="57" t="s">
        <v>232</v>
      </c>
      <c r="Q31" s="57" t="s">
        <v>232</v>
      </c>
      <c r="R31" s="57" t="s">
        <v>232</v>
      </c>
      <c r="S31" s="28"/>
      <c r="T31" s="28"/>
      <c r="U31" s="28" t="s">
        <v>242</v>
      </c>
      <c r="V31" s="29" t="s">
        <v>231</v>
      </c>
      <c r="W31" s="11" t="s">
        <v>131</v>
      </c>
    </row>
    <row r="32" spans="1:23" s="11" customFormat="1" x14ac:dyDescent="0.3">
      <c r="A32" s="11">
        <v>682235</v>
      </c>
      <c r="B32" s="11">
        <v>343200</v>
      </c>
      <c r="C32" s="11" t="s">
        <v>139</v>
      </c>
      <c r="D32" s="11" t="s">
        <v>142</v>
      </c>
      <c r="E32" s="11" t="s">
        <v>133</v>
      </c>
      <c r="F32" s="11" t="s">
        <v>130</v>
      </c>
      <c r="G32" s="11" t="s">
        <v>31</v>
      </c>
      <c r="H32" s="9">
        <v>265000</v>
      </c>
      <c r="I32" s="9">
        <v>273000</v>
      </c>
      <c r="J32" s="9">
        <v>0</v>
      </c>
      <c r="K32" s="9">
        <v>0</v>
      </c>
      <c r="L32" s="9">
        <v>273000</v>
      </c>
      <c r="M32" s="11" t="s">
        <v>143</v>
      </c>
      <c r="N32" s="2" t="s">
        <v>232</v>
      </c>
      <c r="O32" s="2"/>
      <c r="P32" s="56" t="s">
        <v>232</v>
      </c>
      <c r="Q32" s="56" t="s">
        <v>232</v>
      </c>
      <c r="R32" s="57" t="s">
        <v>232</v>
      </c>
      <c r="S32" s="28"/>
      <c r="T32" s="28"/>
      <c r="U32" s="28" t="s">
        <v>242</v>
      </c>
      <c r="V32" s="29" t="s">
        <v>231</v>
      </c>
      <c r="W32" s="11" t="s">
        <v>131</v>
      </c>
    </row>
    <row r="33" spans="1:23" s="11" customFormat="1" x14ac:dyDescent="0.3">
      <c r="A33" s="11">
        <v>653066</v>
      </c>
      <c r="B33" s="11">
        <v>343200</v>
      </c>
      <c r="C33" s="11" t="s">
        <v>144</v>
      </c>
      <c r="D33" s="11" t="s">
        <v>145</v>
      </c>
      <c r="E33" s="11" t="s">
        <v>146</v>
      </c>
      <c r="F33" s="11" t="s">
        <v>147</v>
      </c>
      <c r="G33" s="11" t="s">
        <v>31</v>
      </c>
      <c r="H33" s="9">
        <v>4719000</v>
      </c>
      <c r="I33" s="9">
        <v>4854000</v>
      </c>
      <c r="J33" s="9">
        <v>359370</v>
      </c>
      <c r="K33" s="9">
        <v>367000</v>
      </c>
      <c r="L33" s="9">
        <v>5221000</v>
      </c>
      <c r="N33" s="28" t="s">
        <v>231</v>
      </c>
      <c r="O33" s="28"/>
      <c r="P33" s="57" t="s">
        <v>231</v>
      </c>
      <c r="Q33" s="64" t="s">
        <v>258</v>
      </c>
      <c r="R33" s="57" t="s">
        <v>232</v>
      </c>
      <c r="S33" s="28"/>
      <c r="T33" s="28"/>
      <c r="U33" s="28" t="s">
        <v>242</v>
      </c>
      <c r="V33" s="29" t="s">
        <v>231</v>
      </c>
    </row>
    <row r="34" spans="1:23" s="11" customFormat="1" x14ac:dyDescent="0.3">
      <c r="A34" s="11">
        <v>508020</v>
      </c>
      <c r="B34" s="11">
        <v>343200</v>
      </c>
      <c r="C34" s="11" t="s">
        <v>148</v>
      </c>
      <c r="D34" s="11" t="s">
        <v>149</v>
      </c>
      <c r="E34" s="11" t="s">
        <v>150</v>
      </c>
      <c r="F34" s="11" t="s">
        <v>151</v>
      </c>
      <c r="G34" s="11" t="s">
        <v>31</v>
      </c>
      <c r="H34" s="9">
        <v>4053.5</v>
      </c>
      <c r="I34" s="9">
        <v>5000</v>
      </c>
      <c r="J34" s="9">
        <v>0</v>
      </c>
      <c r="K34" s="9">
        <v>0</v>
      </c>
      <c r="L34" s="9">
        <v>5000</v>
      </c>
      <c r="M34" s="11" t="s">
        <v>152</v>
      </c>
      <c r="N34" s="28" t="s">
        <v>231</v>
      </c>
      <c r="O34" s="28"/>
      <c r="P34" s="57" t="s">
        <v>231</v>
      </c>
      <c r="Q34" s="61" t="s">
        <v>231</v>
      </c>
      <c r="R34" s="57" t="s">
        <v>232</v>
      </c>
      <c r="S34" s="28"/>
      <c r="T34" s="28"/>
      <c r="U34" s="28" t="s">
        <v>242</v>
      </c>
      <c r="V34" s="29" t="s">
        <v>242</v>
      </c>
    </row>
    <row r="35" spans="1:23" s="11" customFormat="1" x14ac:dyDescent="0.3">
      <c r="A35" s="11">
        <v>508020</v>
      </c>
      <c r="B35" s="11">
        <v>343200</v>
      </c>
      <c r="C35" s="11" t="s">
        <v>148</v>
      </c>
      <c r="D35" s="11" t="s">
        <v>153</v>
      </c>
      <c r="E35" s="11" t="s">
        <v>154</v>
      </c>
      <c r="F35" s="11" t="s">
        <v>151</v>
      </c>
      <c r="G35" s="11" t="s">
        <v>31</v>
      </c>
      <c r="H35" s="9">
        <v>2807200</v>
      </c>
      <c r="I35" s="9">
        <v>2888000</v>
      </c>
      <c r="J35" s="9">
        <v>0</v>
      </c>
      <c r="K35" s="9">
        <v>0</v>
      </c>
      <c r="L35" s="9">
        <v>2888000</v>
      </c>
      <c r="M35" s="11" t="s">
        <v>155</v>
      </c>
      <c r="N35" s="2" t="s">
        <v>231</v>
      </c>
      <c r="O35" s="2"/>
      <c r="P35" s="56" t="s">
        <v>231</v>
      </c>
      <c r="Q35" s="61" t="s">
        <v>231</v>
      </c>
      <c r="R35" s="57" t="s">
        <v>232</v>
      </c>
      <c r="S35" s="28"/>
      <c r="T35" s="28"/>
      <c r="U35" s="28" t="s">
        <v>242</v>
      </c>
      <c r="V35" s="29" t="s">
        <v>242</v>
      </c>
    </row>
    <row r="36" spans="1:23" s="51" customFormat="1" x14ac:dyDescent="0.3">
      <c r="A36" s="51">
        <v>508020</v>
      </c>
      <c r="B36" s="51">
        <v>343200</v>
      </c>
      <c r="C36" s="51" t="s">
        <v>148</v>
      </c>
      <c r="D36" s="51" t="s">
        <v>156</v>
      </c>
      <c r="E36" s="51" t="s">
        <v>157</v>
      </c>
      <c r="F36" s="51" t="s">
        <v>151</v>
      </c>
      <c r="G36" s="51" t="s">
        <v>31</v>
      </c>
      <c r="H36" s="52">
        <v>5445000</v>
      </c>
      <c r="I36" s="52">
        <v>5601000</v>
      </c>
      <c r="J36" s="52">
        <v>242000</v>
      </c>
      <c r="K36" s="52">
        <v>247000</v>
      </c>
      <c r="L36" s="52">
        <v>5848000</v>
      </c>
      <c r="M36" s="51" t="s">
        <v>158</v>
      </c>
      <c r="N36" s="53" t="s">
        <v>231</v>
      </c>
      <c r="O36" s="53"/>
      <c r="P36" s="58" t="s">
        <v>231</v>
      </c>
      <c r="Q36" s="61" t="s">
        <v>231</v>
      </c>
      <c r="R36" s="58" t="s">
        <v>232</v>
      </c>
      <c r="S36" s="53"/>
      <c r="T36" s="52" t="s">
        <v>235</v>
      </c>
      <c r="U36" s="54" t="s">
        <v>242</v>
      </c>
      <c r="V36" s="47" t="s">
        <v>242</v>
      </c>
    </row>
    <row r="37" spans="1:23" s="51" customFormat="1" x14ac:dyDescent="0.3">
      <c r="A37" s="51">
        <v>508000</v>
      </c>
      <c r="B37" s="51">
        <v>343200</v>
      </c>
      <c r="C37" s="51" t="s">
        <v>159</v>
      </c>
      <c r="D37" s="51" t="s">
        <v>160</v>
      </c>
      <c r="E37" s="51" t="s">
        <v>161</v>
      </c>
      <c r="F37" s="51" t="s">
        <v>162</v>
      </c>
      <c r="G37" s="51" t="s">
        <v>31</v>
      </c>
      <c r="H37" s="52">
        <v>7310000</v>
      </c>
      <c r="I37" s="52">
        <v>7519000</v>
      </c>
      <c r="J37" s="52">
        <v>0</v>
      </c>
      <c r="K37" s="52">
        <v>0</v>
      </c>
      <c r="L37" s="52">
        <v>7519000</v>
      </c>
      <c r="M37" s="51" t="s">
        <v>155</v>
      </c>
      <c r="N37" s="54" t="s">
        <v>231</v>
      </c>
      <c r="O37" s="54"/>
      <c r="P37" s="58" t="s">
        <v>231</v>
      </c>
      <c r="Q37" s="61" t="s">
        <v>231</v>
      </c>
      <c r="R37" s="68" t="s">
        <v>232</v>
      </c>
      <c r="T37" s="51" t="s">
        <v>235</v>
      </c>
      <c r="U37" s="54" t="s">
        <v>242</v>
      </c>
      <c r="V37" s="47" t="s">
        <v>242</v>
      </c>
    </row>
    <row r="38" spans="1:23" x14ac:dyDescent="0.3">
      <c r="A38" s="1">
        <v>651062</v>
      </c>
      <c r="B38" s="1">
        <v>343200</v>
      </c>
      <c r="C38" s="1" t="s">
        <v>163</v>
      </c>
      <c r="D38" s="1" t="s">
        <v>164</v>
      </c>
      <c r="E38" s="1" t="s">
        <v>165</v>
      </c>
      <c r="F38" s="1" t="s">
        <v>162</v>
      </c>
      <c r="G38" s="1" t="s">
        <v>31</v>
      </c>
      <c r="I38" s="4">
        <v>1091090</v>
      </c>
      <c r="K38" s="4">
        <v>78887</v>
      </c>
      <c r="L38" s="4">
        <v>1169977</v>
      </c>
      <c r="M38" s="1" t="s">
        <v>166</v>
      </c>
      <c r="N38" s="2" t="s">
        <v>231</v>
      </c>
      <c r="P38" s="56" t="s">
        <v>231</v>
      </c>
      <c r="Q38" s="61" t="s">
        <v>231</v>
      </c>
      <c r="R38" s="56" t="s">
        <v>232</v>
      </c>
      <c r="S38" s="2"/>
      <c r="T38" s="2"/>
      <c r="U38" s="28" t="s">
        <v>242</v>
      </c>
      <c r="V38" s="29" t="s">
        <v>242</v>
      </c>
      <c r="W38" s="1" t="s">
        <v>167</v>
      </c>
    </row>
    <row r="39" spans="1:23" x14ac:dyDescent="0.3">
      <c r="A39" s="1">
        <v>508000</v>
      </c>
      <c r="B39" s="1">
        <v>343200</v>
      </c>
      <c r="C39" s="1" t="s">
        <v>159</v>
      </c>
      <c r="D39" s="11" t="s">
        <v>168</v>
      </c>
      <c r="E39" s="11" t="s">
        <v>169</v>
      </c>
      <c r="F39" s="1" t="s">
        <v>162</v>
      </c>
      <c r="G39" s="1" t="s">
        <v>31</v>
      </c>
      <c r="H39" s="4">
        <v>2510000</v>
      </c>
      <c r="I39" s="4">
        <v>2582000</v>
      </c>
      <c r="J39" s="4">
        <v>0</v>
      </c>
      <c r="K39" s="4">
        <v>0</v>
      </c>
      <c r="L39" s="4">
        <v>2582000</v>
      </c>
      <c r="M39" s="1" t="s">
        <v>170</v>
      </c>
      <c r="N39" s="2" t="s">
        <v>231</v>
      </c>
      <c r="P39" s="56" t="s">
        <v>231</v>
      </c>
      <c r="Q39" s="61" t="s">
        <v>231</v>
      </c>
      <c r="R39" s="56" t="s">
        <v>232</v>
      </c>
      <c r="S39" s="2"/>
      <c r="T39" s="2"/>
      <c r="U39" s="28" t="s">
        <v>232</v>
      </c>
      <c r="V39" s="29" t="s">
        <v>245</v>
      </c>
      <c r="W39" s="50" t="s">
        <v>246</v>
      </c>
    </row>
    <row r="40" spans="1:23" s="11" customFormat="1" x14ac:dyDescent="0.3">
      <c r="A40" s="11">
        <v>508000</v>
      </c>
      <c r="B40" s="11">
        <v>343200</v>
      </c>
      <c r="C40" s="11" t="s">
        <v>159</v>
      </c>
      <c r="D40" s="11" t="s">
        <v>171</v>
      </c>
      <c r="E40" s="11" t="s">
        <v>172</v>
      </c>
      <c r="G40" s="11" t="s">
        <v>31</v>
      </c>
      <c r="H40" s="9">
        <v>1755000</v>
      </c>
      <c r="I40" s="4">
        <v>1806000</v>
      </c>
      <c r="J40" s="9">
        <v>0</v>
      </c>
      <c r="K40" s="4">
        <v>0</v>
      </c>
      <c r="L40" s="4">
        <v>1806000</v>
      </c>
      <c r="N40" s="2" t="s">
        <v>231</v>
      </c>
      <c r="O40" s="2"/>
      <c r="P40" s="56" t="s">
        <v>231</v>
      </c>
      <c r="Q40" s="61" t="s">
        <v>231</v>
      </c>
      <c r="R40" s="56" t="s">
        <v>232</v>
      </c>
      <c r="S40" s="2"/>
      <c r="T40" s="2"/>
      <c r="U40" s="28" t="s">
        <v>242</v>
      </c>
      <c r="V40" s="29" t="s">
        <v>245</v>
      </c>
      <c r="W40" s="50" t="s">
        <v>246</v>
      </c>
    </row>
    <row r="41" spans="1:23" x14ac:dyDescent="0.3">
      <c r="B41" s="1">
        <v>343200</v>
      </c>
      <c r="D41" s="1" t="s">
        <v>173</v>
      </c>
      <c r="E41" s="1" t="s">
        <v>174</v>
      </c>
      <c r="F41" s="1" t="s">
        <v>175</v>
      </c>
      <c r="G41" s="1" t="s">
        <v>31</v>
      </c>
      <c r="I41" s="4">
        <v>114400</v>
      </c>
      <c r="M41" s="1" t="s">
        <v>253</v>
      </c>
      <c r="N41" s="2" t="s">
        <v>232</v>
      </c>
      <c r="P41" s="56" t="s">
        <v>232</v>
      </c>
      <c r="Q41" s="62" t="s">
        <v>259</v>
      </c>
      <c r="R41" s="56" t="s">
        <v>232</v>
      </c>
      <c r="S41" s="2"/>
      <c r="T41" s="2"/>
      <c r="U41" s="74" t="s">
        <v>243</v>
      </c>
      <c r="V41" s="75"/>
    </row>
    <row r="42" spans="1:23" x14ac:dyDescent="0.3">
      <c r="A42" s="1">
        <v>631060</v>
      </c>
      <c r="B42" s="1">
        <v>343200</v>
      </c>
      <c r="D42" s="1" t="s">
        <v>176</v>
      </c>
      <c r="E42" s="1" t="s">
        <v>177</v>
      </c>
      <c r="F42" s="1" t="s">
        <v>175</v>
      </c>
      <c r="G42" s="1" t="s">
        <v>31</v>
      </c>
      <c r="H42" s="4">
        <v>225000</v>
      </c>
      <c r="I42" s="4">
        <v>232000</v>
      </c>
      <c r="K42" s="4">
        <v>0</v>
      </c>
      <c r="L42" s="4">
        <v>232000</v>
      </c>
      <c r="M42" s="1" t="s">
        <v>253</v>
      </c>
      <c r="N42" s="2" t="s">
        <v>232</v>
      </c>
      <c r="P42" s="56" t="s">
        <v>232</v>
      </c>
      <c r="Q42" s="62" t="s">
        <v>259</v>
      </c>
      <c r="R42" s="56" t="s">
        <v>232</v>
      </c>
      <c r="S42" s="2"/>
      <c r="T42" s="2"/>
      <c r="U42" s="76"/>
      <c r="V42" s="77"/>
    </row>
    <row r="43" spans="1:23" x14ac:dyDescent="0.3">
      <c r="A43" s="1">
        <v>665062</v>
      </c>
      <c r="B43" s="1">
        <v>343200</v>
      </c>
      <c r="C43" s="1" t="s">
        <v>178</v>
      </c>
      <c r="D43" s="1" t="s">
        <v>179</v>
      </c>
      <c r="E43" s="1" t="s">
        <v>180</v>
      </c>
      <c r="F43" s="1" t="s">
        <v>181</v>
      </c>
      <c r="G43" s="1" t="s">
        <v>31</v>
      </c>
      <c r="H43" s="4">
        <v>1155550</v>
      </c>
      <c r="I43" s="4">
        <v>1189000</v>
      </c>
      <c r="J43" s="4">
        <v>0</v>
      </c>
      <c r="K43" s="4">
        <v>0</v>
      </c>
      <c r="L43" s="4">
        <v>1189000</v>
      </c>
      <c r="M43" s="1" t="s">
        <v>182</v>
      </c>
      <c r="N43" s="2" t="s">
        <v>231</v>
      </c>
      <c r="P43" s="56" t="s">
        <v>231</v>
      </c>
      <c r="Q43" s="65" t="s">
        <v>245</v>
      </c>
      <c r="R43" s="56" t="s">
        <v>232</v>
      </c>
      <c r="S43" s="2"/>
      <c r="T43" s="2"/>
      <c r="U43" s="28" t="s">
        <v>242</v>
      </c>
      <c r="V43" s="29" t="s">
        <v>231</v>
      </c>
    </row>
    <row r="44" spans="1:23" x14ac:dyDescent="0.3">
      <c r="A44" s="1">
        <v>508120</v>
      </c>
      <c r="B44" s="1">
        <v>343200</v>
      </c>
      <c r="C44" s="1" t="s">
        <v>183</v>
      </c>
      <c r="D44" s="1" t="s">
        <v>184</v>
      </c>
      <c r="E44" s="1" t="s">
        <v>185</v>
      </c>
      <c r="F44" s="1" t="s">
        <v>186</v>
      </c>
      <c r="G44" s="1" t="s">
        <v>31</v>
      </c>
      <c r="H44" s="4">
        <v>3551350</v>
      </c>
      <c r="I44" s="4">
        <v>3653000</v>
      </c>
      <c r="J44" s="4">
        <v>381150</v>
      </c>
      <c r="K44" s="4">
        <v>389000</v>
      </c>
      <c r="L44" s="4">
        <v>4042000</v>
      </c>
      <c r="M44" s="1" t="s">
        <v>187</v>
      </c>
      <c r="N44" s="2" t="s">
        <v>231</v>
      </c>
      <c r="P44" s="56" t="s">
        <v>231</v>
      </c>
      <c r="Q44" s="61" t="s">
        <v>231</v>
      </c>
      <c r="R44" s="56" t="s">
        <v>232</v>
      </c>
      <c r="S44" s="2"/>
      <c r="T44" s="2"/>
      <c r="U44" s="28" t="s">
        <v>242</v>
      </c>
      <c r="V44" s="29" t="s">
        <v>242</v>
      </c>
    </row>
    <row r="45" spans="1:23" s="11" customFormat="1" x14ac:dyDescent="0.3">
      <c r="A45" s="11">
        <v>508040</v>
      </c>
      <c r="B45" s="11">
        <v>343200</v>
      </c>
      <c r="C45" s="11" t="s">
        <v>188</v>
      </c>
      <c r="D45" s="11" t="s">
        <v>189</v>
      </c>
      <c r="E45" s="11" t="s">
        <v>190</v>
      </c>
      <c r="F45" s="11" t="s">
        <v>191</v>
      </c>
      <c r="G45" s="11" t="s">
        <v>31</v>
      </c>
      <c r="H45" s="9">
        <v>4114000</v>
      </c>
      <c r="I45" s="9">
        <v>4232000</v>
      </c>
      <c r="J45" s="9">
        <v>302500</v>
      </c>
      <c r="K45" s="9">
        <v>309000</v>
      </c>
      <c r="L45" s="9">
        <v>4541000</v>
      </c>
      <c r="N45" s="28" t="s">
        <v>231</v>
      </c>
      <c r="O45" s="28"/>
      <c r="P45" s="57" t="s">
        <v>231</v>
      </c>
      <c r="Q45" s="61" t="s">
        <v>231</v>
      </c>
      <c r="R45" s="57" t="s">
        <v>232</v>
      </c>
      <c r="S45" s="28"/>
      <c r="T45" s="28"/>
      <c r="U45" s="28" t="s">
        <v>232</v>
      </c>
      <c r="V45" s="35" t="s">
        <v>232</v>
      </c>
    </row>
    <row r="46" spans="1:23" s="12" customFormat="1" x14ac:dyDescent="0.3">
      <c r="A46" s="12">
        <v>672461</v>
      </c>
      <c r="B46" s="12">
        <v>343200</v>
      </c>
      <c r="C46" s="12" t="s">
        <v>192</v>
      </c>
      <c r="D46" s="11" t="s">
        <v>193</v>
      </c>
      <c r="E46" s="11" t="s">
        <v>194</v>
      </c>
      <c r="F46" s="12" t="s">
        <v>195</v>
      </c>
      <c r="G46" s="12" t="s">
        <v>31</v>
      </c>
      <c r="H46" s="13">
        <v>217800</v>
      </c>
      <c r="I46" s="4">
        <v>225000</v>
      </c>
      <c r="J46" s="13">
        <v>0</v>
      </c>
      <c r="K46" s="4">
        <v>0</v>
      </c>
      <c r="L46" s="4">
        <v>225000</v>
      </c>
      <c r="N46" s="2" t="s">
        <v>232</v>
      </c>
      <c r="O46" s="2"/>
      <c r="P46" s="56" t="s">
        <v>232</v>
      </c>
      <c r="Q46" s="56" t="s">
        <v>232</v>
      </c>
      <c r="R46" s="56" t="s">
        <v>232</v>
      </c>
      <c r="S46" s="2"/>
      <c r="T46" s="2"/>
      <c r="U46" s="28" t="s">
        <v>248</v>
      </c>
      <c r="V46" s="35" t="s">
        <v>232</v>
      </c>
    </row>
    <row r="47" spans="1:23" s="12" customFormat="1" x14ac:dyDescent="0.3">
      <c r="D47" s="11" t="s">
        <v>254</v>
      </c>
      <c r="E47" s="11" t="s">
        <v>255</v>
      </c>
      <c r="F47" s="12" t="s">
        <v>256</v>
      </c>
      <c r="G47" s="12" t="s">
        <v>31</v>
      </c>
      <c r="H47" s="13"/>
      <c r="I47" s="4"/>
      <c r="J47" s="13"/>
      <c r="K47" s="4"/>
      <c r="L47" s="4"/>
      <c r="M47" s="12" t="s">
        <v>257</v>
      </c>
      <c r="N47" s="2"/>
      <c r="O47" s="2"/>
      <c r="P47" s="56"/>
      <c r="Q47" s="65" t="s">
        <v>245</v>
      </c>
      <c r="R47" s="56"/>
      <c r="S47" s="2"/>
      <c r="T47" s="2"/>
      <c r="U47" s="28"/>
      <c r="V47" s="35"/>
    </row>
    <row r="48" spans="1:23" s="11" customFormat="1" x14ac:dyDescent="0.3">
      <c r="A48" s="11">
        <v>656035</v>
      </c>
      <c r="B48" s="11">
        <v>343200</v>
      </c>
      <c r="C48" s="11" t="s">
        <v>196</v>
      </c>
      <c r="D48" s="11" t="s">
        <v>197</v>
      </c>
      <c r="E48" s="11" t="s">
        <v>198</v>
      </c>
      <c r="G48" s="11" t="s">
        <v>31</v>
      </c>
      <c r="H48" s="9">
        <v>90750</v>
      </c>
      <c r="I48" s="9">
        <v>94000</v>
      </c>
      <c r="J48" s="9">
        <v>0</v>
      </c>
      <c r="K48" s="9">
        <v>0</v>
      </c>
      <c r="L48" s="9">
        <v>94000</v>
      </c>
      <c r="M48" s="11" t="s">
        <v>199</v>
      </c>
      <c r="N48" s="28"/>
      <c r="O48" s="28"/>
      <c r="P48" s="57"/>
      <c r="Q48" s="57" t="s">
        <v>232</v>
      </c>
      <c r="R48" s="57"/>
      <c r="S48" s="28"/>
      <c r="T48" s="28"/>
      <c r="U48" s="28"/>
      <c r="V48" s="35"/>
    </row>
    <row r="49" spans="1:23" s="11" customFormat="1" x14ac:dyDescent="0.3">
      <c r="A49" s="11">
        <v>665063</v>
      </c>
      <c r="B49" s="11">
        <v>343200</v>
      </c>
      <c r="C49" s="11" t="s">
        <v>200</v>
      </c>
      <c r="D49" s="11" t="s">
        <v>201</v>
      </c>
      <c r="E49" s="11" t="s">
        <v>202</v>
      </c>
      <c r="F49" s="11" t="s">
        <v>203</v>
      </c>
      <c r="G49" s="11" t="s">
        <v>31</v>
      </c>
      <c r="H49" s="9">
        <v>1760550</v>
      </c>
      <c r="I49" s="9">
        <v>1811000</v>
      </c>
      <c r="J49" s="9">
        <v>0</v>
      </c>
      <c r="K49" s="9">
        <v>0</v>
      </c>
      <c r="L49" s="9">
        <v>1811000</v>
      </c>
      <c r="M49" s="11" t="s">
        <v>199</v>
      </c>
      <c r="N49" s="2" t="s">
        <v>231</v>
      </c>
      <c r="O49" s="2"/>
      <c r="P49" s="57" t="s">
        <v>231</v>
      </c>
      <c r="Q49" s="57" t="s">
        <v>232</v>
      </c>
      <c r="R49" s="57" t="s">
        <v>232</v>
      </c>
      <c r="S49" s="28"/>
      <c r="T49" s="28"/>
      <c r="U49" s="28" t="s">
        <v>231</v>
      </c>
      <c r="V49" s="35" t="s">
        <v>232</v>
      </c>
    </row>
    <row r="50" spans="1:23" x14ac:dyDescent="0.3">
      <c r="A50" s="1">
        <v>631060</v>
      </c>
      <c r="B50" s="1">
        <v>343200</v>
      </c>
      <c r="C50" s="1" t="s">
        <v>204</v>
      </c>
      <c r="D50" s="1" t="s">
        <v>205</v>
      </c>
      <c r="E50" s="1" t="s">
        <v>206</v>
      </c>
      <c r="F50" s="1" t="s">
        <v>207</v>
      </c>
      <c r="G50" s="1" t="s">
        <v>31</v>
      </c>
      <c r="H50" s="9">
        <v>170000</v>
      </c>
      <c r="I50" s="4">
        <v>175000</v>
      </c>
      <c r="J50" s="4">
        <v>0</v>
      </c>
      <c r="K50" s="4">
        <v>0</v>
      </c>
      <c r="L50" s="4">
        <v>175000</v>
      </c>
      <c r="M50" s="1" t="s">
        <v>208</v>
      </c>
      <c r="N50" s="2" t="s">
        <v>232</v>
      </c>
      <c r="P50" s="56" t="s">
        <v>232</v>
      </c>
      <c r="Q50" s="56" t="s">
        <v>232</v>
      </c>
      <c r="R50" s="56" t="s">
        <v>232</v>
      </c>
      <c r="S50" s="2"/>
      <c r="T50" s="2"/>
      <c r="U50" s="28"/>
      <c r="V50" s="29"/>
    </row>
    <row r="51" spans="1:23" x14ac:dyDescent="0.3">
      <c r="A51" s="1">
        <v>682215</v>
      </c>
      <c r="B51" s="1">
        <v>343200</v>
      </c>
      <c r="C51" s="1" t="s">
        <v>209</v>
      </c>
      <c r="D51" s="1" t="s">
        <v>210</v>
      </c>
      <c r="E51" s="1" t="s">
        <v>211</v>
      </c>
      <c r="F51" s="1" t="s">
        <v>212</v>
      </c>
      <c r="G51" s="1" t="s">
        <v>31</v>
      </c>
      <c r="H51" s="4">
        <v>66550</v>
      </c>
      <c r="I51" s="4">
        <v>69000</v>
      </c>
      <c r="J51" s="4">
        <v>0</v>
      </c>
      <c r="K51" s="4">
        <v>0</v>
      </c>
      <c r="L51" s="4">
        <v>69000</v>
      </c>
      <c r="M51" s="1" t="s">
        <v>213</v>
      </c>
      <c r="N51" s="2" t="s">
        <v>232</v>
      </c>
      <c r="P51" s="56" t="s">
        <v>232</v>
      </c>
      <c r="Q51" s="56" t="s">
        <v>232</v>
      </c>
      <c r="R51" s="56" t="s">
        <v>232</v>
      </c>
      <c r="S51" s="2"/>
      <c r="T51" s="2"/>
      <c r="U51" s="28"/>
    </row>
    <row r="52" spans="1:23" x14ac:dyDescent="0.3">
      <c r="A52" s="1">
        <v>682215</v>
      </c>
      <c r="B52" s="1">
        <v>343200</v>
      </c>
      <c r="C52" s="1" t="s">
        <v>209</v>
      </c>
      <c r="D52" s="1" t="s">
        <v>214</v>
      </c>
      <c r="E52" s="1" t="s">
        <v>215</v>
      </c>
      <c r="F52" s="1" t="s">
        <v>212</v>
      </c>
      <c r="G52" s="1" t="s">
        <v>31</v>
      </c>
      <c r="H52" s="4">
        <v>69550</v>
      </c>
      <c r="I52" s="4">
        <v>72000</v>
      </c>
      <c r="K52" s="4">
        <v>0</v>
      </c>
      <c r="L52" s="4">
        <v>72000</v>
      </c>
      <c r="M52" s="1" t="s">
        <v>216</v>
      </c>
      <c r="N52" s="2" t="s">
        <v>232</v>
      </c>
      <c r="P52" s="56" t="s">
        <v>232</v>
      </c>
      <c r="Q52" s="56" t="s">
        <v>232</v>
      </c>
      <c r="R52" s="56" t="s">
        <v>232</v>
      </c>
      <c r="S52" s="2"/>
      <c r="T52" s="2"/>
      <c r="U52" s="28"/>
      <c r="V52" s="29"/>
    </row>
    <row r="53" spans="1:23" x14ac:dyDescent="0.3">
      <c r="A53" s="1">
        <v>508090</v>
      </c>
      <c r="B53" s="1">
        <v>343200</v>
      </c>
      <c r="C53" s="1" t="s">
        <v>217</v>
      </c>
      <c r="D53" s="1" t="s">
        <v>218</v>
      </c>
      <c r="E53" s="1" t="s">
        <v>219</v>
      </c>
      <c r="F53" s="1" t="s">
        <v>220</v>
      </c>
      <c r="G53" s="1" t="s">
        <v>31</v>
      </c>
      <c r="H53" s="4">
        <v>719950</v>
      </c>
      <c r="I53" s="4">
        <v>741000</v>
      </c>
      <c r="J53" s="4">
        <v>0</v>
      </c>
      <c r="K53" s="4">
        <v>0</v>
      </c>
      <c r="L53" s="4">
        <v>741000</v>
      </c>
      <c r="N53" s="2" t="s">
        <v>231</v>
      </c>
      <c r="P53" s="56" t="s">
        <v>231</v>
      </c>
      <c r="Q53" s="56" t="s">
        <v>233</v>
      </c>
      <c r="R53" s="56" t="s">
        <v>232</v>
      </c>
      <c r="S53" s="2"/>
      <c r="T53" s="2"/>
      <c r="U53" s="28" t="s">
        <v>231</v>
      </c>
      <c r="V53" s="29" t="s">
        <v>232</v>
      </c>
    </row>
    <row r="54" spans="1:23" x14ac:dyDescent="0.3">
      <c r="A54" s="1">
        <v>507600</v>
      </c>
      <c r="B54" s="1">
        <v>343200</v>
      </c>
      <c r="E54" s="1" t="s">
        <v>221</v>
      </c>
      <c r="P54" s="56" t="s">
        <v>236</v>
      </c>
      <c r="Q54" s="63" t="s">
        <v>236</v>
      </c>
      <c r="R54" s="56" t="s">
        <v>236</v>
      </c>
      <c r="S54" s="2"/>
      <c r="T54" s="2"/>
      <c r="U54" s="28"/>
      <c r="V54" s="29"/>
    </row>
    <row r="55" spans="1:23" x14ac:dyDescent="0.3">
      <c r="B55" s="1">
        <v>343200</v>
      </c>
      <c r="D55" s="1" t="s">
        <v>222</v>
      </c>
      <c r="E55" s="1" t="s">
        <v>223</v>
      </c>
      <c r="G55" s="1" t="s">
        <v>31</v>
      </c>
      <c r="N55" s="2" t="s">
        <v>236</v>
      </c>
      <c r="P55" s="56" t="s">
        <v>236</v>
      </c>
      <c r="Q55" s="63" t="s">
        <v>236</v>
      </c>
      <c r="R55" s="56" t="s">
        <v>236</v>
      </c>
      <c r="S55" s="2"/>
      <c r="T55" s="2"/>
      <c r="U55" s="28"/>
      <c r="V55" s="29"/>
    </row>
    <row r="56" spans="1:23" s="11" customFormat="1" x14ac:dyDescent="0.3">
      <c r="A56" s="11">
        <v>653068</v>
      </c>
      <c r="B56" s="11">
        <v>343200</v>
      </c>
      <c r="C56" s="11" t="s">
        <v>224</v>
      </c>
      <c r="D56" s="11" t="s">
        <v>225</v>
      </c>
      <c r="E56" s="11" t="s">
        <v>226</v>
      </c>
      <c r="G56" s="11" t="s">
        <v>31</v>
      </c>
      <c r="H56" s="9"/>
      <c r="I56" s="9"/>
      <c r="J56" s="9"/>
      <c r="K56" s="9"/>
      <c r="L56" s="9"/>
      <c r="M56" s="11" t="s">
        <v>227</v>
      </c>
      <c r="N56" s="28" t="s">
        <v>236</v>
      </c>
      <c r="O56" s="28"/>
      <c r="P56" s="57" t="s">
        <v>236</v>
      </c>
      <c r="Q56" s="63" t="s">
        <v>236</v>
      </c>
      <c r="R56" s="57" t="s">
        <v>236</v>
      </c>
      <c r="S56" s="28"/>
      <c r="T56" s="28"/>
      <c r="U56" s="28" t="s">
        <v>231</v>
      </c>
      <c r="V56" s="29" t="s">
        <v>245</v>
      </c>
      <c r="W56" s="11" t="s">
        <v>228</v>
      </c>
    </row>
    <row r="57" spans="1:23" s="11" customFormat="1" x14ac:dyDescent="0.3">
      <c r="H57" s="9"/>
      <c r="I57" s="9"/>
      <c r="J57" s="9"/>
      <c r="K57" s="9"/>
      <c r="L57" s="9"/>
      <c r="N57" s="28"/>
      <c r="O57" s="28"/>
      <c r="P57" s="57"/>
      <c r="Q57" s="57"/>
      <c r="R57" s="57"/>
      <c r="S57" s="28"/>
      <c r="T57" s="28"/>
      <c r="U57" s="28"/>
      <c r="V57" s="29"/>
    </row>
    <row r="58" spans="1:23" x14ac:dyDescent="0.3">
      <c r="R58" s="56"/>
      <c r="S58" s="2"/>
      <c r="T58" s="2"/>
      <c r="U58" s="28"/>
      <c r="V58" s="29"/>
    </row>
    <row r="59" spans="1:23" s="11" customFormat="1" x14ac:dyDescent="0.3">
      <c r="E59" s="30" t="s">
        <v>247</v>
      </c>
      <c r="F59" s="30"/>
      <c r="G59" s="30"/>
      <c r="H59" s="38"/>
      <c r="I59" s="38"/>
      <c r="J59" s="9"/>
      <c r="K59" s="9"/>
      <c r="L59" s="9"/>
      <c r="N59" s="28"/>
      <c r="O59" s="28"/>
      <c r="P59" s="57"/>
      <c r="Q59" s="57"/>
      <c r="R59" s="57"/>
      <c r="S59" s="28"/>
      <c r="T59" s="28"/>
      <c r="U59" s="28"/>
      <c r="V59" s="35"/>
    </row>
    <row r="60" spans="1:23" s="11" customFormat="1" x14ac:dyDescent="0.3">
      <c r="D60" s="39"/>
      <c r="H60" s="9"/>
      <c r="I60" s="9"/>
      <c r="J60" s="9"/>
      <c r="K60" s="9"/>
      <c r="L60" s="9"/>
      <c r="N60" s="28"/>
      <c r="O60" s="28"/>
      <c r="P60" s="57"/>
      <c r="Q60" s="57"/>
      <c r="R60" s="57"/>
      <c r="S60" s="28"/>
      <c r="T60" s="28"/>
      <c r="U60" s="28"/>
      <c r="V60" s="29"/>
    </row>
    <row r="61" spans="1:23" s="11" customFormat="1" x14ac:dyDescent="0.3">
      <c r="H61" s="9"/>
      <c r="I61" s="9"/>
      <c r="J61" s="9"/>
      <c r="K61" s="9"/>
      <c r="L61" s="9"/>
      <c r="N61" s="28"/>
      <c r="O61" s="28"/>
      <c r="P61" s="57"/>
      <c r="Q61" s="57"/>
      <c r="R61" s="57"/>
      <c r="S61" s="28"/>
      <c r="T61" s="28"/>
      <c r="U61" s="28"/>
      <c r="V61" s="29"/>
    </row>
    <row r="62" spans="1:23" s="11" customFormat="1" x14ac:dyDescent="0.3">
      <c r="H62" s="9"/>
      <c r="I62" s="9"/>
      <c r="J62" s="9"/>
      <c r="K62" s="9"/>
      <c r="L62" s="9"/>
      <c r="N62" s="28"/>
      <c r="O62" s="28"/>
      <c r="P62" s="57"/>
      <c r="Q62" s="57"/>
      <c r="R62" s="57"/>
      <c r="S62" s="28"/>
      <c r="T62" s="28"/>
      <c r="U62" s="28"/>
      <c r="V62" s="29"/>
    </row>
    <row r="63" spans="1:23" s="11" customFormat="1" x14ac:dyDescent="0.3">
      <c r="H63" s="9"/>
      <c r="I63" s="4"/>
      <c r="J63" s="9"/>
      <c r="K63" s="4"/>
      <c r="L63" s="4"/>
      <c r="N63" s="2"/>
      <c r="O63" s="2"/>
      <c r="P63" s="56"/>
      <c r="Q63" s="56"/>
      <c r="R63" s="56"/>
      <c r="S63" s="2"/>
      <c r="T63" s="2"/>
      <c r="U63" s="28"/>
      <c r="V63" s="29"/>
    </row>
    <row r="64" spans="1:23" x14ac:dyDescent="0.3">
      <c r="R64" s="56"/>
      <c r="S64" s="2"/>
      <c r="T64" s="2"/>
      <c r="U64" s="28"/>
    </row>
    <row r="65" spans="8:22" x14ac:dyDescent="0.3">
      <c r="R65" s="56"/>
      <c r="S65" s="2"/>
      <c r="T65" s="2"/>
      <c r="U65" s="28"/>
    </row>
    <row r="66" spans="8:22" x14ac:dyDescent="0.3">
      <c r="R66" s="56"/>
      <c r="S66" s="2"/>
      <c r="T66" s="2"/>
      <c r="U66" s="28"/>
    </row>
    <row r="67" spans="8:22" x14ac:dyDescent="0.3">
      <c r="R67" s="56"/>
      <c r="S67" s="2"/>
      <c r="T67" s="2"/>
      <c r="U67" s="28"/>
    </row>
    <row r="68" spans="8:22" x14ac:dyDescent="0.3">
      <c r="R68" s="56"/>
      <c r="S68" s="2"/>
      <c r="T68" s="2"/>
      <c r="U68" s="28"/>
    </row>
    <row r="69" spans="8:22" x14ac:dyDescent="0.3">
      <c r="R69" s="56"/>
      <c r="S69" s="2"/>
      <c r="T69" s="2"/>
      <c r="U69" s="28"/>
      <c r="V69" s="29"/>
    </row>
    <row r="70" spans="8:22" x14ac:dyDescent="0.3">
      <c r="R70" s="56"/>
      <c r="S70" s="2"/>
      <c r="T70" s="2"/>
      <c r="U70" s="28"/>
      <c r="V70" s="29"/>
    </row>
    <row r="71" spans="8:22" x14ac:dyDescent="0.3">
      <c r="M71" s="10"/>
      <c r="R71" s="56"/>
      <c r="S71" s="2"/>
      <c r="T71" s="2"/>
      <c r="U71" s="28"/>
      <c r="V71" s="29"/>
    </row>
    <row r="72" spans="8:22" s="11" customFormat="1" x14ac:dyDescent="0.3">
      <c r="H72" s="9"/>
      <c r="I72" s="9"/>
      <c r="J72" s="9"/>
      <c r="K72" s="9"/>
      <c r="L72" s="9"/>
      <c r="N72" s="28"/>
      <c r="O72" s="28"/>
      <c r="P72" s="57"/>
      <c r="Q72" s="57"/>
      <c r="R72" s="57"/>
      <c r="S72" s="28"/>
      <c r="T72" s="28"/>
      <c r="U72" s="28"/>
      <c r="V72" s="29"/>
    </row>
    <row r="73" spans="8:22" s="11" customFormat="1" x14ac:dyDescent="0.3">
      <c r="H73" s="9"/>
      <c r="I73" s="9"/>
      <c r="J73" s="9"/>
      <c r="K73" s="9"/>
      <c r="L73" s="9"/>
      <c r="N73" s="28"/>
      <c r="O73" s="28"/>
      <c r="P73" s="57"/>
      <c r="Q73" s="57"/>
      <c r="R73" s="57"/>
      <c r="S73" s="28"/>
      <c r="T73" s="28"/>
      <c r="U73" s="28"/>
      <c r="V73" s="35"/>
    </row>
    <row r="74" spans="8:22" s="11" customFormat="1" x14ac:dyDescent="0.3">
      <c r="H74" s="9"/>
      <c r="I74" s="9"/>
      <c r="J74" s="9"/>
      <c r="K74" s="9"/>
      <c r="L74" s="9"/>
      <c r="N74" s="28"/>
      <c r="O74" s="28"/>
      <c r="P74" s="57"/>
      <c r="Q74" s="57"/>
      <c r="R74" s="57"/>
      <c r="S74" s="28"/>
      <c r="T74" s="28"/>
      <c r="U74" s="28"/>
      <c r="V74" s="35"/>
    </row>
    <row r="75" spans="8:22" x14ac:dyDescent="0.3">
      <c r="R75" s="56"/>
      <c r="S75" s="2"/>
      <c r="T75" s="2"/>
      <c r="U75" s="28"/>
    </row>
    <row r="76" spans="8:22" x14ac:dyDescent="0.3">
      <c r="R76" s="56"/>
      <c r="S76" s="2"/>
      <c r="T76" s="2"/>
      <c r="U76" s="28"/>
    </row>
    <row r="77" spans="8:22" s="11" customFormat="1" x14ac:dyDescent="0.3">
      <c r="H77" s="9"/>
      <c r="I77" s="9"/>
      <c r="J77" s="9"/>
      <c r="K77" s="9"/>
      <c r="L77" s="9"/>
      <c r="N77" s="2"/>
      <c r="O77" s="2"/>
      <c r="P77" s="56"/>
      <c r="Q77" s="56"/>
      <c r="R77" s="56"/>
      <c r="S77" s="2"/>
      <c r="T77" s="2"/>
      <c r="U77" s="28"/>
      <c r="V77" s="35"/>
    </row>
    <row r="78" spans="8:22" x14ac:dyDescent="0.3">
      <c r="R78" s="56"/>
      <c r="S78" s="2"/>
      <c r="T78" s="2"/>
      <c r="U78" s="28"/>
    </row>
    <row r="79" spans="8:22" x14ac:dyDescent="0.3">
      <c r="R79" s="56"/>
      <c r="S79" s="2"/>
      <c r="T79" s="2"/>
      <c r="U79" s="28"/>
      <c r="V79" s="29"/>
    </row>
    <row r="80" spans="8:22" x14ac:dyDescent="0.3">
      <c r="R80" s="56"/>
      <c r="S80" s="2"/>
      <c r="T80" s="2"/>
      <c r="U80" s="28"/>
      <c r="V80" s="29"/>
    </row>
    <row r="81" spans="5:22" x14ac:dyDescent="0.3">
      <c r="R81" s="56"/>
      <c r="S81" s="2"/>
      <c r="T81" s="2"/>
      <c r="U81" s="28"/>
      <c r="V81" s="29"/>
    </row>
    <row r="82" spans="5:22" x14ac:dyDescent="0.3">
      <c r="R82" s="56"/>
      <c r="S82" s="2"/>
      <c r="T82" s="2"/>
      <c r="U82" s="28"/>
      <c r="V82" s="29"/>
    </row>
    <row r="83" spans="5:22" x14ac:dyDescent="0.3">
      <c r="H83" s="9"/>
      <c r="R83" s="56"/>
      <c r="S83" s="2"/>
      <c r="T83" s="2"/>
      <c r="U83" s="28"/>
      <c r="V83" s="29"/>
    </row>
    <row r="84" spans="5:22" x14ac:dyDescent="0.3">
      <c r="R84" s="56"/>
      <c r="S84" s="2"/>
      <c r="T84" s="2"/>
      <c r="U84" s="28"/>
      <c r="V84" s="29"/>
    </row>
    <row r="85" spans="5:22" x14ac:dyDescent="0.3">
      <c r="R85" s="56"/>
      <c r="S85" s="2"/>
      <c r="T85" s="2"/>
      <c r="U85" s="28"/>
    </row>
    <row r="86" spans="5:22" x14ac:dyDescent="0.3">
      <c r="R86" s="56"/>
      <c r="S86" s="2"/>
      <c r="T86" s="2"/>
      <c r="U86" s="28"/>
      <c r="V86" s="29"/>
    </row>
    <row r="87" spans="5:22" x14ac:dyDescent="0.3">
      <c r="R87" s="56"/>
      <c r="S87" s="2"/>
      <c r="T87" s="2"/>
      <c r="U87" s="28"/>
      <c r="V87" s="29"/>
    </row>
    <row r="88" spans="5:22" x14ac:dyDescent="0.3">
      <c r="R88" s="56"/>
      <c r="S88" s="2"/>
      <c r="T88" s="2"/>
      <c r="U88" s="28"/>
      <c r="V88" s="29"/>
    </row>
    <row r="89" spans="5:22" x14ac:dyDescent="0.3">
      <c r="R89" s="56"/>
      <c r="S89" s="2"/>
      <c r="T89" s="2"/>
      <c r="U89" s="28"/>
      <c r="V89" s="29"/>
    </row>
    <row r="90" spans="5:22" s="11" customFormat="1" x14ac:dyDescent="0.3">
      <c r="H90" s="9"/>
      <c r="I90" s="9"/>
      <c r="J90" s="9"/>
      <c r="K90" s="9"/>
      <c r="L90" s="9"/>
      <c r="N90" s="28"/>
      <c r="O90" s="28"/>
      <c r="P90" s="57"/>
      <c r="Q90" s="57"/>
      <c r="R90" s="57"/>
      <c r="S90" s="28"/>
      <c r="T90" s="28"/>
      <c r="U90" s="28"/>
      <c r="V90" s="29"/>
    </row>
    <row r="91" spans="5:22" s="11" customFormat="1" x14ac:dyDescent="0.3">
      <c r="H91" s="9"/>
      <c r="I91" s="9"/>
      <c r="J91" s="9"/>
      <c r="K91" s="9"/>
      <c r="L91" s="9"/>
      <c r="N91" s="28"/>
      <c r="O91" s="28"/>
      <c r="P91" s="57"/>
      <c r="Q91" s="57"/>
      <c r="R91" s="57"/>
      <c r="S91" s="28"/>
      <c r="T91" s="28"/>
      <c r="U91" s="28"/>
      <c r="V91" s="29"/>
    </row>
    <row r="92" spans="5:22" s="5" customFormat="1" x14ac:dyDescent="0.3">
      <c r="H92" s="6"/>
      <c r="I92" s="6"/>
      <c r="J92" s="6"/>
      <c r="K92" s="6"/>
      <c r="L92" s="6"/>
      <c r="N92" s="6"/>
      <c r="O92" s="6"/>
      <c r="P92" s="59"/>
      <c r="Q92" s="59"/>
      <c r="R92" s="59"/>
      <c r="S92" s="6"/>
      <c r="T92" s="6"/>
      <c r="U92" s="40"/>
      <c r="V92" s="48"/>
    </row>
    <row r="93" spans="5:22" x14ac:dyDescent="0.3">
      <c r="E93" s="3"/>
      <c r="U93" s="28"/>
    </row>
    <row r="94" spans="5:22" x14ac:dyDescent="0.3">
      <c r="R94" s="56"/>
      <c r="S94" s="2"/>
      <c r="T94" s="2"/>
      <c r="U94" s="28"/>
    </row>
    <row r="95" spans="5:22" x14ac:dyDescent="0.3">
      <c r="R95" s="56"/>
      <c r="S95" s="2"/>
      <c r="T95" s="2"/>
      <c r="U95" s="28"/>
    </row>
    <row r="96" spans="5:22" x14ac:dyDescent="0.3">
      <c r="R96" s="56"/>
      <c r="S96" s="2"/>
      <c r="T96" s="2"/>
      <c r="U96" s="28"/>
    </row>
    <row r="97" spans="1:22" x14ac:dyDescent="0.3">
      <c r="M97" s="2"/>
      <c r="R97" s="56"/>
      <c r="S97" s="2"/>
      <c r="T97" s="2"/>
      <c r="U97" s="28"/>
    </row>
    <row r="98" spans="1:22" x14ac:dyDescent="0.3">
      <c r="R98" s="56"/>
      <c r="S98" s="2"/>
      <c r="T98" s="2"/>
      <c r="U98" s="28"/>
    </row>
    <row r="99" spans="1:22" x14ac:dyDescent="0.3">
      <c r="R99" s="56"/>
      <c r="S99" s="2"/>
      <c r="T99" s="2"/>
      <c r="U99" s="28"/>
    </row>
    <row r="100" spans="1:22" x14ac:dyDescent="0.3">
      <c r="R100" s="56"/>
      <c r="S100" s="2"/>
      <c r="T100" s="2"/>
      <c r="U100" s="28"/>
    </row>
    <row r="101" spans="1:22" x14ac:dyDescent="0.3">
      <c r="R101" s="56"/>
      <c r="S101" s="2"/>
      <c r="T101" s="2"/>
      <c r="U101" s="28"/>
    </row>
    <row r="102" spans="1:22" x14ac:dyDescent="0.3">
      <c r="R102" s="56"/>
      <c r="S102" s="2"/>
      <c r="T102" s="2"/>
      <c r="U102" s="28"/>
    </row>
    <row r="103" spans="1:22" x14ac:dyDescent="0.3">
      <c r="R103" s="56"/>
      <c r="S103" s="2"/>
      <c r="T103" s="2"/>
      <c r="U103" s="28"/>
    </row>
    <row r="104" spans="1:22" x14ac:dyDescent="0.3">
      <c r="R104" s="56"/>
      <c r="S104" s="2"/>
      <c r="T104" s="2"/>
      <c r="U104" s="28"/>
    </row>
    <row r="105" spans="1:22" x14ac:dyDescent="0.3">
      <c r="R105" s="56"/>
      <c r="S105" s="2"/>
      <c r="T105" s="2"/>
      <c r="U105" s="28"/>
    </row>
    <row r="106" spans="1:22" x14ac:dyDescent="0.3">
      <c r="R106" s="56"/>
      <c r="S106" s="2"/>
      <c r="T106" s="2"/>
      <c r="U106" s="28"/>
    </row>
    <row r="107" spans="1:22" x14ac:dyDescent="0.3">
      <c r="R107" s="56"/>
      <c r="S107" s="2"/>
      <c r="T107" s="2"/>
      <c r="U107" s="28"/>
    </row>
    <row r="108" spans="1:22" x14ac:dyDescent="0.3">
      <c r="R108" s="56"/>
      <c r="S108" s="2"/>
      <c r="T108" s="2"/>
      <c r="U108" s="28"/>
    </row>
    <row r="109" spans="1:22" s="12" customFormat="1" x14ac:dyDescent="0.3">
      <c r="A109" s="1"/>
      <c r="H109" s="13"/>
      <c r="I109" s="4"/>
      <c r="J109" s="13"/>
      <c r="K109" s="4"/>
      <c r="L109" s="4"/>
      <c r="N109" s="2"/>
      <c r="O109" s="2"/>
      <c r="P109" s="56"/>
      <c r="Q109" s="56"/>
      <c r="R109" s="56"/>
      <c r="S109" s="2"/>
      <c r="T109" s="2"/>
      <c r="U109" s="28"/>
      <c r="V109" s="35"/>
    </row>
    <row r="110" spans="1:22" x14ac:dyDescent="0.3">
      <c r="R110" s="56"/>
      <c r="S110" s="2"/>
      <c r="T110" s="2"/>
      <c r="U110" s="28"/>
    </row>
    <row r="111" spans="1:22" x14ac:dyDescent="0.3">
      <c r="R111" s="56"/>
      <c r="S111" s="2"/>
      <c r="T111" s="2"/>
      <c r="U111" s="28"/>
    </row>
    <row r="112" spans="1:22" x14ac:dyDescent="0.3">
      <c r="R112" s="56"/>
      <c r="S112" s="2"/>
      <c r="T112" s="2"/>
      <c r="U112" s="28"/>
    </row>
    <row r="113" spans="8:22" x14ac:dyDescent="0.3">
      <c r="R113" s="56"/>
      <c r="S113" s="2"/>
      <c r="T113" s="2"/>
      <c r="U113" s="28"/>
    </row>
    <row r="114" spans="8:22" x14ac:dyDescent="0.3">
      <c r="R114" s="56"/>
      <c r="S114" s="2"/>
      <c r="T114" s="2"/>
      <c r="U114" s="28"/>
    </row>
    <row r="115" spans="8:22" x14ac:dyDescent="0.3">
      <c r="R115" s="56"/>
      <c r="S115" s="2"/>
      <c r="T115" s="2"/>
      <c r="U115" s="28"/>
    </row>
    <row r="116" spans="8:22" x14ac:dyDescent="0.3">
      <c r="R116" s="56"/>
      <c r="S116" s="2"/>
      <c r="T116" s="2"/>
      <c r="U116" s="28"/>
    </row>
    <row r="117" spans="8:22" x14ac:dyDescent="0.3">
      <c r="R117" s="56"/>
      <c r="S117" s="2"/>
      <c r="T117" s="2"/>
      <c r="U117" s="31"/>
    </row>
    <row r="118" spans="8:22" x14ac:dyDescent="0.3">
      <c r="R118" s="56"/>
      <c r="S118" s="2"/>
      <c r="T118" s="2"/>
      <c r="U118" s="31"/>
    </row>
    <row r="119" spans="8:22" x14ac:dyDescent="0.3">
      <c r="R119" s="56"/>
      <c r="S119" s="2"/>
      <c r="T119" s="2"/>
      <c r="U119" s="31"/>
    </row>
    <row r="120" spans="8:22" x14ac:dyDescent="0.3">
      <c r="R120" s="56"/>
      <c r="S120" s="2"/>
      <c r="T120" s="2"/>
      <c r="U120" s="31"/>
    </row>
    <row r="121" spans="8:22" x14ac:dyDescent="0.3">
      <c r="R121" s="56"/>
      <c r="S121" s="2"/>
      <c r="T121" s="2"/>
      <c r="U121" s="31"/>
    </row>
    <row r="122" spans="8:22" x14ac:dyDescent="0.3">
      <c r="R122" s="56"/>
      <c r="S122" s="2"/>
      <c r="T122" s="2"/>
      <c r="U122" s="31"/>
    </row>
    <row r="123" spans="8:22" x14ac:dyDescent="0.3">
      <c r="R123" s="56"/>
      <c r="S123" s="2"/>
      <c r="T123" s="2"/>
      <c r="U123" s="31"/>
    </row>
    <row r="124" spans="8:22" x14ac:dyDescent="0.3">
      <c r="R124" s="56"/>
      <c r="S124" s="2"/>
      <c r="T124" s="2"/>
      <c r="U124" s="31"/>
    </row>
    <row r="125" spans="8:22" x14ac:dyDescent="0.3">
      <c r="R125" s="56"/>
      <c r="S125" s="2"/>
      <c r="T125" s="2"/>
      <c r="U125" s="31"/>
    </row>
    <row r="126" spans="8:22" x14ac:dyDescent="0.3">
      <c r="R126" s="56"/>
      <c r="S126" s="2"/>
      <c r="T126" s="2"/>
      <c r="U126" s="31"/>
    </row>
    <row r="127" spans="8:22" x14ac:dyDescent="0.3">
      <c r="R127" s="56"/>
      <c r="S127" s="2"/>
      <c r="T127" s="2"/>
      <c r="U127" s="31"/>
    </row>
    <row r="128" spans="8:22" s="5" customFormat="1" x14ac:dyDescent="0.3">
      <c r="H128" s="6"/>
      <c r="I128" s="6"/>
      <c r="J128" s="6"/>
      <c r="K128" s="6"/>
      <c r="L128" s="6"/>
      <c r="N128" s="6"/>
      <c r="O128" s="6"/>
      <c r="P128" s="59"/>
      <c r="Q128" s="59"/>
      <c r="R128" s="59"/>
      <c r="S128" s="6"/>
      <c r="T128" s="6"/>
      <c r="U128" s="32"/>
      <c r="V128" s="48"/>
    </row>
    <row r="129" spans="8:22" x14ac:dyDescent="0.3">
      <c r="U129" s="31"/>
    </row>
    <row r="130" spans="8:22" x14ac:dyDescent="0.3">
      <c r="U130" s="31"/>
    </row>
    <row r="131" spans="8:22" s="14" customFormat="1" ht="21" x14ac:dyDescent="0.4">
      <c r="H131" s="15"/>
      <c r="I131" s="15"/>
      <c r="J131" s="15"/>
      <c r="K131" s="15"/>
      <c r="L131" s="34"/>
      <c r="N131" s="15"/>
      <c r="O131" s="15"/>
      <c r="P131" s="60"/>
      <c r="Q131" s="60"/>
      <c r="R131" s="60"/>
      <c r="S131" s="15"/>
      <c r="T131" s="15"/>
      <c r="U131" s="33"/>
      <c r="V131" s="35"/>
    </row>
    <row r="132" spans="8:22" ht="18" x14ac:dyDescent="0.35">
      <c r="R132" s="69"/>
      <c r="S132" s="25"/>
      <c r="T132" s="26"/>
    </row>
    <row r="133" spans="8:22" ht="18" x14ac:dyDescent="0.35">
      <c r="R133" s="70"/>
      <c r="S133" s="24"/>
      <c r="T133" s="27"/>
    </row>
    <row r="134" spans="8:22" x14ac:dyDescent="0.3">
      <c r="R134" s="56"/>
      <c r="S134" s="2"/>
      <c r="T134" s="2"/>
      <c r="U134" s="31"/>
    </row>
    <row r="136" spans="8:22" x14ac:dyDescent="0.3">
      <c r="T136" s="2"/>
    </row>
  </sheetData>
  <autoFilter ref="P1:Q136"/>
  <mergeCells count="2">
    <mergeCell ref="U13:V13"/>
    <mergeCell ref="U41:V4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  <headerFooter>
    <oddFooter>&amp;L&amp;F
Uniek nr. e-ABS XXXXXXXXXXXXXXXXXXX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"/>
  <sheetViews>
    <sheetView workbookViewId="0">
      <selection activeCell="E5" sqref="E5"/>
    </sheetView>
  </sheetViews>
  <sheetFormatPr defaultRowHeight="14.4" x14ac:dyDescent="0.3"/>
  <cols>
    <col min="2" max="2" width="13.44140625" customWidth="1"/>
    <col min="5" max="5" width="16.88671875" customWidth="1"/>
    <col min="6" max="6" width="17.109375" customWidth="1"/>
  </cols>
  <sheetData>
    <row r="3" spans="2:6" ht="28.8" x14ac:dyDescent="0.3">
      <c r="B3" s="16" t="s">
        <v>6</v>
      </c>
      <c r="C3" s="16" t="s">
        <v>7</v>
      </c>
      <c r="D3" s="17" t="s">
        <v>8</v>
      </c>
      <c r="E3" s="16" t="s">
        <v>9</v>
      </c>
      <c r="F3" s="16" t="s">
        <v>10</v>
      </c>
    </row>
    <row r="5" spans="2:6" x14ac:dyDescent="0.3">
      <c r="B5" t="s">
        <v>15</v>
      </c>
      <c r="C5" s="18">
        <v>0.25</v>
      </c>
      <c r="D5">
        <v>0.7</v>
      </c>
      <c r="E5" s="19">
        <f>Blad1!$L$131</f>
        <v>0</v>
      </c>
      <c r="F5" s="19">
        <f>SUM(E5*D5*C5)/1000</f>
        <v>0</v>
      </c>
    </row>
    <row r="6" spans="2:6" x14ac:dyDescent="0.3">
      <c r="B6" t="s">
        <v>11</v>
      </c>
      <c r="C6" s="18">
        <v>0.2</v>
      </c>
      <c r="D6">
        <v>0.59499999999999997</v>
      </c>
      <c r="E6" s="19">
        <f>Blad1!$L$131</f>
        <v>0</v>
      </c>
      <c r="F6" s="19">
        <f t="shared" ref="F6:F8" si="0">SUM(E6*D6*C6)/1000</f>
        <v>0</v>
      </c>
    </row>
    <row r="7" spans="2:6" x14ac:dyDescent="0.3">
      <c r="B7" t="s">
        <v>16</v>
      </c>
      <c r="C7" s="18">
        <v>0.2</v>
      </c>
      <c r="D7">
        <v>0.6</v>
      </c>
      <c r="E7" s="19">
        <f>Blad1!$L$131</f>
        <v>0</v>
      </c>
      <c r="F7" s="19">
        <f t="shared" si="0"/>
        <v>0</v>
      </c>
    </row>
    <row r="8" spans="2:6" x14ac:dyDescent="0.3">
      <c r="B8" t="s">
        <v>17</v>
      </c>
      <c r="C8" s="18">
        <v>0.1</v>
      </c>
      <c r="D8">
        <v>0.57999999999999996</v>
      </c>
      <c r="E8" s="19">
        <f>Blad1!$L$131</f>
        <v>0</v>
      </c>
      <c r="F8" s="19">
        <f t="shared" si="0"/>
        <v>0</v>
      </c>
    </row>
    <row r="9" spans="2:6" x14ac:dyDescent="0.3">
      <c r="B9" t="s">
        <v>18</v>
      </c>
      <c r="C9" s="18">
        <v>0.25</v>
      </c>
      <c r="D9">
        <v>0.65</v>
      </c>
      <c r="E9" s="19">
        <f>Blad1!$L$131</f>
        <v>0</v>
      </c>
      <c r="F9" s="19">
        <f t="shared" ref="F9" si="1">SUM(E9*D9*C9)/1000</f>
        <v>0</v>
      </c>
    </row>
    <row r="10" spans="2:6" x14ac:dyDescent="0.3">
      <c r="C10" s="18"/>
      <c r="E10" s="19"/>
    </row>
    <row r="11" spans="2:6" x14ac:dyDescent="0.3">
      <c r="B11" s="20" t="s">
        <v>12</v>
      </c>
      <c r="C11" s="21">
        <f>SUM(C5:C9)</f>
        <v>1</v>
      </c>
      <c r="D11" s="22" t="e">
        <f>SUM(F11/E11)*1000</f>
        <v>#DIV/0!</v>
      </c>
      <c r="E11" s="23">
        <f>Blad1!$L$131</f>
        <v>0</v>
      </c>
      <c r="F11" s="23">
        <f>SUM(F5:F9)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Blad1</vt:lpstr>
      <vt:lpstr>premie per verzekeraar</vt:lpstr>
      <vt:lpstr>Blad1!Afdrukbereik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Eveliene Roobol-Thijssen</dc:creator>
  <cp:lastModifiedBy>Rita Vliegenthart - Bondt</cp:lastModifiedBy>
  <cp:lastPrinted>2022-06-28T05:43:13Z</cp:lastPrinted>
  <dcterms:created xsi:type="dcterms:W3CDTF">2020-03-06T14:52:38Z</dcterms:created>
  <dcterms:modified xsi:type="dcterms:W3CDTF">2024-10-11T08:09:23Z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1f16128a-da40-42e9-8efc-0f647d51e391</vt:lpwstr>
  </property>
  <property fmtid="{D5CDD505-2E9C-101B-9397-08002B2CF9AE}" pid="3" name="AonClassification">
    <vt:lpwstr>ADC_class_200</vt:lpwstr>
  </property>
</Properties>
</file>