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ad.gemict.nl\dc\home01\lieke.hekers\Downloads\"/>
    </mc:Choice>
  </mc:AlternateContent>
  <xr:revisionPtr revIDLastSave="0" documentId="13_ncr:1_{B1559A2B-11E0-461F-80C2-545E705583AC}" xr6:coauthVersionLast="47" xr6:coauthVersionMax="47" xr10:uidLastSave="{00000000-0000-0000-0000-000000000000}"/>
  <bookViews>
    <workbookView xWindow="-23148" yWindow="-108" windowWidth="23256" windowHeight="12576" xr2:uid="{00000000-000D-0000-FFFF-FFFF00000000}"/>
  </bookViews>
  <sheets>
    <sheet name="TOTAAL" sheetId="2" r:id="rId1"/>
    <sheet name="Aanschafprijs FW" sheetId="10" r:id="rId2"/>
    <sheet name="Maintenance en support" sheetId="6" r:id="rId3"/>
    <sheet name="Implementatie FW Cluster" sheetId="9" r:id="rId4"/>
  </sheets>
  <definedNames>
    <definedName name="_xlnm.Print_Area" localSheetId="0">TOTAAL!$B$2:$K$25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9" l="1"/>
  <c r="E12" i="6"/>
  <c r="G11" i="6"/>
  <c r="G14" i="10"/>
  <c r="H14" i="10" s="1"/>
  <c r="H15" i="10" s="1"/>
  <c r="G13" i="10"/>
  <c r="H13" i="10" s="1"/>
  <c r="G12" i="10"/>
  <c r="H12" i="10" s="1"/>
  <c r="G11" i="10"/>
  <c r="H11" i="10" s="1"/>
  <c r="F10" i="10"/>
  <c r="E10" i="6" l="1"/>
  <c r="J16" i="2"/>
  <c r="E9" i="6"/>
  <c r="F9" i="6" l="1"/>
  <c r="G9" i="6" s="1"/>
  <c r="F10" i="6"/>
  <c r="G10" i="6" s="1"/>
  <c r="J12" i="2"/>
  <c r="G12" i="6" l="1"/>
  <c r="J14" i="2" s="1"/>
  <c r="J21" i="2" s="1"/>
</calcChain>
</file>

<file path=xl/sharedStrings.xml><?xml version="1.0" encoding="utf-8"?>
<sst xmlns="http://schemas.openxmlformats.org/spreadsheetml/2006/main" count="64" uniqueCount="59">
  <si>
    <t>PRIJZENBLAD</t>
  </si>
  <si>
    <t>&lt;Inschrijver dient alle gele cellen in te vullen op alle tabbladen&gt;</t>
  </si>
  <si>
    <t xml:space="preserve"> Zaaknummer:	3925246</t>
  </si>
  <si>
    <t>Naam Inschrijver:</t>
  </si>
  <si>
    <t xml:space="preserve">Rechtsgeldig ondertekend door: </t>
  </si>
  <si>
    <t xml:space="preserve">Handtekening: </t>
  </si>
  <si>
    <t>Prijs vervanging Firewalls (aanschaf, licenties, componenten, management)</t>
  </si>
  <si>
    <t>Prijs Maintenance en Support</t>
  </si>
  <si>
    <t>Prijs implementatie Firewalls</t>
  </si>
  <si>
    <t xml:space="preserve">Totale kosten </t>
  </si>
  <si>
    <t>* deze bedragen worden automatisch gegenereerd door het invullen van de overige tabbladen.</t>
  </si>
  <si>
    <r>
      <t xml:space="preserve">INVULINSTRUCTIE: </t>
    </r>
    <r>
      <rPr>
        <sz val="9"/>
        <color indexed="8"/>
        <rFont val="Corbel"/>
        <family val="2"/>
      </rPr>
      <t xml:space="preserve">Alleen de geel gearceerde velden dienen ingevuld te worden. Alle prijzen en tarieven dienen gesteld te zijn in euro's (twee decimalen), exclusief btw en inclusief overige kosten, belastingen en/of heffingen. </t>
    </r>
    <r>
      <rPr>
        <sz val="9"/>
        <color rgb="FFFF0000"/>
        <rFont val="Corbel"/>
        <family val="2"/>
      </rPr>
      <t>In de kolom 'Aangeboden oplossing' vult u een beschrijving van uw aangeboden oplossing in. In de kolom 'Prijs' dient u een all-in prijs in te vullen van uw aangeboden oplossing.</t>
    </r>
    <r>
      <rPr>
        <sz val="9"/>
        <color indexed="8"/>
        <rFont val="Corbel"/>
        <family val="2"/>
      </rPr>
      <t xml:space="preserve"> Een afwijking van deze prijzen wordt niet geaccepteerd. Deze all-in prijs omvat:</t>
    </r>
  </si>
  <si>
    <t>Firewall, software, licenties, patches, updates en overige benodigdheden</t>
  </si>
  <si>
    <t>De inschrijfprijs over 5 jaar wordt automatisch berekend.</t>
  </si>
  <si>
    <t>Firewall huidig</t>
  </si>
  <si>
    <t>Aangeboden oplossing</t>
  </si>
  <si>
    <t>Prijs</t>
  </si>
  <si>
    <t>aantal</t>
  </si>
  <si>
    <t>Eenmalige kosten</t>
  </si>
  <si>
    <t>Inschrijfprijs per jaar</t>
  </si>
  <si>
    <t>Inschrijfprijs per 5 jaar</t>
  </si>
  <si>
    <t>Checkpoint 15600</t>
  </si>
  <si>
    <t>Software/abonnement</t>
  </si>
  <si>
    <t>Licenties</t>
  </si>
  <si>
    <t>Overige benodigdheden</t>
  </si>
  <si>
    <t>…</t>
  </si>
  <si>
    <t>Jaartarief dienst Firewall, support en eventuele periodieke of eenmalige kosten. (Exclusief eenmalige implementatie kosten).</t>
  </si>
  <si>
    <t>Firewall maintenance en support</t>
  </si>
  <si>
    <t xml:space="preserve">All in prijs </t>
  </si>
  <si>
    <t>Inschrijfprijs 5 jaar</t>
  </si>
  <si>
    <t>Totale kosten M&amp;S</t>
  </si>
  <si>
    <t>Maintenance &amp; Support contract (SLA) vanaf decharge projectimplementatie</t>
  </si>
  <si>
    <t>Optioneel 1e en 2e lijns onderdeel SLA</t>
  </si>
  <si>
    <r>
      <t>[X]</t>
    </r>
    <r>
      <rPr>
        <sz val="12"/>
        <color rgb="FFFFFFFF"/>
        <rFont val="Aptos"/>
        <family val="2"/>
      </rPr>
      <t> </t>
    </r>
  </si>
  <si>
    <t>Strippenkaart  (100 uur , doorlopend)</t>
  </si>
  <si>
    <r>
      <t xml:space="preserve">INVULINSTRUCTIE: Alleen de geel gearceerde velden dienen ingevuld te worden. Alle prijzen en tarieven dienen gesteld te zijn in euro's (twee decimalen), exclusief btw en inclusief overige kosten, belastingen en/of heffingen. </t>
    </r>
    <r>
      <rPr>
        <b/>
        <sz val="9"/>
        <color rgb="FFFF0000"/>
        <rFont val="Corbel"/>
        <family val="2"/>
      </rPr>
      <t>In de kolom 'All-in prijs project implementatie' dient u een all-in prijs voor de gehele projectimplementatie in te vullen</t>
    </r>
    <r>
      <rPr>
        <b/>
        <sz val="9"/>
        <color rgb="FF000000"/>
        <rFont val="Corbel"/>
        <family val="2"/>
      </rPr>
      <t>. Een afwijking van deze prijs wordt niet geaccepteerd. Deze all-in prijs omvat:</t>
    </r>
  </si>
  <si>
    <t>Implementatie FW Cluster (overall)</t>
  </si>
  <si>
    <t>Inclusief</t>
  </si>
  <si>
    <t>Exclusief</t>
  </si>
  <si>
    <t>a: Projectplan</t>
  </si>
  <si>
    <t>Aanschaf firewalls</t>
  </si>
  <si>
    <t>b: Uren</t>
  </si>
  <si>
    <t>c: Opleiding en Adoptie</t>
  </si>
  <si>
    <t>Software</t>
  </si>
  <si>
    <t>d: HLD /LLD</t>
  </si>
  <si>
    <t>e: Rack en Stack</t>
  </si>
  <si>
    <t xml:space="preserve">f: Installatie </t>
  </si>
  <si>
    <t>g: Migratie IST | SOLL</t>
  </si>
  <si>
    <t>h: Acceptatie</t>
  </si>
  <si>
    <t>i: Nieuwe omgeving leidend</t>
  </si>
  <si>
    <t>j: Decharge</t>
  </si>
  <si>
    <t>k: Maintenance &amp; Support tot decharge projectimplementatie</t>
  </si>
  <si>
    <t>Firewalls implementatie</t>
  </si>
  <si>
    <t>All-in prijs project implementatie</t>
  </si>
  <si>
    <t>Totaal</t>
  </si>
  <si>
    <t>Project Implementatie</t>
  </si>
  <si>
    <t xml:space="preserve">Enkel de door de Inschrijver ingevulde prijzen (gele cellen) gelden tijdens de uitvoering van de Opdracht. Alle kosten met betrekking tot de uitvoering van voornoemde volledige Opdracht, gedurende de gehele initiële periode, dienen in de all-in prijs verdisconteerd te zijn. Het separaat opgeven van additionele kosten en het indienen van de prijs op andere wijze dan opgenomen op het Prijzenblad kan leiden tot uitsluiting.
Voor de beoordeling van de offertes wordt een berekening gemaakt over de initiële looptijd van 5 jaar. 
</t>
  </si>
  <si>
    <t>Licentiekosten of andere kosten benodigd om de aangeboden hardware en software te kunnen en mogen gebruiken dienen in de geoffreerde prijs te zijn verrekend.</t>
  </si>
  <si>
    <r>
      <t xml:space="preserve">INVULINSTRUCTIE: </t>
    </r>
    <r>
      <rPr>
        <sz val="9"/>
        <color indexed="8"/>
        <rFont val="Corbel"/>
        <family val="2"/>
      </rPr>
      <t>Alleen de geel gearceerde velden dienen ingevuld te worden. Alle prijzen en tarieven dienen gesteld te zijn in euro's (twee decimalen), exclusief btw en inclusief overige kosten, belastingen en/of heffingen. In de kolom '</t>
    </r>
    <r>
      <rPr>
        <sz val="9"/>
        <color rgb="FFFF0000"/>
        <rFont val="Corbel"/>
        <family val="2"/>
      </rPr>
      <t>all-in prijs</t>
    </r>
    <r>
      <rPr>
        <sz val="9"/>
        <color indexed="8"/>
        <rFont val="Corbel"/>
        <family val="2"/>
      </rPr>
      <t xml:space="preserve"> ' dient u een all-in prijs per onderwerp in te vullen. Een afwijking van deze prijzen wordt niet geaccepteerd. Deze all-in prijs omvat: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</si>
</sst>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quot;\ #,##0.00"/>
    <numFmt numFmtId="166" formatCode="[$€-413]\ #,##0.00"/>
  </numFmts>
  <fonts count="20" x14ac:knownFonts="1">
    <font>
      <sz val="10"/>
      <name val="Arial"/>
    </font>
    <font>
      <sz val="10"/>
      <name val="Arial"/>
      <family val="2"/>
    </font>
    <font>
      <sz val="10"/>
      <name val="Arial"/>
      <family val="2"/>
    </font>
    <font>
      <b/>
      <sz val="20"/>
      <name val="Arial"/>
      <family val="2"/>
    </font>
    <font>
      <b/>
      <i/>
      <sz val="10"/>
      <name val="Arial"/>
      <family val="2"/>
    </font>
    <font>
      <b/>
      <sz val="10"/>
      <name val="Arial"/>
      <family val="2"/>
    </font>
    <font>
      <i/>
      <sz val="10"/>
      <name val="Arial"/>
      <family val="2"/>
    </font>
    <font>
      <sz val="9"/>
      <color indexed="8"/>
      <name val="Corbel"/>
      <family val="2"/>
    </font>
    <font>
      <sz val="9"/>
      <name val="Corbel"/>
      <family val="2"/>
    </font>
    <font>
      <b/>
      <sz val="9"/>
      <color rgb="FFFFFFFF"/>
      <name val="Corbel"/>
      <family val="2"/>
    </font>
    <font>
      <sz val="9"/>
      <color rgb="FF000000"/>
      <name val="Corbel"/>
      <family val="2"/>
    </font>
    <font>
      <b/>
      <sz val="9"/>
      <color rgb="FF000000"/>
      <name val="Corbel"/>
      <family val="2"/>
    </font>
    <font>
      <b/>
      <i/>
      <sz val="9"/>
      <color rgb="FF000000"/>
      <name val="Corbel"/>
      <family val="2"/>
    </font>
    <font>
      <b/>
      <sz val="12"/>
      <color rgb="FF000000"/>
      <name val="Corbel"/>
      <family val="2"/>
    </font>
    <font>
      <sz val="12"/>
      <color rgb="FFFFFFFF"/>
      <name val="Aptos"/>
      <family val="2"/>
    </font>
    <font>
      <b/>
      <sz val="12"/>
      <color rgb="FFFFFFFF"/>
      <name val="Aptos"/>
      <family val="2"/>
    </font>
    <font>
      <b/>
      <i/>
      <sz val="9"/>
      <name val="Corbel"/>
      <family val="2"/>
    </font>
    <font>
      <b/>
      <sz val="9"/>
      <color rgb="FFFF0000"/>
      <name val="Corbel"/>
      <family val="2"/>
    </font>
    <font>
      <sz val="9"/>
      <color rgb="FFFF0000"/>
      <name val="Corbel"/>
      <family val="2"/>
    </font>
    <font>
      <b/>
      <i/>
      <sz val="9"/>
      <color rgb="FFFF0000"/>
      <name val="Corbel"/>
      <family val="2"/>
    </font>
  </fonts>
  <fills count="9">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1D96C3"/>
        <bgColor rgb="FF000000"/>
      </patternFill>
    </fill>
    <fill>
      <patternFill patternType="solid">
        <fgColor rgb="FFD9D9D9"/>
        <bgColor rgb="FF000000"/>
      </patternFill>
    </fill>
    <fill>
      <patternFill patternType="solid">
        <fgColor rgb="FFFFFF00"/>
        <bgColor rgb="FF000000"/>
      </patternFill>
    </fill>
    <fill>
      <patternFill patternType="solid">
        <fgColor theme="0"/>
        <bgColor indexed="64"/>
      </patternFill>
    </fill>
    <fill>
      <patternFill patternType="solid">
        <fgColor theme="0"/>
        <bgColor rgb="FF000000"/>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style="thin">
        <color rgb="FFFFFFFF"/>
      </left>
      <right style="thin">
        <color auto="1"/>
      </right>
      <top style="thin">
        <color rgb="FFFFFFFF"/>
      </top>
      <bottom style="thin">
        <color auto="1"/>
      </bottom>
      <diagonal/>
    </border>
    <border>
      <left style="thin">
        <color auto="1"/>
      </left>
      <right style="thin">
        <color auto="1"/>
      </right>
      <top style="thin">
        <color rgb="FFFFFFFF"/>
      </top>
      <bottom style="thin">
        <color auto="1"/>
      </bottom>
      <diagonal/>
    </border>
    <border>
      <left style="thin">
        <color rgb="FFFFFFFF"/>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FFFFFF"/>
      </right>
      <top/>
      <bottom/>
      <diagonal/>
    </border>
  </borders>
  <cellStyleXfs count="3">
    <xf numFmtId="0" fontId="0" fillId="0" borderId="0"/>
    <xf numFmtId="164" fontId="1" fillId="0" borderId="0" applyFont="0" applyFill="0" applyBorder="0" applyAlignment="0" applyProtection="0"/>
    <xf numFmtId="44" fontId="1" fillId="0" borderId="0" applyFont="0" applyFill="0" applyBorder="0" applyAlignment="0" applyProtection="0"/>
  </cellStyleXfs>
  <cellXfs count="87">
    <xf numFmtId="0" fontId="0" fillId="0" borderId="0" xfId="0"/>
    <xf numFmtId="0" fontId="2" fillId="2" borderId="1" xfId="0" applyFont="1" applyFill="1" applyBorder="1"/>
    <xf numFmtId="0" fontId="2" fillId="2" borderId="2" xfId="0" applyFont="1" applyFill="1" applyBorder="1"/>
    <xf numFmtId="0" fontId="2" fillId="2" borderId="2" xfId="0" applyFont="1" applyFill="1" applyBorder="1" applyAlignment="1">
      <alignment horizontal="center"/>
    </xf>
    <xf numFmtId="164" fontId="2" fillId="2" borderId="2" xfId="1" applyFont="1" applyFill="1" applyBorder="1" applyProtection="1"/>
    <xf numFmtId="0" fontId="2" fillId="2" borderId="3" xfId="0" applyFont="1" applyFill="1" applyBorder="1"/>
    <xf numFmtId="0" fontId="2" fillId="2" borderId="0" xfId="0" applyFont="1" applyFill="1"/>
    <xf numFmtId="0" fontId="3" fillId="2" borderId="4" xfId="0" applyFont="1" applyFill="1" applyBorder="1"/>
    <xf numFmtId="0" fontId="4" fillId="2" borderId="0" xfId="0" applyFont="1" applyFill="1" applyAlignment="1">
      <alignment horizontal="left"/>
    </xf>
    <xf numFmtId="164" fontId="2" fillId="2" borderId="0" xfId="1" applyFont="1" applyFill="1" applyBorder="1" applyProtection="1"/>
    <xf numFmtId="0" fontId="2" fillId="2" borderId="5" xfId="0" applyFont="1" applyFill="1" applyBorder="1"/>
    <xf numFmtId="0" fontId="2" fillId="2" borderId="4" xfId="0" applyFont="1" applyFill="1" applyBorder="1"/>
    <xf numFmtId="0" fontId="2" fillId="2" borderId="0" xfId="0" applyFont="1" applyFill="1" applyAlignment="1">
      <alignment horizontal="center"/>
    </xf>
    <xf numFmtId="0" fontId="2" fillId="2" borderId="0" xfId="0" applyFont="1" applyFill="1" applyAlignment="1">
      <alignment horizontal="right"/>
    </xf>
    <xf numFmtId="0" fontId="2" fillId="2" borderId="0" xfId="0" applyFont="1" applyFill="1" applyAlignment="1">
      <alignment horizontal="right" vertical="top"/>
    </xf>
    <xf numFmtId="0" fontId="2" fillId="2" borderId="0" xfId="0" applyFont="1" applyFill="1" applyAlignment="1">
      <alignment wrapText="1"/>
    </xf>
    <xf numFmtId="0" fontId="2" fillId="0" borderId="0" xfId="0" applyFont="1" applyAlignment="1">
      <alignment horizontal="center"/>
    </xf>
    <xf numFmtId="0" fontId="2" fillId="0" borderId="0" xfId="0" applyFont="1"/>
    <xf numFmtId="164" fontId="2" fillId="0" borderId="0" xfId="1" applyFont="1" applyFill="1" applyBorder="1" applyProtection="1"/>
    <xf numFmtId="0" fontId="5" fillId="2" borderId="4" xfId="0" applyFont="1" applyFill="1" applyBorder="1"/>
    <xf numFmtId="0" fontId="5" fillId="2" borderId="0" xfId="0" applyFont="1" applyFill="1"/>
    <xf numFmtId="0" fontId="5" fillId="2" borderId="5" xfId="0" applyFont="1" applyFill="1" applyBorder="1"/>
    <xf numFmtId="0" fontId="6" fillId="2" borderId="0" xfId="0" applyFont="1" applyFill="1" applyAlignment="1">
      <alignment wrapText="1"/>
    </xf>
    <xf numFmtId="0" fontId="5" fillId="2" borderId="6" xfId="0" applyFont="1" applyFill="1" applyBorder="1" applyAlignment="1">
      <alignment wrapText="1"/>
    </xf>
    <xf numFmtId="0" fontId="5" fillId="2" borderId="7" xfId="0" applyFont="1" applyFill="1" applyBorder="1"/>
    <xf numFmtId="0" fontId="5" fillId="0" borderId="7" xfId="0" applyFont="1" applyBorder="1" applyAlignment="1">
      <alignment horizontal="center"/>
    </xf>
    <xf numFmtId="0" fontId="5" fillId="0" borderId="7" xfId="0" applyFont="1" applyBorder="1"/>
    <xf numFmtId="164" fontId="5" fillId="0" borderId="7" xfId="1" applyFont="1" applyFill="1" applyBorder="1" applyProtection="1"/>
    <xf numFmtId="165" fontId="5" fillId="0" borderId="8" xfId="1" applyNumberFormat="1" applyFont="1" applyFill="1" applyBorder="1" applyAlignment="1" applyProtection="1">
      <alignment horizontal="center"/>
    </xf>
    <xf numFmtId="0" fontId="2" fillId="2" borderId="9" xfId="0" applyFont="1" applyFill="1" applyBorder="1"/>
    <xf numFmtId="0" fontId="2" fillId="2" borderId="9" xfId="0" applyFont="1" applyFill="1" applyBorder="1" applyAlignment="1">
      <alignment horizontal="center"/>
    </xf>
    <xf numFmtId="164" fontId="2" fillId="2" borderId="9" xfId="1" applyFont="1" applyFill="1" applyBorder="1" applyProtection="1"/>
    <xf numFmtId="0" fontId="2" fillId="2" borderId="10" xfId="0" applyFont="1" applyFill="1" applyBorder="1"/>
    <xf numFmtId="0" fontId="4" fillId="2" borderId="11" xfId="0" applyFont="1" applyFill="1" applyBorder="1"/>
    <xf numFmtId="164" fontId="2" fillId="2" borderId="0" xfId="1" applyFont="1" applyFill="1" applyBorder="1" applyAlignment="1" applyProtection="1">
      <alignment horizontal="right"/>
    </xf>
    <xf numFmtId="165" fontId="5" fillId="0" borderId="0" xfId="1" applyNumberFormat="1" applyFont="1" applyFill="1" applyBorder="1" applyAlignment="1" applyProtection="1">
      <alignment horizontal="right"/>
    </xf>
    <xf numFmtId="0" fontId="0" fillId="0" borderId="0" xfId="0" applyAlignment="1">
      <alignment vertical="top"/>
    </xf>
    <xf numFmtId="0" fontId="9" fillId="4" borderId="14" xfId="0" applyFont="1" applyFill="1" applyBorder="1"/>
    <xf numFmtId="0" fontId="10" fillId="5" borderId="14" xfId="0" applyFont="1" applyFill="1" applyBorder="1"/>
    <xf numFmtId="0" fontId="11" fillId="5" borderId="0" xfId="0" applyFont="1" applyFill="1" applyAlignment="1">
      <alignment horizontal="left" vertical="top" wrapText="1"/>
    </xf>
    <xf numFmtId="166" fontId="10" fillId="6" borderId="14" xfId="0" applyNumberFormat="1" applyFont="1" applyFill="1" applyBorder="1" applyAlignment="1">
      <alignment horizontal="center"/>
    </xf>
    <xf numFmtId="166" fontId="11" fillId="5" borderId="14" xfId="0" applyNumberFormat="1" applyFont="1" applyFill="1" applyBorder="1" applyAlignment="1">
      <alignment horizontal="center"/>
    </xf>
    <xf numFmtId="0" fontId="0" fillId="0" borderId="4" xfId="0" applyBorder="1"/>
    <xf numFmtId="0" fontId="11" fillId="5" borderId="4" xfId="0" applyFont="1" applyFill="1" applyBorder="1" applyAlignment="1">
      <alignment horizontal="left" vertical="top" wrapText="1"/>
    </xf>
    <xf numFmtId="0" fontId="0" fillId="7" borderId="0" xfId="0" applyFill="1"/>
    <xf numFmtId="0" fontId="0" fillId="7" borderId="4" xfId="0" applyFill="1" applyBorder="1"/>
    <xf numFmtId="0" fontId="12" fillId="5" borderId="0" xfId="0" applyFont="1" applyFill="1" applyAlignment="1">
      <alignment horizontal="left" vertical="top" wrapText="1"/>
    </xf>
    <xf numFmtId="3" fontId="10" fillId="5" borderId="14" xfId="0" applyNumberFormat="1" applyFont="1" applyFill="1" applyBorder="1" applyAlignment="1">
      <alignment horizontal="center"/>
    </xf>
    <xf numFmtId="166" fontId="8" fillId="0" borderId="13" xfId="0" applyNumberFormat="1" applyFont="1" applyBorder="1"/>
    <xf numFmtId="0" fontId="8" fillId="0" borderId="0" xfId="0" applyFont="1"/>
    <xf numFmtId="166" fontId="10" fillId="6" borderId="12" xfId="0" applyNumberFormat="1" applyFont="1" applyFill="1" applyBorder="1" applyAlignment="1">
      <alignment horizontal="center"/>
    </xf>
    <xf numFmtId="0" fontId="9" fillId="4" borderId="15" xfId="0" applyFont="1" applyFill="1" applyBorder="1"/>
    <xf numFmtId="0" fontId="10" fillId="5" borderId="18" xfId="0" applyFont="1" applyFill="1" applyBorder="1"/>
    <xf numFmtId="3" fontId="10" fillId="5" borderId="19" xfId="0" applyNumberFormat="1" applyFont="1" applyFill="1" applyBorder="1" applyAlignment="1">
      <alignment horizontal="center"/>
    </xf>
    <xf numFmtId="166" fontId="11" fillId="5" borderId="19" xfId="0" applyNumberFormat="1" applyFont="1" applyFill="1" applyBorder="1" applyAlignment="1">
      <alignment horizontal="center"/>
    </xf>
    <xf numFmtId="0" fontId="10" fillId="5" borderId="20" xfId="0" applyFont="1" applyFill="1" applyBorder="1"/>
    <xf numFmtId="3" fontId="10" fillId="5" borderId="12" xfId="0" applyNumberFormat="1" applyFont="1" applyFill="1" applyBorder="1" applyAlignment="1">
      <alignment horizontal="center"/>
    </xf>
    <xf numFmtId="0" fontId="10" fillId="5" borderId="3" xfId="0" applyFont="1" applyFill="1" applyBorder="1"/>
    <xf numFmtId="166" fontId="10" fillId="6" borderId="21" xfId="0" applyNumberFormat="1" applyFont="1" applyFill="1" applyBorder="1" applyAlignment="1">
      <alignment horizontal="center"/>
    </xf>
    <xf numFmtId="166" fontId="8" fillId="0" borderId="13" xfId="0" applyNumberFormat="1" applyFont="1" applyBorder="1" applyAlignment="1">
      <alignment horizontal="center"/>
    </xf>
    <xf numFmtId="0" fontId="10" fillId="5" borderId="0" xfId="0" applyFont="1" applyFill="1"/>
    <xf numFmtId="0" fontId="15" fillId="0" borderId="0" xfId="0" applyFont="1"/>
    <xf numFmtId="0" fontId="12" fillId="5" borderId="9" xfId="0" applyFont="1" applyFill="1" applyBorder="1" applyAlignment="1">
      <alignment horizontal="left" vertical="top" wrapText="1"/>
    </xf>
    <xf numFmtId="0" fontId="10" fillId="6" borderId="8" xfId="0" applyFont="1" applyFill="1" applyBorder="1"/>
    <xf numFmtId="3" fontId="10" fillId="6" borderId="12" xfId="0" applyNumberFormat="1" applyFont="1" applyFill="1" applyBorder="1" applyAlignment="1">
      <alignment horizontal="center"/>
    </xf>
    <xf numFmtId="0" fontId="16" fillId="5" borderId="0" xfId="0" applyFont="1" applyFill="1" applyAlignment="1">
      <alignment horizontal="left" vertical="top" wrapText="1"/>
    </xf>
    <xf numFmtId="166" fontId="11" fillId="0" borderId="19" xfId="0" applyNumberFormat="1" applyFont="1" applyBorder="1" applyAlignment="1">
      <alignment horizontal="center"/>
    </xf>
    <xf numFmtId="0" fontId="9" fillId="4" borderId="22" xfId="0" applyFont="1" applyFill="1" applyBorder="1"/>
    <xf numFmtId="3" fontId="10" fillId="0" borderId="12" xfId="0" applyNumberFormat="1" applyFont="1" applyBorder="1" applyAlignment="1">
      <alignment horizontal="center"/>
    </xf>
    <xf numFmtId="165" fontId="10" fillId="5" borderId="19" xfId="2" applyNumberFormat="1" applyFont="1" applyFill="1" applyBorder="1" applyAlignment="1">
      <alignment horizontal="center"/>
    </xf>
    <xf numFmtId="0" fontId="2" fillId="2" borderId="4" xfId="0" applyFont="1" applyFill="1" applyBorder="1" applyAlignment="1">
      <alignment horizontal="left" vertical="top" wrapText="1"/>
    </xf>
    <xf numFmtId="0" fontId="2" fillId="2" borderId="0" xfId="0" applyFont="1" applyFill="1" applyAlignment="1">
      <alignment horizontal="left" vertical="top" wrapText="1"/>
    </xf>
    <xf numFmtId="0" fontId="2" fillId="3" borderId="0" xfId="0" applyFont="1" applyFill="1" applyAlignment="1" applyProtection="1">
      <alignment horizontal="center"/>
      <protection locked="0"/>
    </xf>
    <xf numFmtId="0" fontId="2" fillId="2" borderId="4" xfId="0" applyFont="1" applyFill="1" applyBorder="1" applyAlignment="1">
      <alignment horizontal="left"/>
    </xf>
    <xf numFmtId="0" fontId="2" fillId="2" borderId="0" xfId="0" applyFont="1" applyFill="1" applyAlignment="1">
      <alignment horizontal="left"/>
    </xf>
    <xf numFmtId="0" fontId="11" fillId="5" borderId="16" xfId="0" applyFont="1" applyFill="1" applyBorder="1" applyAlignment="1">
      <alignment horizontal="left" vertical="top" wrapText="1"/>
    </xf>
    <xf numFmtId="0" fontId="11" fillId="5" borderId="17" xfId="0" applyFont="1" applyFill="1" applyBorder="1" applyAlignment="1">
      <alignment horizontal="left" vertical="top" wrapText="1"/>
    </xf>
    <xf numFmtId="0" fontId="13" fillId="5" borderId="16" xfId="0" applyFont="1" applyFill="1" applyBorder="1" applyAlignment="1">
      <alignment horizontal="left" vertical="top" wrapText="1"/>
    </xf>
    <xf numFmtId="0" fontId="13" fillId="5" borderId="17" xfId="0" applyFont="1" applyFill="1" applyBorder="1" applyAlignment="1">
      <alignment horizontal="left" vertical="top" wrapText="1"/>
    </xf>
    <xf numFmtId="0" fontId="17" fillId="5" borderId="16" xfId="0" applyFont="1" applyFill="1" applyBorder="1" applyAlignment="1">
      <alignment horizontal="left" vertical="top" wrapText="1"/>
    </xf>
    <xf numFmtId="0" fontId="17" fillId="5" borderId="17" xfId="0" applyFont="1" applyFill="1" applyBorder="1" applyAlignment="1">
      <alignment horizontal="left" vertical="top" wrapText="1"/>
    </xf>
    <xf numFmtId="0" fontId="11" fillId="8" borderId="16" xfId="0" applyFont="1" applyFill="1" applyBorder="1" applyAlignment="1">
      <alignment horizontal="left" vertical="top" wrapText="1"/>
    </xf>
    <xf numFmtId="0" fontId="11" fillId="8" borderId="17" xfId="0" applyFont="1" applyFill="1" applyBorder="1" applyAlignment="1">
      <alignment horizontal="left" vertical="top" wrapText="1"/>
    </xf>
    <xf numFmtId="0" fontId="19" fillId="5" borderId="0" xfId="0" applyFont="1" applyFill="1" applyAlignment="1">
      <alignment horizontal="left" vertical="top" wrapText="1"/>
    </xf>
    <xf numFmtId="0" fontId="17" fillId="5" borderId="16" xfId="0" applyFont="1" applyFill="1" applyBorder="1" applyAlignment="1">
      <alignment vertical="top" wrapText="1"/>
    </xf>
    <xf numFmtId="0" fontId="17" fillId="5" borderId="17" xfId="0" applyFont="1" applyFill="1" applyBorder="1" applyAlignment="1">
      <alignment vertical="top" wrapText="1"/>
    </xf>
    <xf numFmtId="0" fontId="17" fillId="0" borderId="17" xfId="0" applyFont="1" applyFill="1" applyBorder="1" applyAlignment="1">
      <alignment vertical="top" wrapText="1"/>
    </xf>
  </cellXfs>
  <cellStyles count="3">
    <cellStyle name="Euro" xfId="1" xr:uid="{00000000-0005-0000-0000-000000000000}"/>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2:K24"/>
  <sheetViews>
    <sheetView showGridLines="0" tabSelected="1" zoomScaleNormal="100" zoomScaleSheetLayoutView="100" workbookViewId="0">
      <selection activeCell="F13" sqref="F13"/>
    </sheetView>
  </sheetViews>
  <sheetFormatPr defaultColWidth="9.140625" defaultRowHeight="12.75" x14ac:dyDescent="0.2"/>
  <cols>
    <col min="1" max="1" width="5.7109375" style="6" customWidth="1"/>
    <col min="2" max="2" width="9.140625" style="6"/>
    <col min="3" max="3" width="1.7109375" style="6" customWidth="1"/>
    <col min="4" max="4" width="63.42578125" style="6" customWidth="1"/>
    <col min="5" max="5" width="2.28515625" style="6" customWidth="1"/>
    <col min="6" max="6" width="9.140625" style="12"/>
    <col min="7" max="7" width="2.28515625" style="6" customWidth="1"/>
    <col min="8" max="8" width="14.5703125" style="9" bestFit="1" customWidth="1"/>
    <col min="9" max="9" width="2.28515625" style="6" customWidth="1"/>
    <col min="10" max="10" width="21.7109375" style="9" customWidth="1"/>
    <col min="11" max="11" width="9.85546875" style="6" customWidth="1"/>
    <col min="12" max="16384" width="9.140625" style="6"/>
  </cols>
  <sheetData>
    <row r="2" spans="2:11" x14ac:dyDescent="0.2">
      <c r="B2" s="1"/>
      <c r="C2" s="2"/>
      <c r="D2" s="2"/>
      <c r="E2" s="2"/>
      <c r="F2" s="3"/>
      <c r="G2" s="2"/>
      <c r="H2" s="4"/>
      <c r="I2" s="2"/>
      <c r="J2" s="4"/>
      <c r="K2" s="5"/>
    </row>
    <row r="3" spans="2:11" ht="26.25" x14ac:dyDescent="0.4">
      <c r="B3" s="7" t="s">
        <v>0</v>
      </c>
      <c r="F3" s="8" t="s">
        <v>1</v>
      </c>
      <c r="K3" s="10"/>
    </row>
    <row r="4" spans="2:11" x14ac:dyDescent="0.2">
      <c r="B4" s="73" t="s">
        <v>2</v>
      </c>
      <c r="C4" s="74"/>
      <c r="D4" s="74"/>
      <c r="K4" s="10"/>
    </row>
    <row r="5" spans="2:11" x14ac:dyDescent="0.2">
      <c r="B5" s="11"/>
      <c r="D5" s="13" t="s">
        <v>3</v>
      </c>
      <c r="F5" s="72"/>
      <c r="G5" s="72"/>
      <c r="H5" s="72"/>
      <c r="I5" s="72"/>
      <c r="J5" s="72"/>
      <c r="K5" s="10"/>
    </row>
    <row r="6" spans="2:11" x14ac:dyDescent="0.2">
      <c r="B6" s="11"/>
      <c r="K6" s="10"/>
    </row>
    <row r="7" spans="2:11" x14ac:dyDescent="0.2">
      <c r="B7" s="11"/>
      <c r="D7" s="13" t="s">
        <v>4</v>
      </c>
      <c r="F7" s="72"/>
      <c r="G7" s="72"/>
      <c r="H7" s="72"/>
      <c r="I7" s="72"/>
      <c r="J7" s="72"/>
      <c r="K7" s="10"/>
    </row>
    <row r="8" spans="2:11" x14ac:dyDescent="0.2">
      <c r="B8" s="11"/>
      <c r="K8" s="10"/>
    </row>
    <row r="9" spans="2:11" ht="45" customHeight="1" x14ac:dyDescent="0.2">
      <c r="B9" s="11"/>
      <c r="D9" s="14" t="s">
        <v>5</v>
      </c>
      <c r="F9" s="72"/>
      <c r="G9" s="72"/>
      <c r="H9" s="72"/>
      <c r="I9" s="72"/>
      <c r="J9" s="72"/>
      <c r="K9" s="10"/>
    </row>
    <row r="10" spans="2:11" x14ac:dyDescent="0.2">
      <c r="B10" s="11"/>
      <c r="K10" s="10"/>
    </row>
    <row r="11" spans="2:11" x14ac:dyDescent="0.2">
      <c r="B11" s="11"/>
      <c r="I11" s="13"/>
      <c r="J11" s="34"/>
      <c r="K11" s="10"/>
    </row>
    <row r="12" spans="2:11" ht="25.5" x14ac:dyDescent="0.2">
      <c r="B12" s="11"/>
      <c r="D12" s="15" t="s">
        <v>6</v>
      </c>
      <c r="F12" s="16"/>
      <c r="G12" s="17"/>
      <c r="H12" s="18"/>
      <c r="I12" s="13"/>
      <c r="J12" s="35">
        <f>+'Aanschafprijs FW'!$H$15</f>
        <v>0</v>
      </c>
      <c r="K12" s="10"/>
    </row>
    <row r="13" spans="2:11" x14ac:dyDescent="0.2">
      <c r="B13" s="11"/>
      <c r="D13" s="15"/>
      <c r="F13" s="16"/>
      <c r="G13" s="17"/>
      <c r="H13" s="18"/>
      <c r="I13" s="13"/>
      <c r="J13" s="35"/>
      <c r="K13" s="10"/>
    </row>
    <row r="14" spans="2:11" x14ac:dyDescent="0.2">
      <c r="B14" s="11"/>
      <c r="D14" s="15" t="s">
        <v>7</v>
      </c>
      <c r="F14" s="16"/>
      <c r="G14" s="17"/>
      <c r="H14" s="18"/>
      <c r="I14" s="13"/>
      <c r="J14" s="35">
        <f>+'Maintenance en support'!G12</f>
        <v>0</v>
      </c>
      <c r="K14" s="10"/>
    </row>
    <row r="15" spans="2:11" x14ac:dyDescent="0.2">
      <c r="B15" s="11"/>
      <c r="D15" s="15"/>
      <c r="F15" s="16"/>
      <c r="G15" s="17"/>
      <c r="H15" s="18"/>
      <c r="I15" s="13"/>
      <c r="J15" s="35"/>
      <c r="K15" s="10"/>
    </row>
    <row r="16" spans="2:11" x14ac:dyDescent="0.2">
      <c r="B16" s="11"/>
      <c r="D16" s="15" t="s">
        <v>8</v>
      </c>
      <c r="F16" s="16"/>
      <c r="G16" s="17"/>
      <c r="H16" s="18"/>
      <c r="I16" s="13"/>
      <c r="J16" s="35">
        <f>+'Implementatie FW Cluster'!E21</f>
        <v>0</v>
      </c>
      <c r="K16" s="10"/>
    </row>
    <row r="17" spans="2:11" x14ac:dyDescent="0.2">
      <c r="B17" s="11"/>
      <c r="D17" s="15"/>
      <c r="F17" s="16"/>
      <c r="G17" s="17"/>
      <c r="H17" s="18"/>
      <c r="I17" s="13"/>
      <c r="J17" s="35"/>
      <c r="K17" s="10"/>
    </row>
    <row r="18" spans="2:11" x14ac:dyDescent="0.2">
      <c r="B18" s="11"/>
      <c r="D18" s="15"/>
      <c r="F18" s="16"/>
      <c r="G18" s="17"/>
      <c r="H18" s="18"/>
      <c r="I18" s="13"/>
      <c r="J18" s="35"/>
      <c r="K18" s="10"/>
    </row>
    <row r="19" spans="2:11" x14ac:dyDescent="0.2">
      <c r="B19" s="11"/>
      <c r="D19" s="15"/>
      <c r="F19" s="16"/>
      <c r="G19" s="17"/>
      <c r="H19" s="18"/>
      <c r="I19" s="13"/>
      <c r="J19" s="35"/>
      <c r="K19" s="10"/>
    </row>
    <row r="20" spans="2:11" x14ac:dyDescent="0.2">
      <c r="B20" s="11"/>
      <c r="D20" s="22"/>
      <c r="F20" s="16"/>
      <c r="G20" s="17"/>
      <c r="H20" s="18"/>
      <c r="J20" s="18"/>
      <c r="K20" s="10"/>
    </row>
    <row r="21" spans="2:11" s="20" customFormat="1" x14ac:dyDescent="0.2">
      <c r="B21" s="19"/>
      <c r="D21" s="23" t="s">
        <v>9</v>
      </c>
      <c r="E21" s="24"/>
      <c r="F21" s="25"/>
      <c r="G21" s="26"/>
      <c r="H21" s="27"/>
      <c r="I21" s="24"/>
      <c r="J21" s="28">
        <f>SUM(J12:J19)</f>
        <v>0</v>
      </c>
      <c r="K21" s="21"/>
    </row>
    <row r="22" spans="2:11" x14ac:dyDescent="0.2">
      <c r="B22" s="11"/>
      <c r="K22" s="10"/>
    </row>
    <row r="23" spans="2:11" ht="53.25" customHeight="1" x14ac:dyDescent="0.2">
      <c r="B23" s="70" t="s">
        <v>56</v>
      </c>
      <c r="C23" s="71"/>
      <c r="D23" s="71"/>
      <c r="E23" s="71"/>
      <c r="F23" s="71"/>
      <c r="G23" s="71"/>
      <c r="H23" s="71"/>
      <c r="I23" s="71"/>
      <c r="J23" s="71"/>
      <c r="K23" s="10"/>
    </row>
    <row r="24" spans="2:11" x14ac:dyDescent="0.2">
      <c r="B24" s="33" t="s">
        <v>10</v>
      </c>
      <c r="C24" s="29"/>
      <c r="D24" s="29"/>
      <c r="E24" s="29"/>
      <c r="F24" s="30"/>
      <c r="G24" s="29"/>
      <c r="H24" s="31"/>
      <c r="I24" s="29"/>
      <c r="J24" s="31"/>
      <c r="K24" s="32"/>
    </row>
  </sheetData>
  <mergeCells count="5">
    <mergeCell ref="B23:J23"/>
    <mergeCell ref="F5:J5"/>
    <mergeCell ref="F9:J9"/>
    <mergeCell ref="F7:J7"/>
    <mergeCell ref="B4:D4"/>
  </mergeCells>
  <phoneticPr fontId="0" type="noConversion"/>
  <printOptions horizontalCentered="1" verticalCentered="1"/>
  <pageMargins left="0.59" right="0.78740157480314965" top="0.46" bottom="0.4" header="0.43" footer="0.38"/>
  <pageSetup paperSize="9" scale="96" orientation="landscape" r:id="rId1"/>
  <headerFooter alignWithMargins="0"/>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N17"/>
  <sheetViews>
    <sheetView showGridLines="0" zoomScale="99" zoomScaleNormal="110" workbookViewId="0">
      <selection activeCell="B6" sqref="B6:K6"/>
    </sheetView>
  </sheetViews>
  <sheetFormatPr defaultRowHeight="12.75" x14ac:dyDescent="0.2"/>
  <cols>
    <col min="1" max="1" width="5.28515625" customWidth="1"/>
    <col min="2" max="2" width="41.28515625" customWidth="1"/>
    <col min="3" max="3" width="31.28515625" customWidth="1"/>
    <col min="4" max="4" width="15.28515625" customWidth="1"/>
    <col min="6" max="6" width="28.140625" customWidth="1"/>
    <col min="7" max="7" width="26.42578125" bestFit="1" customWidth="1"/>
    <col min="8" max="8" width="20.28515625" bestFit="1" customWidth="1"/>
    <col min="11" max="11" width="5.7109375" customWidth="1"/>
    <col min="14" max="14" width="9.140625" style="42"/>
  </cols>
  <sheetData>
    <row r="2" spans="1:11" x14ac:dyDescent="0.2">
      <c r="B2" s="75"/>
      <c r="C2" s="76"/>
      <c r="D2" s="76"/>
      <c r="E2" s="76"/>
      <c r="F2" s="76"/>
      <c r="G2" s="76"/>
      <c r="H2" s="76"/>
      <c r="I2" s="76"/>
      <c r="J2" s="76"/>
      <c r="K2" s="76"/>
    </row>
    <row r="3" spans="1:11" ht="34.5" customHeight="1" x14ac:dyDescent="0.2">
      <c r="B3" s="75" t="s">
        <v>11</v>
      </c>
      <c r="C3" s="76"/>
      <c r="D3" s="76"/>
      <c r="E3" s="76"/>
      <c r="F3" s="76"/>
      <c r="G3" s="76"/>
      <c r="H3" s="76"/>
      <c r="I3" s="76"/>
      <c r="J3" s="76"/>
      <c r="K3" s="76"/>
    </row>
    <row r="4" spans="1:11" ht="15.75" customHeight="1" x14ac:dyDescent="0.2">
      <c r="B4" s="77" t="s">
        <v>12</v>
      </c>
      <c r="C4" s="78"/>
      <c r="D4" s="78"/>
      <c r="E4" s="78"/>
      <c r="F4" s="78"/>
      <c r="G4" s="78"/>
      <c r="H4" s="78"/>
      <c r="I4" s="78"/>
      <c r="J4" s="78"/>
      <c r="K4" s="78"/>
    </row>
    <row r="5" spans="1:11" x14ac:dyDescent="0.2">
      <c r="B5" s="75" t="s">
        <v>57</v>
      </c>
      <c r="C5" s="76"/>
      <c r="D5" s="76"/>
      <c r="E5" s="76"/>
      <c r="F5" s="76"/>
      <c r="G5" s="76"/>
      <c r="H5" s="76"/>
      <c r="I5" s="76"/>
      <c r="J5" s="76"/>
      <c r="K5" s="76"/>
    </row>
    <row r="6" spans="1:11" x14ac:dyDescent="0.2">
      <c r="B6" s="79" t="s">
        <v>13</v>
      </c>
      <c r="C6" s="80"/>
      <c r="D6" s="80"/>
      <c r="E6" s="80"/>
      <c r="F6" s="80"/>
      <c r="G6" s="80"/>
      <c r="H6" s="80"/>
      <c r="I6" s="80"/>
      <c r="J6" s="80"/>
      <c r="K6" s="80"/>
    </row>
    <row r="8" spans="1:11" x14ac:dyDescent="0.2">
      <c r="B8" s="36"/>
      <c r="C8" s="36"/>
      <c r="D8" s="36"/>
    </row>
    <row r="9" spans="1:11" x14ac:dyDescent="0.2">
      <c r="B9" s="37" t="s">
        <v>14</v>
      </c>
      <c r="C9" s="51" t="s">
        <v>15</v>
      </c>
      <c r="D9" s="51" t="s">
        <v>16</v>
      </c>
      <c r="E9" s="37" t="s">
        <v>17</v>
      </c>
      <c r="F9" s="67" t="s">
        <v>18</v>
      </c>
      <c r="G9" s="37" t="s">
        <v>19</v>
      </c>
      <c r="H9" s="37" t="s">
        <v>20</v>
      </c>
    </row>
    <row r="10" spans="1:11" x14ac:dyDescent="0.2">
      <c r="A10" s="17"/>
      <c r="B10" s="52" t="s">
        <v>21</v>
      </c>
      <c r="C10" s="50"/>
      <c r="D10" s="50"/>
      <c r="E10" s="53">
        <v>2</v>
      </c>
      <c r="F10" s="69">
        <f>D10*E10</f>
        <v>0</v>
      </c>
      <c r="G10" s="66"/>
      <c r="H10" s="66"/>
    </row>
    <row r="11" spans="1:11" x14ac:dyDescent="0.2">
      <c r="A11" s="17"/>
      <c r="B11" s="55" t="s">
        <v>22</v>
      </c>
      <c r="C11" s="50"/>
      <c r="D11" s="50"/>
      <c r="E11" s="56">
        <v>1</v>
      </c>
      <c r="F11" s="68"/>
      <c r="G11" s="54">
        <f>+E11*D11</f>
        <v>0</v>
      </c>
      <c r="H11" s="54">
        <f>+G11*5</f>
        <v>0</v>
      </c>
    </row>
    <row r="12" spans="1:11" x14ac:dyDescent="0.2">
      <c r="A12" s="17"/>
      <c r="B12" s="57" t="s">
        <v>23</v>
      </c>
      <c r="C12" s="58"/>
      <c r="D12" s="58"/>
      <c r="E12" s="56">
        <v>1</v>
      </c>
      <c r="F12" s="68"/>
      <c r="G12" s="54">
        <f>+E12*D12</f>
        <v>0</v>
      </c>
      <c r="H12" s="54">
        <f>+G12*5</f>
        <v>0</v>
      </c>
    </row>
    <row r="13" spans="1:11" x14ac:dyDescent="0.2">
      <c r="A13" s="17"/>
      <c r="B13" s="57" t="s">
        <v>24</v>
      </c>
      <c r="C13" s="58"/>
      <c r="D13" s="58"/>
      <c r="E13" s="56">
        <v>1</v>
      </c>
      <c r="F13" s="68"/>
      <c r="G13" s="54">
        <f>+E13*D13</f>
        <v>0</v>
      </c>
      <c r="H13" s="54">
        <f>+G13*5</f>
        <v>0</v>
      </c>
    </row>
    <row r="14" spans="1:11" x14ac:dyDescent="0.2">
      <c r="A14" s="17"/>
      <c r="B14" s="63" t="s">
        <v>25</v>
      </c>
      <c r="C14" s="50"/>
      <c r="D14" s="50"/>
      <c r="E14" s="64"/>
      <c r="G14" s="54">
        <f>D14*E14</f>
        <v>0</v>
      </c>
      <c r="H14" s="54">
        <f>G14*5</f>
        <v>0</v>
      </c>
    </row>
    <row r="15" spans="1:11" ht="13.5" thickBot="1" x14ac:dyDescent="0.25">
      <c r="A15" s="17"/>
      <c r="B15" s="49"/>
      <c r="C15" s="49"/>
      <c r="D15" s="49"/>
      <c r="E15" s="49"/>
      <c r="G15" s="49"/>
      <c r="H15" s="59">
        <f>F10+SUM(H11:H14)</f>
        <v>0</v>
      </c>
    </row>
    <row r="16" spans="1:11" ht="13.5" thickTop="1" x14ac:dyDescent="0.2">
      <c r="B16" s="49"/>
      <c r="C16" s="49"/>
      <c r="D16" s="49"/>
      <c r="E16" s="49"/>
      <c r="F16" s="49"/>
    </row>
    <row r="17" spans="2:8" ht="25.5" customHeight="1" x14ac:dyDescent="0.2">
      <c r="B17" s="49"/>
      <c r="C17" s="49"/>
      <c r="D17" s="49"/>
      <c r="E17" s="49"/>
      <c r="F17" s="49"/>
      <c r="G17" s="49"/>
      <c r="H17" s="49"/>
    </row>
  </sheetData>
  <mergeCells count="5">
    <mergeCell ref="B2:K2"/>
    <mergeCell ref="B3:K3"/>
    <mergeCell ref="B4:K4"/>
    <mergeCell ref="B5:K5"/>
    <mergeCell ref="B6:K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3"/>
  <sheetViews>
    <sheetView showGridLines="0" zoomScaleNormal="100" workbookViewId="0">
      <selection activeCell="L10" sqref="L10"/>
    </sheetView>
  </sheetViews>
  <sheetFormatPr defaultRowHeight="12.75" x14ac:dyDescent="0.2"/>
  <cols>
    <col min="2" max="2" width="56.5703125" customWidth="1"/>
    <col min="3" max="3" width="30.85546875" customWidth="1"/>
    <col min="4" max="4" width="11.140625" customWidth="1"/>
    <col min="5" max="5" width="16.7109375" customWidth="1"/>
    <col min="6" max="6" width="30" bestFit="1" customWidth="1"/>
    <col min="7" max="7" width="20" customWidth="1"/>
    <col min="8" max="8" width="15.140625" hidden="1" customWidth="1"/>
    <col min="9" max="9" width="9.140625" hidden="1" customWidth="1"/>
    <col min="10" max="10" width="8.7109375" hidden="1" customWidth="1"/>
    <col min="14" max="14" width="9.140625" style="42"/>
  </cols>
  <sheetData>
    <row r="1" spans="1:15" s="44" customFormat="1" x14ac:dyDescent="0.2">
      <c r="B1" s="81"/>
      <c r="C1" s="82"/>
      <c r="D1" s="82"/>
      <c r="E1" s="82"/>
      <c r="F1" s="82"/>
      <c r="G1" s="82"/>
      <c r="H1" s="82"/>
      <c r="I1" s="82"/>
      <c r="J1" s="82"/>
      <c r="N1" s="45"/>
    </row>
    <row r="2" spans="1:15" x14ac:dyDescent="0.2">
      <c r="B2" s="75"/>
      <c r="C2" s="76"/>
      <c r="D2" s="76"/>
      <c r="E2" s="76"/>
      <c r="F2" s="76"/>
      <c r="G2" s="76"/>
      <c r="H2" s="76"/>
      <c r="I2" s="76"/>
      <c r="J2" s="76"/>
    </row>
    <row r="3" spans="1:15" ht="31.5" customHeight="1" x14ac:dyDescent="0.2">
      <c r="B3" s="75" t="s">
        <v>58</v>
      </c>
      <c r="C3" s="76"/>
      <c r="D3" s="76"/>
      <c r="E3" s="76"/>
      <c r="F3" s="76"/>
      <c r="G3" s="76"/>
      <c r="H3" s="76"/>
      <c r="I3" s="76"/>
      <c r="J3" s="76"/>
    </row>
    <row r="4" spans="1:15" ht="15.75" x14ac:dyDescent="0.2">
      <c r="B4" s="77" t="s">
        <v>26</v>
      </c>
      <c r="C4" s="78"/>
      <c r="D4" s="78"/>
      <c r="E4" s="78"/>
      <c r="F4" s="78"/>
      <c r="G4" s="78"/>
      <c r="H4" s="78"/>
      <c r="I4" s="78"/>
      <c r="J4" s="78"/>
      <c r="O4" s="17"/>
    </row>
    <row r="5" spans="1:15" x14ac:dyDescent="0.2">
      <c r="B5" s="84" t="s">
        <v>13</v>
      </c>
      <c r="C5" s="85"/>
      <c r="D5" s="85"/>
      <c r="E5" s="85"/>
      <c r="F5" s="85"/>
      <c r="G5" s="85"/>
      <c r="H5" s="85"/>
      <c r="I5" s="85"/>
      <c r="J5" s="85"/>
      <c r="K5" s="86"/>
    </row>
    <row r="7" spans="1:15" ht="12.75" customHeight="1" x14ac:dyDescent="0.2">
      <c r="A7" s="36"/>
      <c r="B7" s="36"/>
      <c r="C7" s="36"/>
    </row>
    <row r="8" spans="1:15" x14ac:dyDescent="0.2">
      <c r="B8" s="37" t="s">
        <v>27</v>
      </c>
      <c r="C8" s="37" t="s">
        <v>28</v>
      </c>
      <c r="D8" s="37" t="s">
        <v>17</v>
      </c>
      <c r="E8" s="37" t="s">
        <v>19</v>
      </c>
      <c r="F8" s="37" t="s">
        <v>29</v>
      </c>
      <c r="G8" s="37" t="s">
        <v>30</v>
      </c>
    </row>
    <row r="9" spans="1:15" ht="15.75" customHeight="1" x14ac:dyDescent="0.2">
      <c r="B9" s="38" t="s">
        <v>31</v>
      </c>
      <c r="C9" s="40"/>
      <c r="D9" s="47">
        <v>1</v>
      </c>
      <c r="E9" s="41">
        <f>+D9*C9</f>
        <v>0</v>
      </c>
      <c r="F9" s="41">
        <f>+E9*5</f>
        <v>0</v>
      </c>
      <c r="G9" s="41">
        <f>+F9</f>
        <v>0</v>
      </c>
    </row>
    <row r="10" spans="1:15" x14ac:dyDescent="0.2">
      <c r="B10" s="60" t="s">
        <v>32</v>
      </c>
      <c r="C10" s="40"/>
      <c r="D10" s="47">
        <v>1</v>
      </c>
      <c r="E10" s="41">
        <f>+D10*C10</f>
        <v>0</v>
      </c>
      <c r="F10" s="41">
        <f>+E10*5</f>
        <v>0</v>
      </c>
      <c r="G10" s="41">
        <f>+F10</f>
        <v>0</v>
      </c>
    </row>
    <row r="11" spans="1:15" ht="15.75" x14ac:dyDescent="0.25">
      <c r="A11" s="61" t="s">
        <v>33</v>
      </c>
      <c r="B11" s="60" t="s">
        <v>34</v>
      </c>
      <c r="C11" s="40"/>
      <c r="D11" s="47">
        <v>1</v>
      </c>
      <c r="E11" s="41"/>
      <c r="F11" s="41"/>
      <c r="G11" s="41">
        <f>C11</f>
        <v>0</v>
      </c>
    </row>
    <row r="12" spans="1:15" ht="13.5" thickBot="1" x14ac:dyDescent="0.25">
      <c r="E12" s="48">
        <f>SUM(E9:E11)</f>
        <v>0</v>
      </c>
      <c r="G12" s="48">
        <f>SUM(G9:G11)</f>
        <v>0</v>
      </c>
    </row>
    <row r="13" spans="1:15" ht="13.5" thickTop="1" x14ac:dyDescent="0.2"/>
  </sheetData>
  <mergeCells count="4">
    <mergeCell ref="B1:J1"/>
    <mergeCell ref="B2:J2"/>
    <mergeCell ref="B3:J3"/>
    <mergeCell ref="B4:J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M21"/>
  <sheetViews>
    <sheetView showGridLines="0" zoomScaleNormal="100" workbookViewId="0">
      <selection activeCell="C20" sqref="C20"/>
    </sheetView>
  </sheetViews>
  <sheetFormatPr defaultRowHeight="12.75" x14ac:dyDescent="0.2"/>
  <cols>
    <col min="2" max="2" width="24.85546875" bestFit="1" customWidth="1"/>
    <col min="3" max="3" width="50.85546875" customWidth="1"/>
    <col min="5" max="5" width="28.140625" customWidth="1"/>
    <col min="6" max="6" width="13" customWidth="1"/>
    <col min="7" max="7" width="20.28515625" bestFit="1" customWidth="1"/>
    <col min="10" max="10" width="33" customWidth="1"/>
    <col min="13" max="13" width="9.140625" style="42"/>
  </cols>
  <sheetData>
    <row r="2" spans="2:10" x14ac:dyDescent="0.2">
      <c r="B2" s="75"/>
      <c r="C2" s="76"/>
      <c r="D2" s="76"/>
      <c r="E2" s="76"/>
      <c r="F2" s="76"/>
      <c r="G2" s="76"/>
      <c r="H2" s="76"/>
      <c r="I2" s="76"/>
      <c r="J2" s="76"/>
    </row>
    <row r="3" spans="2:10" ht="36.75" customHeight="1" x14ac:dyDescent="0.2">
      <c r="B3" s="75" t="s">
        <v>35</v>
      </c>
      <c r="C3" s="76"/>
      <c r="D3" s="76"/>
      <c r="E3" s="76"/>
      <c r="F3" s="76"/>
      <c r="G3" s="76"/>
      <c r="H3" s="76"/>
      <c r="I3" s="76"/>
      <c r="J3" s="76"/>
    </row>
    <row r="4" spans="2:10" ht="15.75" x14ac:dyDescent="0.2">
      <c r="B4" s="77" t="s">
        <v>36</v>
      </c>
      <c r="C4" s="78"/>
      <c r="D4" s="78"/>
      <c r="E4" s="78"/>
      <c r="F4" s="78"/>
      <c r="G4" s="78"/>
      <c r="H4" s="78"/>
      <c r="I4" s="78"/>
      <c r="J4" s="78"/>
    </row>
    <row r="6" spans="2:10" x14ac:dyDescent="0.2">
      <c r="B6" s="62" t="s">
        <v>37</v>
      </c>
      <c r="C6" s="39"/>
      <c r="D6" s="43"/>
      <c r="E6" s="62" t="s">
        <v>38</v>
      </c>
      <c r="F6" s="39"/>
      <c r="G6" s="39"/>
      <c r="H6" s="39"/>
      <c r="I6" s="39"/>
      <c r="J6" s="39"/>
    </row>
    <row r="7" spans="2:10" x14ac:dyDescent="0.2">
      <c r="B7" s="65" t="s">
        <v>39</v>
      </c>
      <c r="C7" s="39"/>
      <c r="D7" s="43"/>
      <c r="E7" s="46" t="s">
        <v>40</v>
      </c>
      <c r="F7" s="39"/>
      <c r="G7" s="39"/>
      <c r="H7" s="39"/>
      <c r="I7" s="39"/>
      <c r="J7" s="39"/>
    </row>
    <row r="8" spans="2:10" x14ac:dyDescent="0.2">
      <c r="B8" s="65" t="s">
        <v>41</v>
      </c>
      <c r="C8" s="39"/>
      <c r="D8" s="43"/>
      <c r="E8" s="46" t="s">
        <v>23</v>
      </c>
      <c r="F8" s="39"/>
      <c r="G8" s="39"/>
      <c r="H8" s="39"/>
      <c r="I8" s="39"/>
      <c r="J8" s="39"/>
    </row>
    <row r="9" spans="2:10" x14ac:dyDescent="0.2">
      <c r="B9" s="65" t="s">
        <v>42</v>
      </c>
      <c r="C9" s="39"/>
      <c r="D9" s="43"/>
      <c r="E9" s="46" t="s">
        <v>43</v>
      </c>
      <c r="F9" s="39"/>
      <c r="G9" s="39"/>
      <c r="H9" s="39"/>
      <c r="I9" s="39"/>
      <c r="J9" s="39"/>
    </row>
    <row r="10" spans="2:10" x14ac:dyDescent="0.2">
      <c r="B10" s="65" t="s">
        <v>44</v>
      </c>
      <c r="C10" s="39"/>
      <c r="D10" s="43"/>
      <c r="E10" s="46"/>
      <c r="F10" s="39"/>
      <c r="G10" s="39"/>
      <c r="H10" s="39"/>
      <c r="I10" s="39"/>
      <c r="J10" s="39"/>
    </row>
    <row r="11" spans="2:10" x14ac:dyDescent="0.2">
      <c r="B11" s="65" t="s">
        <v>45</v>
      </c>
      <c r="C11" s="39"/>
      <c r="D11" s="43"/>
      <c r="E11" s="46"/>
      <c r="F11" s="39"/>
      <c r="G11" s="39"/>
      <c r="H11" s="39"/>
      <c r="I11" s="39"/>
      <c r="J11" s="39"/>
    </row>
    <row r="12" spans="2:10" x14ac:dyDescent="0.2">
      <c r="B12" s="65" t="s">
        <v>46</v>
      </c>
      <c r="C12" s="39"/>
      <c r="D12" s="43"/>
      <c r="E12" s="46"/>
      <c r="F12" s="39"/>
      <c r="G12" s="39"/>
      <c r="H12" s="39"/>
      <c r="I12" s="39"/>
      <c r="J12" s="39"/>
    </row>
    <row r="13" spans="2:10" x14ac:dyDescent="0.2">
      <c r="B13" s="65" t="s">
        <v>47</v>
      </c>
      <c r="C13" s="39"/>
      <c r="D13" s="43"/>
      <c r="E13" s="46"/>
      <c r="F13" s="39"/>
      <c r="G13" s="39"/>
      <c r="H13" s="39"/>
      <c r="I13" s="39"/>
      <c r="J13" s="39"/>
    </row>
    <row r="14" spans="2:10" x14ac:dyDescent="0.2">
      <c r="B14" s="65" t="s">
        <v>48</v>
      </c>
      <c r="C14" s="39"/>
      <c r="D14" s="43"/>
      <c r="E14" s="46"/>
      <c r="F14" s="39"/>
      <c r="G14" s="39"/>
      <c r="H14" s="39"/>
      <c r="I14" s="39"/>
      <c r="J14" s="39"/>
    </row>
    <row r="15" spans="2:10" x14ac:dyDescent="0.2">
      <c r="B15" s="65" t="s">
        <v>49</v>
      </c>
      <c r="C15" s="39"/>
      <c r="D15" s="43"/>
      <c r="E15" s="46"/>
      <c r="F15" s="39"/>
      <c r="G15" s="39"/>
      <c r="H15" s="39"/>
      <c r="I15" s="39"/>
      <c r="J15" s="39"/>
    </row>
    <row r="16" spans="2:10" x14ac:dyDescent="0.2">
      <c r="B16" s="65" t="s">
        <v>50</v>
      </c>
      <c r="C16" s="39"/>
      <c r="D16" s="43"/>
      <c r="E16" s="46"/>
      <c r="F16" s="39"/>
      <c r="G16" s="39"/>
      <c r="H16" s="39"/>
      <c r="I16" s="39"/>
      <c r="J16" s="39"/>
    </row>
    <row r="17" spans="2:10" x14ac:dyDescent="0.2">
      <c r="B17" s="83" t="s">
        <v>51</v>
      </c>
      <c r="C17" s="83"/>
      <c r="D17" s="39"/>
      <c r="E17" s="46"/>
      <c r="F17" s="39"/>
      <c r="G17" s="39"/>
      <c r="H17" s="39"/>
      <c r="I17" s="39"/>
      <c r="J17" s="39"/>
    </row>
    <row r="18" spans="2:10" x14ac:dyDescent="0.2">
      <c r="B18" s="65"/>
      <c r="C18" s="39"/>
      <c r="D18" s="39"/>
      <c r="E18" s="46"/>
      <c r="F18" s="39"/>
      <c r="G18" s="39"/>
      <c r="H18" s="39"/>
      <c r="I18" s="39"/>
      <c r="J18" s="39"/>
    </row>
    <row r="20" spans="2:10" x14ac:dyDescent="0.2">
      <c r="B20" s="37" t="s">
        <v>52</v>
      </c>
      <c r="C20" s="37" t="s">
        <v>53</v>
      </c>
      <c r="D20" s="37" t="s">
        <v>17</v>
      </c>
      <c r="E20" s="37" t="s">
        <v>54</v>
      </c>
    </row>
    <row r="21" spans="2:10" x14ac:dyDescent="0.2">
      <c r="B21" s="38" t="s">
        <v>55</v>
      </c>
      <c r="C21" s="40"/>
      <c r="D21" s="47">
        <v>1</v>
      </c>
      <c r="E21" s="41">
        <f>+D21*C21</f>
        <v>0</v>
      </c>
    </row>
  </sheetData>
  <mergeCells count="4">
    <mergeCell ref="B2:J2"/>
    <mergeCell ref="B3:J3"/>
    <mergeCell ref="B4:J4"/>
    <mergeCell ref="B17:C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45524E7ECB004E96523D5C8A899EC3" ma:contentTypeVersion="13" ma:contentTypeDescription="Een nieuw document maken." ma:contentTypeScope="" ma:versionID="8f33112598e95383980dc49708be7c57">
  <xsd:schema xmlns:xsd="http://www.w3.org/2001/XMLSchema" xmlns:xs="http://www.w3.org/2001/XMLSchema" xmlns:p="http://schemas.microsoft.com/office/2006/metadata/properties" xmlns:ns2="6e495457-281e-403f-ae82-3d9172c11b88" xmlns:ns3="5680118d-af08-4f82-b894-c0f401ac181c" targetNamespace="http://schemas.microsoft.com/office/2006/metadata/properties" ma:root="true" ma:fieldsID="c2fc1896b5e867e4d244128619b3e9c1" ns2:_="" ns3:_="">
    <xsd:import namespace="6e495457-281e-403f-ae82-3d9172c11b88"/>
    <xsd:import namespace="5680118d-af08-4f82-b894-c0f401ac18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95457-281e-403f-ae82-3d9172c11b8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bc7ee53-9881-4003-ac9c-a463b25e148a}" ma:internalName="TaxCatchAll" ma:showField="CatchAllData" ma:web="6e495457-281e-403f-ae82-3d9172c11b8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0118d-af08-4f82-b894-c0f401ac18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6e495457-281e-403f-ae82-3d9172c11b88">
      <UserInfo>
        <DisplayName>Gert-Willem Vissers</DisplayName>
        <AccountId>19</AccountId>
        <AccountType/>
      </UserInfo>
      <UserInfo>
        <DisplayName>Linda van den Ham</DisplayName>
        <AccountId>38</AccountId>
        <AccountType/>
      </UserInfo>
      <UserInfo>
        <DisplayName>Elisabeth Waagmeester</DisplayName>
        <AccountId>34</AccountId>
        <AccountType/>
      </UserInfo>
      <UserInfo>
        <DisplayName>Lieke Hekers</DisplayName>
        <AccountId>106</AccountId>
        <AccountType/>
      </UserInfo>
    </SharedWithUsers>
    <TaxCatchAll xmlns="6e495457-281e-403f-ae82-3d9172c11b88" xsi:nil="true"/>
    <lcf76f155ced4ddcb4097134ff3c332f xmlns="5680118d-af08-4f82-b894-c0f401ac18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ABB92E7-B5EB-4251-A301-58163D2806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95457-281e-403f-ae82-3d9172c11b88"/>
    <ds:schemaRef ds:uri="5680118d-af08-4f82-b894-c0f401ac1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56AE20-5D4C-44E5-903E-8F2FEC189723}">
  <ds:schemaRefs>
    <ds:schemaRef ds:uri="http://schemas.microsoft.com/office/2006/metadata/longProperties"/>
  </ds:schemaRefs>
</ds:datastoreItem>
</file>

<file path=customXml/itemProps3.xml><?xml version="1.0" encoding="utf-8"?>
<ds:datastoreItem xmlns:ds="http://schemas.openxmlformats.org/officeDocument/2006/customXml" ds:itemID="{12F779BE-EF7E-45A3-AA13-AA1159515ED9}">
  <ds:schemaRefs>
    <ds:schemaRef ds:uri="http://schemas.microsoft.com/sharepoint/v3/contenttype/forms"/>
  </ds:schemaRefs>
</ds:datastoreItem>
</file>

<file path=customXml/itemProps4.xml><?xml version="1.0" encoding="utf-8"?>
<ds:datastoreItem xmlns:ds="http://schemas.openxmlformats.org/officeDocument/2006/customXml" ds:itemID="{62C720BE-A1E5-4C24-B460-4C0D58589301}">
  <ds:schemaRefs>
    <ds:schemaRef ds:uri="http://purl.org/dc/elements/1.1/"/>
    <ds:schemaRef ds:uri="http://schemas.microsoft.com/office/2006/metadata/properties"/>
    <ds:schemaRef ds:uri="http://purl.org/dc/terms/"/>
    <ds:schemaRef ds:uri="http://schemas.openxmlformats.org/package/2006/metadata/core-properties"/>
    <ds:schemaRef ds:uri="5680118d-af08-4f82-b894-c0f401ac181c"/>
    <ds:schemaRef ds:uri="http://schemas.microsoft.com/office/2006/documentManagement/types"/>
    <ds:schemaRef ds:uri="http://schemas.microsoft.com/office/infopath/2007/PartnerControls"/>
    <ds:schemaRef ds:uri="6e495457-281e-403f-ae82-3d9172c11b8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TOTAAL</vt:lpstr>
      <vt:lpstr>Aanschafprijs FW</vt:lpstr>
      <vt:lpstr>Maintenance en support</vt:lpstr>
      <vt:lpstr>Implementatie FW Cluster</vt:lpstr>
      <vt:lpstr>TOTAAL!Afdrukbereik</vt:lpstr>
    </vt:vector>
  </TitlesOfParts>
  <Manager/>
  <Company>Gemeente Nijmegen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botsf0</dc:creator>
  <cp:keywords/>
  <dc:description/>
  <cp:lastModifiedBy>Lieke Hekers</cp:lastModifiedBy>
  <cp:revision/>
  <dcterms:created xsi:type="dcterms:W3CDTF">2007-10-02T13:55:41Z</dcterms:created>
  <dcterms:modified xsi:type="dcterms:W3CDTF">2024-08-21T19:33:06Z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SharedWithUsers">
    <vt:lpwstr>Eric Flentge;Bob Schoutsen</vt:lpwstr>
  </property>
  <property fmtid="{D5CDD505-2E9C-101B-9397-08002B2CF9AE}" pid="3" name="SharedWithUsers">
    <vt:lpwstr>19;#Eric Flentge;#38;#Bob Schoutsen</vt:lpwstr>
  </property>
  <property fmtid="{D5CDD505-2E9C-101B-9397-08002B2CF9AE}" pid="4" name="ContentTypeId">
    <vt:lpwstr>0x0101005F45524E7ECB004E96523D5C8A899EC3</vt:lpwstr>
  </property>
  <property fmtid="{D5CDD505-2E9C-101B-9397-08002B2CF9AE}" pid="5" name="MediaServiceImageTags">
    <vt:lpwstr/>
  </property>
</Properties>
</file>