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ksemmelink/Documents/Rietplas/Klanten/Omgevingsdienst Groningen/Wagenpark/"/>
    </mc:Choice>
  </mc:AlternateContent>
  <xr:revisionPtr revIDLastSave="0" documentId="8_{98027408-2865-D348-8DE3-51848294F058}" xr6:coauthVersionLast="36" xr6:coauthVersionMax="36" xr10:uidLastSave="{00000000-0000-0000-0000-000000000000}"/>
  <bookViews>
    <workbookView xWindow="20" yWindow="2140" windowWidth="27500" windowHeight="16240" xr2:uid="{BA2FF704-6C81-F04D-96BA-5DF14703BFEA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C39" i="1" s="1"/>
  <c r="C47" i="1" s="1"/>
  <c r="F44" i="1" l="1"/>
  <c r="F35" i="1"/>
  <c r="F39" i="1" s="1"/>
  <c r="E44" i="1"/>
  <c r="E35" i="1"/>
  <c r="E39" i="1" s="1"/>
  <c r="D44" i="1"/>
  <c r="D35" i="1"/>
  <c r="D39" i="1" s="1"/>
  <c r="C44" i="1"/>
  <c r="C48" i="1" s="1"/>
  <c r="C60" i="1" l="1"/>
  <c r="C61" i="1" s="1"/>
  <c r="C62" i="1" s="1"/>
  <c r="F48" i="1"/>
  <c r="F47" i="1"/>
  <c r="E48" i="1"/>
  <c r="E47" i="1"/>
  <c r="D48" i="1"/>
  <c r="D47" i="1"/>
  <c r="F60" i="1" l="1"/>
  <c r="F61" i="1" s="1"/>
  <c r="F62" i="1" s="1"/>
  <c r="D60" i="1"/>
  <c r="D61" i="1" s="1"/>
  <c r="D62" i="1" s="1"/>
  <c r="E60" i="1"/>
  <c r="E61" i="1" s="1"/>
  <c r="E62" i="1" s="1"/>
  <c r="C64" i="1" l="1"/>
</calcChain>
</file>

<file path=xl/sharedStrings.xml><?xml version="1.0" encoding="utf-8"?>
<sst xmlns="http://schemas.openxmlformats.org/spreadsheetml/2006/main" count="70" uniqueCount="66">
  <si>
    <t>Aantal</t>
  </si>
  <si>
    <t>Type wagen</t>
  </si>
  <si>
    <t>Jaarkilometrage</t>
  </si>
  <si>
    <t>Merk</t>
  </si>
  <si>
    <t>ROB (all-seasonbanden)</t>
  </si>
  <si>
    <t>Hulpdiensten</t>
  </si>
  <si>
    <t>Maand voorschot brandstoffen</t>
  </si>
  <si>
    <t xml:space="preserve">Basis IRS 5-jaars rente </t>
  </si>
  <si>
    <t>wit</t>
  </si>
  <si>
    <t>Poolwagen categorie B</t>
  </si>
  <si>
    <t>Piketwagen categorie C</t>
  </si>
  <si>
    <t>Elektrisch</t>
  </si>
  <si>
    <t>Hybride</t>
  </si>
  <si>
    <t>Terreinwaardige personenauto</t>
  </si>
  <si>
    <t>WA premie</t>
  </si>
  <si>
    <t>SVI premie</t>
  </si>
  <si>
    <t>Model</t>
  </si>
  <si>
    <t>Uitvoering</t>
  </si>
  <si>
    <t>kleur</t>
  </si>
  <si>
    <t>Brandstof</t>
  </si>
  <si>
    <t>Looptijd in mnd</t>
  </si>
  <si>
    <t>Catalogusprijs incl. BTW / BPM</t>
  </si>
  <si>
    <t>BPM bedrag</t>
  </si>
  <si>
    <t>Catalogusprijs excl. BTW / BPM</t>
  </si>
  <si>
    <t>Rest BPM</t>
  </si>
  <si>
    <t>Catalogusprijs excl. BTW / incl. BPM</t>
  </si>
  <si>
    <t>Afleverpakket</t>
  </si>
  <si>
    <t>Diverse accessoires</t>
  </si>
  <si>
    <t>Belettering</t>
  </si>
  <si>
    <t>Calculatiekorting</t>
  </si>
  <si>
    <t>Kortingsbedrag</t>
  </si>
  <si>
    <t>Recycling bijdrage</t>
  </si>
  <si>
    <t>Leges</t>
  </si>
  <si>
    <t>Kosten rijklaar maken</t>
  </si>
  <si>
    <t>Totale investering</t>
  </si>
  <si>
    <t>Rentedatum</t>
  </si>
  <si>
    <t>Rentebasis (%)</t>
  </si>
  <si>
    <t>Renteopslag (%)</t>
  </si>
  <si>
    <t>Rekenrente (totaal %)</t>
  </si>
  <si>
    <t>Restwaarde excl. BTW, incl. BPM</t>
  </si>
  <si>
    <t>Afschrijving auto</t>
  </si>
  <si>
    <t>Waarvan afschrijving BPM</t>
  </si>
  <si>
    <t>Rentebedrag</t>
  </si>
  <si>
    <t>Houderschapsbelasting</t>
  </si>
  <si>
    <t>Inbouw</t>
  </si>
  <si>
    <t>Casco premie</t>
  </si>
  <si>
    <t>Bestelbus</t>
  </si>
  <si>
    <t>elektrisch</t>
  </si>
  <si>
    <t>Vervangend vervoer (na 24 uur zowel bij schade als ROB)</t>
  </si>
  <si>
    <t>Brandstofpas / laadpas</t>
  </si>
  <si>
    <t>Totaal leasetarief maand per wagen</t>
  </si>
  <si>
    <t>Totaal jaarprijs per wagen</t>
  </si>
  <si>
    <t>Totaal jaarprijs alle wagens</t>
  </si>
  <si>
    <t>Inschrijver</t>
  </si>
  <si>
    <t>Totaal leasebedrag wagenpark</t>
  </si>
  <si>
    <t>Meerkilometers (€/km)</t>
  </si>
  <si>
    <t>Minderkilometers (€/km)</t>
  </si>
  <si>
    <t>Administratiekosten en beheersfee</t>
  </si>
  <si>
    <t>Ter informatie (weegt niet mee)</t>
  </si>
  <si>
    <t>ROB (zomer- en winterbanden)</t>
  </si>
  <si>
    <t>Trekhaak</t>
  </si>
  <si>
    <t>Overzetten track and trace systeem Trimble</t>
  </si>
  <si>
    <t>Vaste zwaailampbak+matrixbord</t>
  </si>
  <si>
    <t>Reflectieraam</t>
  </si>
  <si>
    <t>Bijlage F: Prijzenblad EA Wagenpark lease Omgevingsdienst Groningen gerectificeerd n.a.v. NvI 1</t>
  </si>
  <si>
    <t>Striping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</si>
</sst>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_(&quot;€&quot;\ * #,##0_);_(&quot;€&quot;\ * \(#,##0\);_(&quot;€&quot;\ * &quot;-&quot;??_);_(@_)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3" borderId="0" xfId="0" applyFont="1" applyFill="1"/>
    <xf numFmtId="0" fontId="4" fillId="0" borderId="0" xfId="0" applyFont="1"/>
    <xf numFmtId="0" fontId="4" fillId="3" borderId="0" xfId="0" applyFont="1" applyFill="1"/>
    <xf numFmtId="0" fontId="5" fillId="4" borderId="1" xfId="0" applyFont="1" applyFill="1" applyBorder="1" applyAlignment="1">
      <alignment horizontal="center" wrapText="1"/>
    </xf>
    <xf numFmtId="0" fontId="4" fillId="0" borderId="0" xfId="0" applyFont="1" applyFill="1" applyBorder="1"/>
    <xf numFmtId="0" fontId="4" fillId="2" borderId="1" xfId="0" applyFont="1" applyFill="1" applyBorder="1"/>
    <xf numFmtId="44" fontId="4" fillId="2" borderId="1" xfId="1" applyFont="1" applyFill="1" applyBorder="1"/>
    <xf numFmtId="9" fontId="4" fillId="2" borderId="1" xfId="0" applyNumberFormat="1" applyFont="1" applyFill="1" applyBorder="1"/>
    <xf numFmtId="9" fontId="4" fillId="0" borderId="1" xfId="2" applyFont="1" applyBorder="1"/>
    <xf numFmtId="0" fontId="4" fillId="5" borderId="1" xfId="0" applyFont="1" applyFill="1" applyBorder="1"/>
    <xf numFmtId="0" fontId="6" fillId="4" borderId="1" xfId="0" applyFont="1" applyFill="1" applyBorder="1"/>
    <xf numFmtId="44" fontId="4" fillId="6" borderId="1" xfId="0" applyNumberFormat="1" applyFont="1" applyFill="1" applyBorder="1"/>
    <xf numFmtId="164" fontId="7" fillId="6" borderId="1" xfId="1" applyNumberFormat="1" applyFont="1" applyFill="1" applyBorder="1" applyAlignment="1">
      <alignment horizontal="center"/>
    </xf>
    <xf numFmtId="44" fontId="4" fillId="6" borderId="1" xfId="1" applyFont="1" applyFill="1" applyBorder="1"/>
    <xf numFmtId="0" fontId="8" fillId="0" borderId="0" xfId="0" applyFont="1"/>
    <xf numFmtId="0" fontId="8" fillId="7" borderId="1" xfId="0" applyFont="1" applyFill="1" applyBorder="1"/>
    <xf numFmtId="44" fontId="8" fillId="6" borderId="1" xfId="0" applyNumberFormat="1" applyFont="1" applyFill="1" applyBorder="1"/>
    <xf numFmtId="0" fontId="5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9" fontId="4" fillId="2" borderId="1" xfId="1" applyNumberFormat="1" applyFont="1" applyFill="1" applyBorder="1"/>
    <xf numFmtId="0" fontId="3" fillId="0" borderId="1" xfId="0" applyFont="1" applyBorder="1" applyAlignment="1">
      <alignment horizontal="center"/>
    </xf>
    <xf numFmtId="0" fontId="9" fillId="5" borderId="1" xfId="0" applyFont="1" applyFill="1" applyBorder="1"/>
    <xf numFmtId="44" fontId="9" fillId="2" borderId="1" xfId="1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165D0-937C-A244-B152-BF88B5DFA14B}">
  <dimension ref="A1:U71"/>
  <sheetViews>
    <sheetView showGridLines="0" tabSelected="1" topLeftCell="A7" workbookViewId="0">
      <selection activeCell="D40" sqref="D40"/>
    </sheetView>
  </sheetViews>
  <sheetFormatPr baseColWidth="10" defaultRowHeight="16" x14ac:dyDescent="0.2"/>
  <cols>
    <col min="1" max="1" width="3.5" style="2" customWidth="1"/>
    <col min="2" max="2" width="55" style="2" customWidth="1"/>
    <col min="3" max="3" width="28.6640625" style="2" customWidth="1"/>
    <col min="4" max="4" width="24.33203125" style="2" customWidth="1"/>
    <col min="5" max="5" width="23.83203125" style="2" customWidth="1"/>
    <col min="6" max="6" width="26.1640625" style="2" customWidth="1"/>
    <col min="7" max="7" width="17.5" style="2" customWidth="1"/>
    <col min="8" max="8" width="15.33203125" style="2" customWidth="1"/>
    <col min="9" max="9" width="10.83203125" style="2"/>
    <col min="10" max="13" width="13" style="2" customWidth="1"/>
    <col min="14" max="14" width="17" style="2" customWidth="1"/>
    <col min="15" max="15" width="10.83203125" style="2"/>
    <col min="16" max="17" width="12.33203125" style="2" customWidth="1"/>
    <col min="18" max="18" width="15" style="2" customWidth="1"/>
    <col min="19" max="19" width="10.83203125" style="2"/>
    <col min="20" max="20" width="14.33203125" style="2" customWidth="1"/>
    <col min="21" max="21" width="3.33203125" style="5" customWidth="1"/>
    <col min="22" max="22" width="12" style="2" customWidth="1"/>
    <col min="23" max="28" width="10.83203125" style="2"/>
    <col min="29" max="29" width="13" style="2" customWidth="1"/>
    <col min="30" max="16384" width="10.83203125" style="2"/>
  </cols>
  <sheetData>
    <row r="1" spans="1:7" x14ac:dyDescent="0.2">
      <c r="B1" s="15" t="s">
        <v>64</v>
      </c>
    </row>
    <row r="2" spans="1:7" x14ac:dyDescent="0.2">
      <c r="A2" s="3"/>
      <c r="B2" s="1"/>
      <c r="C2" s="1"/>
      <c r="D2" s="1"/>
      <c r="E2" s="1"/>
      <c r="F2" s="1"/>
      <c r="G2" s="1"/>
    </row>
    <row r="3" spans="1:7" x14ac:dyDescent="0.2">
      <c r="A3" s="3"/>
      <c r="B3" s="1"/>
      <c r="C3" s="1"/>
      <c r="D3" s="1"/>
      <c r="E3" s="1"/>
      <c r="F3" s="1"/>
      <c r="G3" s="1"/>
    </row>
    <row r="4" spans="1:7" x14ac:dyDescent="0.2">
      <c r="A4" s="3"/>
      <c r="B4" s="1"/>
      <c r="C4" s="1"/>
      <c r="D4" s="1"/>
      <c r="E4" s="1"/>
      <c r="F4" s="1"/>
      <c r="G4" s="1"/>
    </row>
    <row r="5" spans="1:7" x14ac:dyDescent="0.2">
      <c r="A5" s="3"/>
      <c r="B5" s="22" t="s">
        <v>53</v>
      </c>
      <c r="C5" s="25"/>
      <c r="D5" s="26"/>
      <c r="E5" s="27"/>
      <c r="F5" s="1"/>
      <c r="G5" s="1"/>
    </row>
    <row r="8" spans="1:7" ht="29" x14ac:dyDescent="0.2">
      <c r="B8" s="11" t="s">
        <v>1</v>
      </c>
      <c r="C8" s="4" t="s">
        <v>9</v>
      </c>
      <c r="D8" s="18" t="s">
        <v>10</v>
      </c>
      <c r="E8" s="4" t="s">
        <v>13</v>
      </c>
      <c r="F8" s="18" t="s">
        <v>46</v>
      </c>
    </row>
    <row r="9" spans="1:7" x14ac:dyDescent="0.2">
      <c r="B9" s="10" t="s">
        <v>0</v>
      </c>
      <c r="C9" s="19">
        <v>4</v>
      </c>
      <c r="D9" s="19">
        <v>2</v>
      </c>
      <c r="E9" s="19">
        <v>1</v>
      </c>
      <c r="F9" s="19">
        <v>1</v>
      </c>
    </row>
    <row r="10" spans="1:7" x14ac:dyDescent="0.2">
      <c r="B10" s="10" t="s">
        <v>3</v>
      </c>
      <c r="C10" s="6"/>
      <c r="D10" s="6"/>
      <c r="E10" s="6"/>
      <c r="F10" s="6"/>
    </row>
    <row r="11" spans="1:7" x14ac:dyDescent="0.2">
      <c r="B11" s="10" t="s">
        <v>16</v>
      </c>
      <c r="C11" s="6"/>
      <c r="D11" s="6"/>
      <c r="E11" s="6"/>
      <c r="F11" s="6"/>
    </row>
    <row r="12" spans="1:7" x14ac:dyDescent="0.2">
      <c r="B12" s="10" t="s">
        <v>17</v>
      </c>
      <c r="C12" s="6"/>
      <c r="D12" s="6"/>
      <c r="E12" s="6"/>
      <c r="F12" s="6"/>
    </row>
    <row r="13" spans="1:7" x14ac:dyDescent="0.2">
      <c r="B13" s="10" t="s">
        <v>18</v>
      </c>
      <c r="C13" s="19" t="s">
        <v>8</v>
      </c>
      <c r="D13" s="19" t="s">
        <v>8</v>
      </c>
      <c r="E13" s="19" t="s">
        <v>8</v>
      </c>
      <c r="F13" s="19" t="s">
        <v>8</v>
      </c>
    </row>
    <row r="14" spans="1:7" x14ac:dyDescent="0.2">
      <c r="B14" s="10" t="s">
        <v>19</v>
      </c>
      <c r="C14" s="19" t="s">
        <v>11</v>
      </c>
      <c r="D14" s="19" t="s">
        <v>12</v>
      </c>
      <c r="E14" s="19" t="s">
        <v>12</v>
      </c>
      <c r="F14" s="19" t="s">
        <v>47</v>
      </c>
    </row>
    <row r="16" spans="1:7" x14ac:dyDescent="0.2">
      <c r="B16" s="10" t="s">
        <v>20</v>
      </c>
      <c r="C16" s="20">
        <v>72</v>
      </c>
      <c r="D16" s="20">
        <v>72</v>
      </c>
      <c r="E16" s="20">
        <v>72</v>
      </c>
      <c r="F16" s="20">
        <v>72</v>
      </c>
    </row>
    <row r="17" spans="2:6" x14ac:dyDescent="0.2">
      <c r="B17" s="10" t="s">
        <v>2</v>
      </c>
      <c r="C17" s="20">
        <v>10000</v>
      </c>
      <c r="D17" s="20">
        <v>25000</v>
      </c>
      <c r="E17" s="20">
        <v>12500</v>
      </c>
      <c r="F17" s="20">
        <v>10000</v>
      </c>
    </row>
    <row r="19" spans="2:6" x14ac:dyDescent="0.2">
      <c r="B19" s="10" t="s">
        <v>21</v>
      </c>
      <c r="C19" s="7">
        <v>0</v>
      </c>
      <c r="D19" s="7">
        <v>0</v>
      </c>
      <c r="E19" s="7">
        <v>0</v>
      </c>
      <c r="F19" s="7">
        <v>0</v>
      </c>
    </row>
    <row r="20" spans="2:6" x14ac:dyDescent="0.2">
      <c r="B20" s="10" t="s">
        <v>22</v>
      </c>
      <c r="C20" s="7">
        <v>0</v>
      </c>
      <c r="D20" s="7">
        <v>0</v>
      </c>
      <c r="E20" s="7">
        <v>0</v>
      </c>
      <c r="F20" s="7">
        <v>0</v>
      </c>
    </row>
    <row r="21" spans="2:6" x14ac:dyDescent="0.2">
      <c r="B21" s="10" t="s">
        <v>23</v>
      </c>
      <c r="C21" s="7">
        <v>0</v>
      </c>
      <c r="D21" s="7">
        <v>0</v>
      </c>
      <c r="E21" s="7">
        <v>0</v>
      </c>
      <c r="F21" s="7">
        <v>0</v>
      </c>
    </row>
    <row r="22" spans="2:6" x14ac:dyDescent="0.2">
      <c r="B22" s="10" t="s">
        <v>24</v>
      </c>
      <c r="C22" s="7">
        <v>0</v>
      </c>
      <c r="D22" s="7">
        <v>0</v>
      </c>
      <c r="E22" s="7">
        <v>0</v>
      </c>
      <c r="F22" s="7">
        <v>0</v>
      </c>
    </row>
    <row r="23" spans="2:6" x14ac:dyDescent="0.2">
      <c r="B23" s="10" t="s">
        <v>25</v>
      </c>
      <c r="C23" s="7">
        <v>0</v>
      </c>
      <c r="D23" s="7">
        <v>0</v>
      </c>
      <c r="E23" s="7">
        <v>0</v>
      </c>
      <c r="F23" s="7">
        <v>0</v>
      </c>
    </row>
    <row r="25" spans="2:6" x14ac:dyDescent="0.2">
      <c r="B25" s="10" t="s">
        <v>26</v>
      </c>
      <c r="C25" s="7">
        <v>0</v>
      </c>
      <c r="D25" s="7">
        <v>0</v>
      </c>
      <c r="E25" s="7">
        <v>0</v>
      </c>
      <c r="F25" s="7">
        <v>0</v>
      </c>
    </row>
    <row r="26" spans="2:6" x14ac:dyDescent="0.2">
      <c r="B26" s="10" t="s">
        <v>27</v>
      </c>
      <c r="C26" s="7">
        <v>0</v>
      </c>
      <c r="D26" s="7">
        <v>0</v>
      </c>
      <c r="E26" s="7">
        <v>0</v>
      </c>
      <c r="F26" s="7">
        <v>0</v>
      </c>
    </row>
    <row r="27" spans="2:6" x14ac:dyDescent="0.2">
      <c r="B27" s="10" t="s">
        <v>28</v>
      </c>
      <c r="C27" s="7">
        <v>0</v>
      </c>
      <c r="D27" s="7">
        <v>0</v>
      </c>
      <c r="E27" s="7">
        <v>0</v>
      </c>
      <c r="F27" s="7">
        <v>0</v>
      </c>
    </row>
    <row r="28" spans="2:6" x14ac:dyDescent="0.2">
      <c r="B28" s="10" t="s">
        <v>61</v>
      </c>
      <c r="C28" s="7">
        <v>0</v>
      </c>
      <c r="D28" s="7">
        <v>0</v>
      </c>
      <c r="E28" s="7">
        <v>0</v>
      </c>
      <c r="F28" s="7">
        <v>0</v>
      </c>
    </row>
    <row r="29" spans="2:6" x14ac:dyDescent="0.2">
      <c r="B29" s="10" t="s">
        <v>44</v>
      </c>
      <c r="C29" s="14"/>
      <c r="D29" s="14"/>
      <c r="E29" s="7">
        <v>0</v>
      </c>
      <c r="F29" s="14"/>
    </row>
    <row r="30" spans="2:6" x14ac:dyDescent="0.2">
      <c r="B30" s="23" t="s">
        <v>65</v>
      </c>
      <c r="C30" s="14"/>
      <c r="D30" s="24">
        <v>0</v>
      </c>
      <c r="E30" s="24">
        <v>0</v>
      </c>
      <c r="F30" s="14"/>
    </row>
    <row r="31" spans="2:6" x14ac:dyDescent="0.2">
      <c r="B31" s="23" t="s">
        <v>62</v>
      </c>
      <c r="C31" s="14"/>
      <c r="D31" s="24">
        <v>0</v>
      </c>
      <c r="E31" s="24">
        <v>0</v>
      </c>
      <c r="F31" s="14"/>
    </row>
    <row r="32" spans="2:6" x14ac:dyDescent="0.2">
      <c r="B32" s="23" t="s">
        <v>63</v>
      </c>
      <c r="C32" s="14"/>
      <c r="D32" s="24">
        <v>0</v>
      </c>
      <c r="E32" s="24">
        <v>0</v>
      </c>
      <c r="F32" s="14"/>
    </row>
    <row r="33" spans="2:6" x14ac:dyDescent="0.2">
      <c r="B33" s="10" t="s">
        <v>60</v>
      </c>
      <c r="C33" s="14"/>
      <c r="D33" s="14"/>
      <c r="E33" s="7">
        <v>0</v>
      </c>
      <c r="F33" s="14"/>
    </row>
    <row r="34" spans="2:6" x14ac:dyDescent="0.2">
      <c r="B34" s="10" t="s">
        <v>29</v>
      </c>
      <c r="C34" s="8">
        <v>0</v>
      </c>
      <c r="D34" s="8">
        <v>0</v>
      </c>
      <c r="E34" s="8">
        <v>0</v>
      </c>
      <c r="F34" s="8">
        <v>0</v>
      </c>
    </row>
    <row r="35" spans="2:6" x14ac:dyDescent="0.2">
      <c r="B35" s="10" t="s">
        <v>30</v>
      </c>
      <c r="C35" s="12">
        <f>C34*C21</f>
        <v>0</v>
      </c>
      <c r="D35" s="12">
        <f>D34*D21</f>
        <v>0</v>
      </c>
      <c r="E35" s="12">
        <f>E34*E21</f>
        <v>0</v>
      </c>
      <c r="F35" s="12">
        <f>F34*F21</f>
        <v>0</v>
      </c>
    </row>
    <row r="36" spans="2:6" x14ac:dyDescent="0.2">
      <c r="B36" s="10" t="s">
        <v>31</v>
      </c>
      <c r="C36" s="7">
        <v>0</v>
      </c>
      <c r="D36" s="7">
        <v>0</v>
      </c>
      <c r="E36" s="7">
        <v>0</v>
      </c>
      <c r="F36" s="7">
        <v>0</v>
      </c>
    </row>
    <row r="37" spans="2:6" x14ac:dyDescent="0.2">
      <c r="B37" s="10" t="s">
        <v>32</v>
      </c>
      <c r="C37" s="7">
        <v>0</v>
      </c>
      <c r="D37" s="7">
        <v>0</v>
      </c>
      <c r="E37" s="7">
        <v>0</v>
      </c>
      <c r="F37" s="7">
        <v>0</v>
      </c>
    </row>
    <row r="38" spans="2:6" x14ac:dyDescent="0.2">
      <c r="B38" s="10" t="s">
        <v>33</v>
      </c>
      <c r="C38" s="7">
        <v>0</v>
      </c>
      <c r="D38" s="7">
        <v>0</v>
      </c>
      <c r="E38" s="7">
        <v>0</v>
      </c>
      <c r="F38" s="7">
        <v>0</v>
      </c>
    </row>
    <row r="39" spans="2:6" x14ac:dyDescent="0.2">
      <c r="B39" s="10" t="s">
        <v>34</v>
      </c>
      <c r="C39" s="13">
        <f>C23+SUM(C25:C33)-C35+SUM(C36:C38)</f>
        <v>0</v>
      </c>
      <c r="D39" s="13">
        <f>D23+SUM(D25:D33)-D35+SUM(D36:D38)</f>
        <v>0</v>
      </c>
      <c r="E39" s="13">
        <f>E23+SUM(E25:E33)-E35+SUM(E36:E38)</f>
        <v>0</v>
      </c>
      <c r="F39" s="13">
        <f>F23+SUM(F25:F33)-F35+SUM(F36:F38)</f>
        <v>0</v>
      </c>
    </row>
    <row r="41" spans="2:6" x14ac:dyDescent="0.2">
      <c r="B41" s="10" t="s">
        <v>35</v>
      </c>
      <c r="C41" s="6"/>
      <c r="D41" s="6"/>
      <c r="E41" s="6"/>
      <c r="F41" s="6"/>
    </row>
    <row r="42" spans="2:6" x14ac:dyDescent="0.2">
      <c r="B42" s="10" t="s">
        <v>36</v>
      </c>
      <c r="C42" s="8">
        <v>0</v>
      </c>
      <c r="D42" s="8">
        <v>0</v>
      </c>
      <c r="E42" s="8">
        <v>0</v>
      </c>
      <c r="F42" s="8">
        <v>0</v>
      </c>
    </row>
    <row r="43" spans="2:6" x14ac:dyDescent="0.2">
      <c r="B43" s="10" t="s">
        <v>37</v>
      </c>
      <c r="C43" s="8">
        <v>0</v>
      </c>
      <c r="D43" s="8">
        <v>0</v>
      </c>
      <c r="E43" s="8">
        <v>0</v>
      </c>
      <c r="F43" s="8">
        <v>0</v>
      </c>
    </row>
    <row r="44" spans="2:6" x14ac:dyDescent="0.2">
      <c r="B44" s="10" t="s">
        <v>38</v>
      </c>
      <c r="C44" s="9">
        <f>SUM(C42:C43)</f>
        <v>0</v>
      </c>
      <c r="D44" s="9">
        <f>SUM(D42:D43)</f>
        <v>0</v>
      </c>
      <c r="E44" s="9">
        <f>SUM(E42:E43)</f>
        <v>0</v>
      </c>
      <c r="F44" s="9">
        <f>SUM(F42:F43)</f>
        <v>0</v>
      </c>
    </row>
    <row r="46" spans="2:6" x14ac:dyDescent="0.2">
      <c r="B46" s="10" t="s">
        <v>39</v>
      </c>
      <c r="C46" s="7">
        <v>0</v>
      </c>
      <c r="D46" s="7">
        <v>0</v>
      </c>
      <c r="E46" s="7">
        <v>0</v>
      </c>
      <c r="F46" s="7">
        <v>0</v>
      </c>
    </row>
    <row r="47" spans="2:6" x14ac:dyDescent="0.2">
      <c r="B47" s="10" t="s">
        <v>40</v>
      </c>
      <c r="C47" s="14">
        <f>(C39-C46)/C16</f>
        <v>0</v>
      </c>
      <c r="D47" s="14">
        <f>(D39-D46)/D16</f>
        <v>0</v>
      </c>
      <c r="E47" s="14">
        <f>(E39-E46)/E16</f>
        <v>0</v>
      </c>
      <c r="F47" s="14">
        <f>(F39-F46)/F16</f>
        <v>0</v>
      </c>
    </row>
    <row r="48" spans="2:6" x14ac:dyDescent="0.2">
      <c r="B48" s="10" t="s">
        <v>41</v>
      </c>
      <c r="C48" s="14">
        <f>(((C39+C46)/2)*C44)/12</f>
        <v>0</v>
      </c>
      <c r="D48" s="14">
        <f>(((D39+D46)/2)*D44)/12</f>
        <v>0</v>
      </c>
      <c r="E48" s="14">
        <f>(((E39+E46)/2)*E44)/12</f>
        <v>0</v>
      </c>
      <c r="F48" s="14">
        <f>(((F39+F46)/2)*F44)/12</f>
        <v>0</v>
      </c>
    </row>
    <row r="49" spans="2:6" x14ac:dyDescent="0.2">
      <c r="B49" s="10" t="s">
        <v>42</v>
      </c>
      <c r="C49" s="7">
        <v>0</v>
      </c>
      <c r="D49" s="7">
        <v>0</v>
      </c>
      <c r="E49" s="7">
        <v>0</v>
      </c>
      <c r="F49" s="7">
        <v>0</v>
      </c>
    </row>
    <row r="50" spans="2:6" x14ac:dyDescent="0.2">
      <c r="B50" s="10" t="s">
        <v>43</v>
      </c>
      <c r="C50" s="7">
        <v>0</v>
      </c>
      <c r="D50" s="7">
        <v>0</v>
      </c>
      <c r="E50" s="7">
        <v>0</v>
      </c>
      <c r="F50" s="7">
        <v>0</v>
      </c>
    </row>
    <row r="51" spans="2:6" x14ac:dyDescent="0.2">
      <c r="B51" s="10" t="s">
        <v>14</v>
      </c>
      <c r="C51" s="7">
        <v>0</v>
      </c>
      <c r="D51" s="7">
        <v>0</v>
      </c>
      <c r="E51" s="7">
        <v>0</v>
      </c>
      <c r="F51" s="7">
        <v>0</v>
      </c>
    </row>
    <row r="52" spans="2:6" x14ac:dyDescent="0.2">
      <c r="B52" s="10" t="s">
        <v>45</v>
      </c>
      <c r="C52" s="7">
        <v>0</v>
      </c>
      <c r="D52" s="7">
        <v>0</v>
      </c>
      <c r="E52" s="7">
        <v>0</v>
      </c>
      <c r="F52" s="7">
        <v>0</v>
      </c>
    </row>
    <row r="53" spans="2:6" x14ac:dyDescent="0.2">
      <c r="B53" s="10" t="s">
        <v>15</v>
      </c>
      <c r="C53" s="7">
        <v>0</v>
      </c>
      <c r="D53" s="7">
        <v>0</v>
      </c>
      <c r="E53" s="7">
        <v>0</v>
      </c>
      <c r="F53" s="7">
        <v>0</v>
      </c>
    </row>
    <row r="54" spans="2:6" x14ac:dyDescent="0.2">
      <c r="B54" s="10" t="s">
        <v>4</v>
      </c>
      <c r="C54" s="7">
        <v>0</v>
      </c>
      <c r="D54" s="14"/>
      <c r="E54" s="7">
        <v>0</v>
      </c>
      <c r="F54" s="7">
        <v>0</v>
      </c>
    </row>
    <row r="55" spans="2:6" x14ac:dyDescent="0.2">
      <c r="B55" s="10" t="s">
        <v>59</v>
      </c>
      <c r="C55" s="14"/>
      <c r="D55" s="7">
        <v>0</v>
      </c>
      <c r="E55" s="14"/>
      <c r="F55" s="14"/>
    </row>
    <row r="56" spans="2:6" x14ac:dyDescent="0.2">
      <c r="B56" s="10" t="s">
        <v>5</v>
      </c>
      <c r="C56" s="7">
        <v>0</v>
      </c>
      <c r="D56" s="7">
        <v>0</v>
      </c>
      <c r="E56" s="7">
        <v>0</v>
      </c>
      <c r="F56" s="7">
        <v>0</v>
      </c>
    </row>
    <row r="57" spans="2:6" x14ac:dyDescent="0.2">
      <c r="B57" s="10" t="s">
        <v>48</v>
      </c>
      <c r="C57" s="7">
        <v>0</v>
      </c>
      <c r="D57" s="7">
        <v>0</v>
      </c>
      <c r="E57" s="7">
        <v>0</v>
      </c>
      <c r="F57" s="7">
        <v>0</v>
      </c>
    </row>
    <row r="58" spans="2:6" x14ac:dyDescent="0.2">
      <c r="B58" s="10" t="s">
        <v>49</v>
      </c>
      <c r="C58" s="7">
        <v>0</v>
      </c>
      <c r="D58" s="7">
        <v>0</v>
      </c>
      <c r="E58" s="7">
        <v>0</v>
      </c>
      <c r="F58" s="7">
        <v>0</v>
      </c>
    </row>
    <row r="59" spans="2:6" x14ac:dyDescent="0.2">
      <c r="B59" s="10" t="s">
        <v>57</v>
      </c>
      <c r="C59" s="7">
        <v>0</v>
      </c>
      <c r="D59" s="7">
        <v>0</v>
      </c>
      <c r="E59" s="7">
        <v>0</v>
      </c>
      <c r="F59" s="7">
        <v>0</v>
      </c>
    </row>
    <row r="60" spans="2:6" x14ac:dyDescent="0.2">
      <c r="B60" s="10" t="s">
        <v>50</v>
      </c>
      <c r="C60" s="14">
        <f>SUM(C47:C59)-C48</f>
        <v>0</v>
      </c>
      <c r="D60" s="14">
        <f>SUM(D47:D59)-D48</f>
        <v>0</v>
      </c>
      <c r="E60" s="14">
        <f>SUM(E47:E59)-E48</f>
        <v>0</v>
      </c>
      <c r="F60" s="14">
        <f>SUM(F47:F59)-F48</f>
        <v>0</v>
      </c>
    </row>
    <row r="61" spans="2:6" x14ac:dyDescent="0.2">
      <c r="B61" s="10" t="s">
        <v>51</v>
      </c>
      <c r="C61" s="14">
        <f>C60*12</f>
        <v>0</v>
      </c>
      <c r="D61" s="14">
        <f>D60*12</f>
        <v>0</v>
      </c>
      <c r="E61" s="14">
        <f>E60*12</f>
        <v>0</v>
      </c>
      <c r="F61" s="14">
        <f>F60*12</f>
        <v>0</v>
      </c>
    </row>
    <row r="62" spans="2:6" x14ac:dyDescent="0.2">
      <c r="B62" s="10" t="s">
        <v>52</v>
      </c>
      <c r="C62" s="12">
        <f>C61*C9</f>
        <v>0</v>
      </c>
      <c r="D62" s="12">
        <f>D61*D9</f>
        <v>0</v>
      </c>
      <c r="E62" s="12">
        <f>E61*E9</f>
        <v>0</v>
      </c>
      <c r="F62" s="12">
        <f>F61*F9</f>
        <v>0</v>
      </c>
    </row>
    <row r="64" spans="2:6" x14ac:dyDescent="0.2">
      <c r="B64" s="16" t="s">
        <v>54</v>
      </c>
      <c r="C64" s="17">
        <f>SUM(C62:F62)</f>
        <v>0</v>
      </c>
    </row>
    <row r="67" spans="2:6" x14ac:dyDescent="0.2">
      <c r="B67" s="15" t="s">
        <v>58</v>
      </c>
    </row>
    <row r="68" spans="2:6" x14ac:dyDescent="0.2">
      <c r="B68" s="10" t="s">
        <v>6</v>
      </c>
      <c r="C68" s="7">
        <v>0</v>
      </c>
      <c r="D68" s="7">
        <v>0</v>
      </c>
      <c r="E68" s="7">
        <v>0</v>
      </c>
      <c r="F68" s="7">
        <v>0</v>
      </c>
    </row>
    <row r="69" spans="2:6" x14ac:dyDescent="0.2">
      <c r="B69" s="10" t="s">
        <v>7</v>
      </c>
      <c r="C69" s="21">
        <v>0</v>
      </c>
      <c r="D69" s="21">
        <v>0</v>
      </c>
      <c r="E69" s="21">
        <v>0</v>
      </c>
      <c r="F69" s="21">
        <v>0</v>
      </c>
    </row>
    <row r="70" spans="2:6" x14ac:dyDescent="0.2">
      <c r="B70" s="10" t="s">
        <v>55</v>
      </c>
      <c r="C70" s="7">
        <v>0</v>
      </c>
      <c r="D70" s="7">
        <v>0</v>
      </c>
      <c r="E70" s="7">
        <v>0</v>
      </c>
      <c r="F70" s="7">
        <v>0</v>
      </c>
    </row>
    <row r="71" spans="2:6" x14ac:dyDescent="0.2">
      <c r="B71" s="10" t="s">
        <v>56</v>
      </c>
      <c r="C71" s="7">
        <v>0</v>
      </c>
      <c r="D71" s="7">
        <v>0</v>
      </c>
      <c r="E71" s="7">
        <v>0</v>
      </c>
      <c r="F71" s="7">
        <v>0</v>
      </c>
    </row>
  </sheetData>
  <mergeCells count="1">
    <mergeCell ref="C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Semmelink</dc:creator>
  <cp:lastModifiedBy>Erik Semmelink</cp:lastModifiedBy>
  <dcterms:created xsi:type="dcterms:W3CDTF">2024-07-03T09:02:40Z</dcterms:created>
  <dcterms:modified xsi:type="dcterms:W3CDTF">2024-08-26T12:04:45Z</dcterms:modified>
</cp:coreProperties>
</file>