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adjustconsulting.sharepoint.com/sites/BUInkada/Gedeelde documenten/10 Projecten/CSG Reggesteyn/Inrichting praktijklokalen BiNaSk 2024/3. Aanbestedingdsleidraad/"/>
    </mc:Choice>
  </mc:AlternateContent>
  <xr:revisionPtr revIDLastSave="3533" documentId="8_{13D9ED56-63A5-4E82-A2FB-3231E88C2747}" xr6:coauthVersionLast="47" xr6:coauthVersionMax="47" xr10:uidLastSave="{7CB32525-F7E9-47B1-AFBD-D5954CCBAD20}"/>
  <bookViews>
    <workbookView xWindow="-120" yWindow="-120" windowWidth="29040" windowHeight="15720" activeTab="3" xr2:uid="{B9737E52-5E3B-47EC-88E3-346B11621ABA}"/>
  </bookViews>
  <sheets>
    <sheet name="Omschrijvingen" sheetId="4" r:id="rId1"/>
    <sheet name="Prijzenblad" sheetId="3" r:id="rId2"/>
    <sheet name="Optioneel" sheetId="5" r:id="rId3"/>
    <sheet name="Specificaties" sheetId="2" r:id="rId4"/>
  </sheets>
  <definedNames>
    <definedName name="_xlnm._FilterDatabase" localSheetId="1" hidden="1">Prijzenblad!$A$7:$I$50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50" i="2" l="1"/>
  <c r="F150" i="2"/>
  <c r="E150" i="2"/>
  <c r="D150" i="2"/>
  <c r="G18" i="3"/>
  <c r="H18" i="3" s="1"/>
  <c r="H55" i="3" s="1"/>
  <c r="F465" i="2"/>
  <c r="G465" i="2" s="1"/>
  <c r="E465" i="2"/>
  <c r="D465" i="2"/>
  <c r="C465" i="2"/>
  <c r="H43" i="3"/>
  <c r="G43" i="3"/>
  <c r="F401" i="2"/>
  <c r="E401" i="2"/>
  <c r="C401" i="2"/>
  <c r="D401" i="2"/>
  <c r="G34" i="3"/>
  <c r="H34" i="3" s="1"/>
  <c r="E354" i="2"/>
  <c r="D354" i="2"/>
  <c r="C354" i="2"/>
  <c r="G31" i="3"/>
  <c r="E51" i="2"/>
  <c r="D51" i="2"/>
  <c r="G9" i="3"/>
  <c r="F51" i="2" s="1"/>
  <c r="C276" i="2"/>
  <c r="C329" i="2"/>
  <c r="C269" i="2"/>
  <c r="C255" i="2"/>
  <c r="E423" i="2"/>
  <c r="E171" i="2"/>
  <c r="E75" i="2"/>
  <c r="E428" i="2"/>
  <c r="E176" i="2"/>
  <c r="E80" i="2"/>
  <c r="E590" i="2"/>
  <c r="C590" i="2"/>
  <c r="C580" i="2"/>
  <c r="E564" i="2"/>
  <c r="D564" i="2"/>
  <c r="C564" i="2"/>
  <c r="C548" i="2"/>
  <c r="C532" i="2"/>
  <c r="C501" i="2"/>
  <c r="C485" i="2"/>
  <c r="C468" i="2"/>
  <c r="C461" i="2"/>
  <c r="C446" i="2"/>
  <c r="C432" i="2"/>
  <c r="C428" i="2"/>
  <c r="C423" i="2"/>
  <c r="C416" i="2"/>
  <c r="C404" i="2"/>
  <c r="C358" i="2"/>
  <c r="C217" i="2"/>
  <c r="C194" i="2"/>
  <c r="C180" i="2"/>
  <c r="C176" i="2"/>
  <c r="C171" i="2"/>
  <c r="C162" i="2"/>
  <c r="C153" i="2"/>
  <c r="C113" i="2"/>
  <c r="C98" i="2"/>
  <c r="C84" i="2"/>
  <c r="C80" i="2"/>
  <c r="C75" i="2"/>
  <c r="C68" i="2"/>
  <c r="C54" i="2"/>
  <c r="C8" i="2"/>
  <c r="D590" i="2"/>
  <c r="G51" i="3"/>
  <c r="F590" i="2" s="1"/>
  <c r="D428" i="2"/>
  <c r="D423" i="2"/>
  <c r="D176" i="2"/>
  <c r="D171" i="2"/>
  <c r="D80" i="2"/>
  <c r="D75" i="2"/>
  <c r="G38" i="3"/>
  <c r="H38" i="3" s="1"/>
  <c r="G37" i="3"/>
  <c r="H37" i="3" s="1"/>
  <c r="G22" i="3"/>
  <c r="H22" i="3" s="1"/>
  <c r="G21" i="3"/>
  <c r="H21" i="3" s="1"/>
  <c r="G12" i="3"/>
  <c r="H12" i="3" s="1"/>
  <c r="G13" i="3"/>
  <c r="F80" i="2" s="1"/>
  <c r="G37" i="5"/>
  <c r="H37" i="5" s="1"/>
  <c r="G36" i="5"/>
  <c r="H36" i="5" s="1"/>
  <c r="G35" i="5"/>
  <c r="H35" i="5" s="1"/>
  <c r="G34" i="5"/>
  <c r="H34" i="5" s="1"/>
  <c r="G33" i="5"/>
  <c r="H33" i="5" s="1"/>
  <c r="G31" i="5"/>
  <c r="H31" i="5" s="1"/>
  <c r="G30" i="5"/>
  <c r="H30" i="5" s="1"/>
  <c r="G29" i="5"/>
  <c r="H29" i="5" s="1"/>
  <c r="G28" i="5"/>
  <c r="H28" i="5" s="1"/>
  <c r="G27" i="5"/>
  <c r="H27" i="5" s="1"/>
  <c r="G25" i="5"/>
  <c r="H25" i="5" s="1"/>
  <c r="G24" i="5"/>
  <c r="H24" i="5" s="1"/>
  <c r="G23" i="5"/>
  <c r="H23" i="5" s="1"/>
  <c r="G22" i="5"/>
  <c r="H22" i="5" s="1"/>
  <c r="G21" i="5"/>
  <c r="H21" i="5" s="1"/>
  <c r="G19" i="5"/>
  <c r="H19" i="5" s="1"/>
  <c r="G18" i="5"/>
  <c r="H18" i="5" s="1"/>
  <c r="G17" i="5"/>
  <c r="H17" i="5" s="1"/>
  <c r="G16" i="5"/>
  <c r="H16" i="5" s="1"/>
  <c r="G15" i="5"/>
  <c r="H15" i="5" s="1"/>
  <c r="G13" i="5"/>
  <c r="H13" i="5" s="1"/>
  <c r="G12" i="5"/>
  <c r="H12" i="5" s="1"/>
  <c r="G11" i="5"/>
  <c r="H11" i="5" s="1"/>
  <c r="G10" i="5"/>
  <c r="H10" i="5" s="1"/>
  <c r="G9" i="5"/>
  <c r="H9" i="5" s="1"/>
  <c r="E580" i="2"/>
  <c r="D580" i="2"/>
  <c r="D548" i="2"/>
  <c r="E548" i="2"/>
  <c r="E532" i="2"/>
  <c r="D532" i="2"/>
  <c r="E501" i="2"/>
  <c r="D501" i="2"/>
  <c r="E485" i="2"/>
  <c r="D485" i="2"/>
  <c r="E468" i="2"/>
  <c r="D468" i="2"/>
  <c r="E461" i="2"/>
  <c r="D461" i="2"/>
  <c r="E446" i="2"/>
  <c r="D446" i="2"/>
  <c r="E432" i="2"/>
  <c r="D432" i="2"/>
  <c r="E416" i="2"/>
  <c r="D416" i="2"/>
  <c r="E404" i="2"/>
  <c r="D404" i="2"/>
  <c r="E358" i="2"/>
  <c r="D358" i="2"/>
  <c r="E329" i="2"/>
  <c r="D329" i="2"/>
  <c r="E276" i="2"/>
  <c r="D276" i="2"/>
  <c r="E269" i="2"/>
  <c r="D269" i="2"/>
  <c r="E255" i="2"/>
  <c r="D255" i="2"/>
  <c r="E217" i="2"/>
  <c r="D217" i="2"/>
  <c r="E194" i="2"/>
  <c r="D194" i="2"/>
  <c r="E180" i="2"/>
  <c r="D180" i="2"/>
  <c r="E162" i="2"/>
  <c r="D162" i="2"/>
  <c r="E153" i="2"/>
  <c r="D153" i="2"/>
  <c r="E113" i="2"/>
  <c r="D113" i="2"/>
  <c r="E98" i="2"/>
  <c r="D98" i="2"/>
  <c r="E84" i="2"/>
  <c r="D84" i="2"/>
  <c r="E68" i="2"/>
  <c r="D68" i="2"/>
  <c r="E54" i="2"/>
  <c r="D54" i="2"/>
  <c r="E8" i="2"/>
  <c r="D8" i="2"/>
  <c r="H9" i="3" l="1"/>
  <c r="G51" i="2" s="1"/>
  <c r="H51" i="3"/>
  <c r="F354" i="2"/>
  <c r="G354" i="2" s="1"/>
  <c r="G401" i="2"/>
  <c r="H31" i="3"/>
  <c r="H13" i="3"/>
  <c r="F171" i="2"/>
  <c r="G171" i="2" s="1"/>
  <c r="G80" i="2"/>
  <c r="G590" i="2"/>
  <c r="F75" i="2"/>
  <c r="G75" i="2" s="1"/>
  <c r="F423" i="2"/>
  <c r="G423" i="2" s="1"/>
  <c r="F176" i="2"/>
  <c r="G176" i="2" s="1"/>
  <c r="F428" i="2"/>
  <c r="G428" i="2" s="1"/>
  <c r="H38" i="5"/>
  <c r="G30" i="3"/>
  <c r="G14" i="3"/>
  <c r="H14" i="3" s="1"/>
  <c r="G28" i="3"/>
  <c r="F269" i="2" s="1"/>
  <c r="G26" i="3"/>
  <c r="G15" i="3"/>
  <c r="G11" i="3"/>
  <c r="G46" i="3"/>
  <c r="G40" i="3"/>
  <c r="G49" i="3"/>
  <c r="G50" i="3"/>
  <c r="G10" i="3"/>
  <c r="G36" i="3"/>
  <c r="G45" i="3"/>
  <c r="G8" i="3"/>
  <c r="G17" i="3"/>
  <c r="G23" i="3"/>
  <c r="G44" i="3"/>
  <c r="G42" i="3"/>
  <c r="G39" i="3"/>
  <c r="G35" i="3"/>
  <c r="G48" i="3"/>
  <c r="G47" i="3"/>
  <c r="G33" i="3"/>
  <c r="G19" i="3"/>
  <c r="G20" i="3"/>
  <c r="G29" i="3"/>
  <c r="G24" i="3"/>
  <c r="G27" i="3"/>
  <c r="H49" i="3" l="1"/>
  <c r="F564" i="2"/>
  <c r="G564" i="2" s="1"/>
  <c r="H40" i="3"/>
  <c r="F446" i="2"/>
  <c r="G446" i="2" s="1"/>
  <c r="H47" i="3"/>
  <c r="F532" i="2"/>
  <c r="G532" i="2" s="1"/>
  <c r="H11" i="3"/>
  <c r="F68" i="2"/>
  <c r="G68" i="2" s="1"/>
  <c r="H35" i="3"/>
  <c r="F404" i="2"/>
  <c r="G404" i="2" s="1"/>
  <c r="H36" i="3"/>
  <c r="F416" i="2"/>
  <c r="G416" i="2" s="1"/>
  <c r="F84" i="2"/>
  <c r="G84" i="2" s="1"/>
  <c r="H33" i="3"/>
  <c r="F358" i="2"/>
  <c r="G358" i="2" s="1"/>
  <c r="H8" i="3"/>
  <c r="F8" i="2"/>
  <c r="G8" i="2" s="1"/>
  <c r="H45" i="3"/>
  <c r="F485" i="2"/>
  <c r="G485" i="2" s="1"/>
  <c r="H39" i="3"/>
  <c r="F432" i="2"/>
  <c r="G432" i="2" s="1"/>
  <c r="H30" i="3"/>
  <c r="F329" i="2"/>
  <c r="G329" i="2" s="1"/>
  <c r="H23" i="3"/>
  <c r="F180" i="2"/>
  <c r="G180" i="2" s="1"/>
  <c r="H46" i="3"/>
  <c r="F501" i="2"/>
  <c r="G501" i="2" s="1"/>
  <c r="H10" i="3"/>
  <c r="F54" i="2"/>
  <c r="G54" i="2" s="1"/>
  <c r="H29" i="3"/>
  <c r="F276" i="2"/>
  <c r="G276" i="2" s="1"/>
  <c r="H42" i="3"/>
  <c r="F461" i="2"/>
  <c r="G461" i="2" s="1"/>
  <c r="H15" i="3"/>
  <c r="F98" i="2"/>
  <c r="G98" i="2" s="1"/>
  <c r="H19" i="3"/>
  <c r="F153" i="2"/>
  <c r="G153" i="2" s="1"/>
  <c r="H17" i="3"/>
  <c r="F113" i="2"/>
  <c r="G113" i="2" s="1"/>
  <c r="H26" i="3"/>
  <c r="F217" i="2"/>
  <c r="G217" i="2" s="1"/>
  <c r="H48" i="3"/>
  <c r="F548" i="2"/>
  <c r="G548" i="2" s="1"/>
  <c r="H27" i="3"/>
  <c r="F255" i="2"/>
  <c r="G255" i="2" s="1"/>
  <c r="H24" i="3"/>
  <c r="F194" i="2"/>
  <c r="G194" i="2" s="1"/>
  <c r="H20" i="3"/>
  <c r="F162" i="2"/>
  <c r="G162" i="2" s="1"/>
  <c r="H44" i="3"/>
  <c r="F468" i="2"/>
  <c r="G468" i="2" s="1"/>
  <c r="H50" i="3"/>
  <c r="F580" i="2"/>
  <c r="G580" i="2" s="1"/>
  <c r="G269" i="2"/>
  <c r="H28" i="3"/>
  <c r="G593" i="2" l="1"/>
</calcChain>
</file>

<file path=xl/sharedStrings.xml><?xml version="1.0" encoding="utf-8"?>
<sst xmlns="http://schemas.openxmlformats.org/spreadsheetml/2006/main" count="720" uniqueCount="293">
  <si>
    <t>Inschrijver dient de blauw gearceerde cellen in te vullen</t>
  </si>
  <si>
    <t>Aantal</t>
  </si>
  <si>
    <t>Positie</t>
  </si>
  <si>
    <t>Omschrijving</t>
  </si>
  <si>
    <t>Model / Typenummer</t>
  </si>
  <si>
    <t>Bruto prijs per stuk excl. BTW</t>
  </si>
  <si>
    <t>Korting</t>
  </si>
  <si>
    <t>Nettoprijs per stuk excl. BTW</t>
  </si>
  <si>
    <t>Totaal Netto excl. BTW</t>
  </si>
  <si>
    <t>Leverings- en plaatsingskosten</t>
  </si>
  <si>
    <t>Div. 1</t>
  </si>
  <si>
    <t>Levering/plaatsingskosten van de hierboven benoemde posities conform voorwaarden werkblad specificaties</t>
  </si>
  <si>
    <t>Div. 2</t>
  </si>
  <si>
    <t>Totaal</t>
  </si>
  <si>
    <t xml:space="preserve"> </t>
  </si>
  <si>
    <t>U dient de blauw gearceerde cellen in te vullen</t>
  </si>
  <si>
    <t>Naam Inschrijver</t>
  </si>
  <si>
    <t>Naam ondertekenaar</t>
  </si>
  <si>
    <t>Handtekening</t>
  </si>
  <si>
    <t>Datum</t>
  </si>
  <si>
    <t>Brutoprijs per stuk</t>
  </si>
  <si>
    <t>Nettoprijs per stuk</t>
  </si>
  <si>
    <t>Totaal netto</t>
  </si>
  <si>
    <t xml:space="preserve">Inschrijver hoeft op dit werkblad niets in te vullen. Dit werkblad is enkel ter informatie van de specificaties van de gewenste items. Prijzen dienen ingevuld te worden op het werkblad Calculatieblad. Vanuit daar worden de prijzen autoamtisch ingevuld op dit werkblad. De items op de geel gearceerde regels zijn bestaande items die door Opdrachtgever verplaatst worden naar de nieuwe situatie. </t>
  </si>
  <si>
    <t>Demonstratietafel (bxhxd) 2700x900x750mm</t>
  </si>
  <si>
    <t>Flexpoint lift</t>
  </si>
  <si>
    <t>Alcident afzuigarm</t>
  </si>
  <si>
    <t>Kastenblok met aanbouwspoelbak (bxhxd)1200x1300x840 mm (2x)</t>
  </si>
  <si>
    <t>Kastenwand (bxhxd) 6600x2880x580 mm</t>
  </si>
  <si>
    <t>Lage kastenwand (bxhxd) 4840x900x650 mm</t>
  </si>
  <si>
    <t>Plafondhaspel</t>
  </si>
  <si>
    <t>Kastenblok met aanbouwspoelbak (bxhxd)3600x1300x840 mm</t>
  </si>
  <si>
    <t>Eilandtafel (bxhxd)3640x900x1500 mm</t>
  </si>
  <si>
    <t>Kastenwand (bxhxd) 4800x2880x580 mm</t>
  </si>
  <si>
    <t>Wandtafel (bxhxd) 3840x900x750 mm</t>
  </si>
  <si>
    <t>Kastenwand (bxhxd) 6000x2080x600mm</t>
  </si>
  <si>
    <t>Wandzuurkast 1200x2750x935mm</t>
  </si>
  <si>
    <t>Lage kastenwand (bxhxd) 9600x900x600 mm</t>
  </si>
  <si>
    <t>Leerlingtafel met spoelbak (bxh) Ø1800x900 mm</t>
  </si>
  <si>
    <t>Inrichting praktijklokalen BiNaSk</t>
  </si>
  <si>
    <t>CSG Reggesteyn - Inrichting praktijklokalen BiNaSk</t>
  </si>
  <si>
    <t>CSG Reggesteyn</t>
  </si>
  <si>
    <t>Referentienummer: 2024/0423AB</t>
  </si>
  <si>
    <t>Aanpassingen aan systeemplafond door derden</t>
  </si>
  <si>
    <t>Tot een constructie plafond hoogte van 3,5 m</t>
  </si>
  <si>
    <t>Per stuk bestaande uit:</t>
  </si>
  <si>
    <t>Dubbeldeurs uitvoering per stuk bestaande uit:</t>
  </si>
  <si>
    <t>Bovenzijde:</t>
  </si>
  <si>
    <t>Compartiment voorzien van:</t>
  </si>
  <si>
    <t>1 x draaideur met handgreep en cilinderslot links draaiend</t>
  </si>
  <si>
    <t>2 x uittrekbare opvangbak van polypropyleen (PP) (bxhxd) 515x40x370 mm</t>
  </si>
  <si>
    <t>Kast (bxhxd) 600x2080x580 mm met handgreep, links draaiend</t>
  </si>
  <si>
    <t>Legbord (bxd) 600x560 mm</t>
  </si>
  <si>
    <t>Zuren- en logenkast (bxhxd) 600x2080x580 mm</t>
  </si>
  <si>
    <t>Belasting 30 Kg per opvangbak.</t>
  </si>
  <si>
    <t>2 afzonderlijk uitschuifbare compartimenten (deuren)</t>
  </si>
  <si>
    <t>Adapter voor opzetkast</t>
  </si>
  <si>
    <t>Transportkosten van 1 kast</t>
  </si>
  <si>
    <t>Verpakkingskosten van 1 kast</t>
  </si>
  <si>
    <t>Opzet kast (bxhxd) 1200x800x580 mm met handgrepen, 2 vleugel deuren</t>
  </si>
  <si>
    <t>Opzet kast (bxhxd) 600x800x580 mm met handgreep, rechts draaiend</t>
  </si>
  <si>
    <t>Montage afwerkpanelen</t>
  </si>
  <si>
    <t>Transport</t>
  </si>
  <si>
    <t>Montage</t>
  </si>
  <si>
    <t>Aansluiten veiligheidskasten en ventilatie</t>
  </si>
  <si>
    <t>Inbedrijfstellen veiligheidskasten en ventilatie</t>
  </si>
  <si>
    <t>Wandzuurkast (bxhxd) 1200x2750x935 mm</t>
  </si>
  <si>
    <t>Onderkast voorzien van draaideuren</t>
  </si>
  <si>
    <t>Keramiek werkblad met rondom een waterkeringsrand uitgevoerd met 1 keramiek waterbakje</t>
  </si>
  <si>
    <t>Sifon 50 mm</t>
  </si>
  <si>
    <t>Horizontale en verticale schuiframen van veiligheidsglas met RVS ophanging, contragewicht en valbeveiliging</t>
  </si>
  <si>
    <t>Airflow-systeem met ingebouwde schakelaars (FM500) t.b.v. de bediening voor de ventilatie en de verlichting in de wandzuurkast</t>
  </si>
  <si>
    <t>Aansluitflens rond 200mm t.b.v. afzuiging</t>
  </si>
  <si>
    <t>Koud water uitloop groen wandmontage</t>
  </si>
  <si>
    <t>Koud water bedieningsventiel</t>
  </si>
  <si>
    <t>Waterleiding aansluitpunt naar bedieningsventiel voor wandzuurkast</t>
  </si>
  <si>
    <t>Waterleiding bedieningsventiel naar uitloop voor wandzuurkast</t>
  </si>
  <si>
    <t>Gasuitloop 45 graden voor wandmontage 90mm</t>
  </si>
  <si>
    <t>Gasbedieningsventiel</t>
  </si>
  <si>
    <t>Gasleiding aansluitpunt naar bedieningsventiel voor zuurkast</t>
  </si>
  <si>
    <t>Gasleiding bedieningsventiel naar uitloop voor wandzuurkast</t>
  </si>
  <si>
    <t>Wandcontactdoos 230V 16A met aanraakbeveiliging</t>
  </si>
  <si>
    <t>Bedrading voor 230V wandcontactdoos</t>
  </si>
  <si>
    <t>Noodstop 2-polig</t>
  </si>
  <si>
    <t>Aftimmering tot plafond</t>
  </si>
  <si>
    <t>Let op: ventilatiesysteem vanaf plafond tot en met dak niet in dit PVE opgenomen, maar wordt door de W-installateur uitgevoerd</t>
  </si>
  <si>
    <t>Luchtcontrolemeting inclusief rapport</t>
  </si>
  <si>
    <t>Werkblad volkern compact 750 mm diep 20 mm dik met afgeronde hoeken, kleur wit</t>
  </si>
  <si>
    <t>Aanbouw spoelbak keramisch (wit) met achterwand (bxhxd) 530x400x270 mm</t>
  </si>
  <si>
    <t>Onderkast voor aanbouw spoelbak (bxhxd) 550x700x520 mm links draaiend</t>
  </si>
  <si>
    <t>Koud waterkraan 300 mm hoog met keramisch binnenwerk (type F of gelijkwaardig) 15mm</t>
  </si>
  <si>
    <t>Waterleiding voor koud water</t>
  </si>
  <si>
    <t>Handoogdouche dubbel rechte uitvoering incl. EA-klep (type A of gelijkwaardig)</t>
  </si>
  <si>
    <t>EA-klep voor handoogdouche</t>
  </si>
  <si>
    <t>Elektra onderkast (bxhxd) 900x880x580 mm, met handgreep en slot, 2 vleugeldeuren</t>
  </si>
  <si>
    <t>Energiekanaal kort inbouw/opbouw</t>
  </si>
  <si>
    <t>Sleutelschakelaar met uitknop, noodstop, controlelamp en 2 sleutels</t>
  </si>
  <si>
    <t>Drukknop voor gas, aan-/uitknop met controlelamp docent</t>
  </si>
  <si>
    <t>Drukknop voor gas, aan-/uitknop met controlelamp leerlingen</t>
  </si>
  <si>
    <t>Drukknop voor 230V, aan-/uitknop met controlelamp leerlingen</t>
  </si>
  <si>
    <t>Drukknop voor 230V, aan-/uitknop voor bediening alcidentarm</t>
  </si>
  <si>
    <t>Gasleiding voor 1 aansluiting</t>
  </si>
  <si>
    <t>Laboratorium gasmagneetventiel, incl. gasfilter, gasgebrekklep, bypassvent. drukopbouw en magn.vent.</t>
  </si>
  <si>
    <t>Alsident arm 3 delen</t>
  </si>
  <si>
    <t>Deurkast (bxhxd) 600x880x580mm met handgreep en slot, links draaiend</t>
  </si>
  <si>
    <t>Zichtachterwand (bxh) 600x880 mm</t>
  </si>
  <si>
    <t>Zichtachterwand (bxh) 900x880 mm voor zitnis</t>
  </si>
  <si>
    <t>Montage demonstratietafel</t>
  </si>
  <si>
    <t>Aansluiten demonstratietafel</t>
  </si>
  <si>
    <t>Inbedrijfstellen demonstratietafel</t>
  </si>
  <si>
    <t>Manueel zwenkbare leerling lift voorzien van:</t>
  </si>
  <si>
    <t>Gasleiding in Flexpoint</t>
  </si>
  <si>
    <t>Voormontage materiaal Flexpoint voor betonnen plafond</t>
  </si>
  <si>
    <t>Montage van Flexpoint</t>
  </si>
  <si>
    <t>Aansluiten</t>
  </si>
  <si>
    <t>Inbedrijfstellen</t>
  </si>
  <si>
    <t>Werkblad volkern compact 840 mm diep 20 mm dik met afgeronde hoeken, kleur wit</t>
  </si>
  <si>
    <t>Kast (bxhxd) 1200x1300x400 mm</t>
  </si>
  <si>
    <t>Montage per kast</t>
  </si>
  <si>
    <t>Transport per kast</t>
  </si>
  <si>
    <t>Montage aanbouwspoelbak</t>
  </si>
  <si>
    <t>Kast (bxhxd) 900x2080x580 mm met handgrepen, 2 vleugel deuren</t>
  </si>
  <si>
    <t>Legbord (bxd) 900x560 mm</t>
  </si>
  <si>
    <t>Kast (bxhxd) 1200x2080x580 mm met handgrepen, 2 vleugel deuren</t>
  </si>
  <si>
    <t>Legbord (bxd) 1200x560 mm</t>
  </si>
  <si>
    <t>Opzet kast (bxhxd) 900x800x580 mm met handgrepen, 2 vleugel deuren</t>
  </si>
  <si>
    <t>Tussenstuk met ladderprofiel</t>
  </si>
  <si>
    <t>Aluminium ladder voor kast hoogte 2080 mm + ophangprofiel</t>
  </si>
  <si>
    <t>Werkblad 600 mm diep 30 mm dik met melamine toplaag en ABS randafwerking</t>
  </si>
  <si>
    <t>Deurkast (bxhxd) 1200x880x580mm met handgrepen en 2 vleugel deuren</t>
  </si>
  <si>
    <t>Passtukken</t>
  </si>
  <si>
    <t>Elke labtafel bestaat uit:</t>
  </si>
  <si>
    <t>werkblad volkern toplab plus, bladdikte van 20 mm</t>
  </si>
  <si>
    <t>Totaal voorzien van de onderstaande aansluitingen:</t>
  </si>
  <si>
    <t>PP spoelbak</t>
  </si>
  <si>
    <t>Dubbele koud waterkraan (wegklapbaar)</t>
  </si>
  <si>
    <t>Algemeen</t>
  </si>
  <si>
    <t>Gaskraan met dubbele tegenover elkaar liggende uitloop met beveiligde snelkoppeling</t>
  </si>
  <si>
    <t>Pantry bouwkundig</t>
  </si>
  <si>
    <t>Spoelonderkast (bxhxd) 600x880x580mm met handgreep, rechts draaiend</t>
  </si>
  <si>
    <t>Onderbouw kunststof (PP) spoelbak (bxhxd) 400x250x400mm</t>
  </si>
  <si>
    <t>Werkblad 675 mm diep 30 mm dik met 0,8 mm HPL toplaag en ABS randafwerking</t>
  </si>
  <si>
    <t>Hangkast (bxhxd) 1200x780x400 mm met 2 vleugel deuren</t>
  </si>
  <si>
    <t>Legbord (bxd) 600x400 mm</t>
  </si>
  <si>
    <t>Zeer stevige ophangbeugel voor plafond montage</t>
  </si>
  <si>
    <t>4 voudige WCD 230V</t>
  </si>
  <si>
    <t>Paraplu stok voor omlaag halen wcd's</t>
  </si>
  <si>
    <t>Aansluiten plafondhaspels</t>
  </si>
  <si>
    <t>Inbedrijfstellen plafondhaspels</t>
  </si>
  <si>
    <t>Kast (bxhxd) 1200x2080x580 mm, 72 sets Gratnells geleiders, met handgrepen, 2 vleugel deuren</t>
  </si>
  <si>
    <t>Gratnells bak 75 mm hoog (Type F1) kleur ...</t>
  </si>
  <si>
    <t>Open kast (bxhxd) 1200x2080x560 mm</t>
  </si>
  <si>
    <t>Open kast (bxhxd) 900x2080x560 mm</t>
  </si>
  <si>
    <t>Deurkast (bxhxd) 600x880x580 mm met handgreep, rechts draaiend</t>
  </si>
  <si>
    <t>Deurkast (bxhxd) 600x880x580mm met handgreep, links draaiend</t>
  </si>
  <si>
    <t>Vaatwasser onderbouw</t>
  </si>
  <si>
    <t>Energiekanaal brug</t>
  </si>
  <si>
    <t>Glasplaten energiebrug</t>
  </si>
  <si>
    <t>Montage eilandtafel</t>
  </si>
  <si>
    <t>Aansluiten eilandtafel</t>
  </si>
  <si>
    <t>Inbedrijfstellen eilandtafel</t>
  </si>
  <si>
    <t>Opzet kast (bxhxd) 600x800x580 mm met handgreep, links draaiend</t>
  </si>
  <si>
    <t>Montage wandtafel</t>
  </si>
  <si>
    <t>Ventilatie via luchtroosters in de deuren en via het afvoerkanaal in de achterwand</t>
  </si>
  <si>
    <t>De gehele combinatie is voorzien van een aansluiting voor geforceerde ventilatie van Ø 110 mm</t>
  </si>
  <si>
    <t>1x ventilatie aansluiting rond 110 mm Sokkel 100 mm hoog, kleur antraciet</t>
  </si>
  <si>
    <t>Apothekerskast (bxhxd) 600x2080x580 mm Per stuk voorzien van:</t>
  </si>
  <si>
    <t>2 vertikale rekken met 5 verstelbare korven, 10 onderverdeel schotjes en 2 inlegschalen</t>
  </si>
  <si>
    <t>Brandveiligheidskast Düperthal Classic XL1 type 90 (bxhxd) 1195x2080x595 mm</t>
  </si>
  <si>
    <t>-  90 minuten brandwerende gecompartimenteerde veiligheidskast geschikt voor de opslag van gevaarlijke stoffen conform PGS 15 m.u.v.ADR 8</t>
  </si>
  <si>
    <t>-  type goedkeuring, volgens NEN-EN 14470-1 MPA/IBMB NEN-EN 14727 (laboratorium meubelnorm)</t>
  </si>
  <si>
    <t>-  4 x legbord gepoedercoat, 38 mm hoog</t>
  </si>
  <si>
    <t>-  1 x roosterinzet bodemopvangbak, gepoedercoat 33L</t>
  </si>
  <si>
    <t>-  1 x bodemopvangbak, gepoedercoat</t>
  </si>
  <si>
    <t>Onderzijde:</t>
  </si>
  <si>
    <t>* be- en ontluchting op bovenzijde kast welke automatisch sluit bij een temperatuur van 70 graden celcius, ontluchting rond 75/100 mm</t>
  </si>
  <si>
    <t>* draaideuren blijven in elke positie geopend, maar zijn beveiligd met een thermomechaniek die in geval van brand de deuren automatisch sluit,</t>
  </si>
  <si>
    <t>* aardingspunten op bovenzijde kast zijn verbonden met de binnen inrichting</t>
  </si>
  <si>
    <t>Specificaties CSG Reggesteyn inrichting praktijklokalen BiNaSk</t>
  </si>
  <si>
    <t>Docentenstoel</t>
  </si>
  <si>
    <t>Levering derden</t>
  </si>
  <si>
    <t>Krukken</t>
  </si>
  <si>
    <t>Type omschrijvingen:</t>
  </si>
  <si>
    <t>Algemeen:</t>
  </si>
  <si>
    <t>Nooddouche Broen voor wandmontage</t>
  </si>
  <si>
    <t>Demiwaterkraan Broen met keramisch binnenwerk en slangtule (300 mm hoog)</t>
  </si>
  <si>
    <t>H</t>
  </si>
  <si>
    <t>Vaatwasserkraan VSH 3560012 met keerklep</t>
  </si>
  <si>
    <t>Propaan gaskraan enkelvoudig Broen met keramisch binnenwerk</t>
  </si>
  <si>
    <t>Propaan gaskraan 2-voudig Broen met keramisch binnenwerk</t>
  </si>
  <si>
    <t xml:space="preserve">Mengkraan Broen met keramisch binnenwerk (300 mm hoog) met perlator drinkwater </t>
  </si>
  <si>
    <t>A</t>
  </si>
  <si>
    <t>B</t>
  </si>
  <si>
    <t>Oogdouche Broen dubbel rechte uitvoering incl. EA-klep</t>
  </si>
  <si>
    <t>C</t>
  </si>
  <si>
    <t xml:space="preserve">Koud waterkraan Broen dubbele uitloop met keramisch binnenwerk (300 mm hoog) </t>
  </si>
  <si>
    <t>D</t>
  </si>
  <si>
    <t xml:space="preserve">Koud waterkraan Broen met keramisch binnenwerk en slangtule (300 mm hoog) proceswater </t>
  </si>
  <si>
    <t>F</t>
  </si>
  <si>
    <t>G</t>
  </si>
  <si>
    <t xml:space="preserve">Vaatwasserkraan VSH 3560012 met keerklep en sticker voor demiwater </t>
  </si>
  <si>
    <t>I</t>
  </si>
  <si>
    <t xml:space="preserve">Propaan gaskraan enkelvoudig Broen met keramisch binnenwerk </t>
  </si>
  <si>
    <t>J</t>
  </si>
  <si>
    <t>90 graden met beveiligde snelkoppeling. Plaatsing in energiegoot</t>
  </si>
  <si>
    <t>K</t>
  </si>
  <si>
    <t xml:space="preserve">180 graden t.o.v. elkaar met beveiligde snelkoppeling. Plaatsing in energiegoot </t>
  </si>
  <si>
    <t>L</t>
  </si>
  <si>
    <t xml:space="preserve">90 graden met beveiligde snelkoppeling. Plaatsing in werkblad </t>
  </si>
  <si>
    <t xml:space="preserve">M	</t>
  </si>
  <si>
    <t xml:space="preserve">180 graden t.o.v. elkaar met beveiligde snelkoppeling. Plaatsing in werkblad
 </t>
  </si>
  <si>
    <t>De betreffende installaties dienen aan de onderstaande normen te voldoen (laatste versie):</t>
  </si>
  <si>
    <t>Kastenblok met aanbouwspoelbak (bxhxd)1200x1300x840 mm</t>
  </si>
  <si>
    <t>Inschrijver dient de blauw gearceerde cellen in te vullen welk item Inschrijver waarvoor een alternatief aanbied. Inschrijver geeft aan in plaatst waarvan het alternatief komt of extra is.</t>
  </si>
  <si>
    <t>Inschrijfprijs t.b.v. gunning</t>
  </si>
  <si>
    <t>NEN1010 (laagspanningsinstallatie)</t>
  </si>
  <si>
    <t>NEN3140 (bedrijfsvoering van elektrische installaties - laagspanning)</t>
  </si>
  <si>
    <t>NPR3378 (praktijkrichtlijn voor gasinstallaties)</t>
  </si>
  <si>
    <t>Waterwerkbladen</t>
  </si>
  <si>
    <t>PGS15 (Opslag van verpakte gevaarlijke stoffen)</t>
  </si>
  <si>
    <t>NEN-EN-IEC 61439 1 en 2 (norm voor laagspanningsschakel- en verdeelinrichingen)</t>
  </si>
  <si>
    <t>NEN-EN 14175 deel 1 t/m 7 (normen voor zuurkasten)</t>
  </si>
  <si>
    <t>NEN-EN 13792 (kleurcoderingen van kranen en afsluiters)</t>
  </si>
  <si>
    <t>Besturingskast 900</t>
  </si>
  <si>
    <t>A9S65440 Hoofdschakelaar 4P 40A 415V</t>
  </si>
  <si>
    <t>A9R01240 Aardlekschakelaar 2P 40A</t>
  </si>
  <si>
    <t>A9P42606 Installatieautomaat B karakteristiek 6A 2p</t>
  </si>
  <si>
    <t>A9P52616 Installatieautomaat C karakteristiek 16A 2p</t>
  </si>
  <si>
    <t>A9C15914 Act o+f hulpcontact ct</t>
  </si>
  <si>
    <t>A9C20842 Magneetschakelaar 2P 40a 230V Elektra</t>
  </si>
  <si>
    <t>A9C20842 Magneetschakelaar 2P 40a 230V Gas</t>
  </si>
  <si>
    <t>Eaton Motorbev.schak.pkzm0-1 3p 0,63.1a</t>
  </si>
  <si>
    <t>Besturingskast 600</t>
  </si>
  <si>
    <t>A9C20844 Ict magneetschakelaar 4p 4m 40a 230v Krachtgroep</t>
  </si>
  <si>
    <t>A9C20834 Magneetschakelaar 4P 25a 230V Kracht/Ventilator</t>
  </si>
  <si>
    <t>Sokkel 100 mm hoog, kleur antraciet</t>
  </si>
  <si>
    <t>Werkblad volkern compact 700 mm diep 20 mm dik met afgeronde hoeken, kleur wit</t>
  </si>
  <si>
    <t>4-poots onderstel (bxhxd) 1160x880x530 mm, rechthoek profiel met kunststof glijders RAL 9006</t>
  </si>
  <si>
    <t>Leerlingtafel (bxhxd) 1300x900x700 mm</t>
  </si>
  <si>
    <t>Stapelbare taboeret met voetenring zithoogte 500/550/600/650 mm</t>
  </si>
  <si>
    <t>Leerlingtafel (bxhxd) 1300x900x700mm</t>
  </si>
  <si>
    <t>Montage afzuigkappen posities 34, 64 en 79</t>
  </si>
  <si>
    <t>Al het meubilair dient te functioneren zoals omschreven is, bedrijfsgereed opgeleverd.</t>
  </si>
  <si>
    <t>Al het meubilair dient getest te worden, keuringsrapporten dienen aan school overhandigd te worden.</t>
  </si>
  <si>
    <t>Alle achterzijden van kasten / demonstratietafels welke zichtbaar zijn dienen afgewerkt te worden met zichtachterwanden en sokkels.</t>
  </si>
  <si>
    <t>Kasten dienen rondom voorzien te zijn van sokkels.</t>
  </si>
  <si>
    <t>Voor demarcatie zie Besprekingsverslag van ..-..-.... en Demarcatie tabel van ..-..-….</t>
  </si>
  <si>
    <t>Alle kasten (deur / ladekasten) dienen te worden voorzien van handgrepen en sokkels. Sokkels dienen rondom gemaakt te worden en niet alleen aan voorzijde.</t>
  </si>
  <si>
    <t>Alle kasten (deur / ladekasten) dienen te worden voorzien van PP of ABS randafwerking exclusief de brandveiligheidskast.</t>
  </si>
  <si>
    <t>Alle sleutelschakelaars met het zelfde sleutelnummer.</t>
  </si>
  <si>
    <t>De scharnieren van de deuren dienen 270 graden draaibaar te zijn.</t>
  </si>
  <si>
    <t>Al het meubilair dient onbeschadigd aangeleverd en geplaatst te worden.</t>
  </si>
  <si>
    <t>Er zijn geen werkzaamheden aan de verlichting of plafond opgenomen in dit bestek.</t>
  </si>
  <si>
    <t>Meubelleverancier dient een controle uit te voeren op het door de aannemer aangebrachte leidingwerk voor de meubels.</t>
  </si>
  <si>
    <t>Meubels in onderdelen aanleveren i.v.m. de lift en de deuren.</t>
  </si>
  <si>
    <t>De gasklep (LSV) dient voorzien te zijn van een hoofdklep, bypass, inschakelklep en een pressostaat.</t>
  </si>
  <si>
    <t xml:space="preserve">E                   </t>
  </si>
  <si>
    <t>Mengkraan Broen met keramisch binnenwerk en slangtule (300 mm hoog) proceswater</t>
  </si>
  <si>
    <t>N</t>
  </si>
  <si>
    <t>O</t>
  </si>
  <si>
    <t>Vacuümkraan enkelvoudig Broen met keramisch binnenwerk</t>
  </si>
  <si>
    <t>Persluchtkraan enkelvoudig Broen met keramisch binnenwerk</t>
  </si>
  <si>
    <t>Q</t>
  </si>
  <si>
    <t xml:space="preserve">Stikstofkraan enkelvoudig Broen met keramisch binnenwerk
</t>
  </si>
  <si>
    <t>P</t>
  </si>
  <si>
    <t xml:space="preserve">90 graden met beveiligde snelkoppeling. Plaatsing in energiegoot </t>
  </si>
  <si>
    <t xml:space="preserve">Zuivere persluchtkraan enkelvoudig Broen met keramisch binnenwerk </t>
  </si>
  <si>
    <t>LOKAAL 2.29</t>
  </si>
  <si>
    <t xml:space="preserve">Koud waterkraan 300 mm hoog met keramisch binnenwerk (type F of gelijkwaardig) 15mm </t>
  </si>
  <si>
    <t>2-voudige gaskraan met keramisch binnenwerk en beveiligde snelkoppelingen (type K of gelijkwaardig)</t>
  </si>
  <si>
    <t>LOKAAL 2.30</t>
  </si>
  <si>
    <t>Kast (bxhxd) 1200x2080x580 mm, met handgrepen en slot, 2 vleugel deuren met bovenzijde glas</t>
  </si>
  <si>
    <t>LOKAAL 2.31</t>
  </si>
  <si>
    <t xml:space="preserve">Gasflessenkast Düperthal Supreme Plus M type 90 (bxhxd) 595x2080x595 mm links of rechts draaiend </t>
  </si>
  <si>
    <t>Legplank voor Supreme S/ M</t>
  </si>
  <si>
    <t xml:space="preserve">1x ventilatie aansluiting rond 110 mm </t>
  </si>
  <si>
    <t>Handmatig instelbare ontluchtingsaansluiting</t>
  </si>
  <si>
    <t>Cilinderslot</t>
  </si>
  <si>
    <t>LOKAAL 2.32</t>
  </si>
  <si>
    <t>LOKAAL 2.34</t>
  </si>
  <si>
    <t>Verrijdbare tafelv.v. volkern blad (bxhxd) 1350x900x750mm</t>
  </si>
  <si>
    <t>Verrijdbare tafel (bxhxd) 1350x900x750 mm</t>
  </si>
  <si>
    <t>Lokaal 2.29</t>
  </si>
  <si>
    <t>Lokaal 2.30</t>
  </si>
  <si>
    <t>Lokaal 2.31</t>
  </si>
  <si>
    <t>Lokaal 2.32</t>
  </si>
  <si>
    <t>Lokaal 2.34</t>
  </si>
  <si>
    <t>Gaskraan voor bladmontage enkel met keramisch binnenwerk en beveiligde snelkoppeling (type J of gelijkwaardig)</t>
  </si>
  <si>
    <t>Gaskraan voor bladmontage met dubbele uitloop onder 180 graden met keramisch binnenwerk en beveiligde snelkoppeling (type M of gelijkwaardig)</t>
  </si>
  <si>
    <t>Koud waterkraan 300 mm hoog met keramisch binnenwerk (type F of gelijkwaardig)</t>
  </si>
  <si>
    <t xml:space="preserve">Gaskraan voor bladmontage enkel met keramisch binnenwerk en beveiligde snelkoppeling (type J of gelijkwaardig) </t>
  </si>
  <si>
    <t>Docentenstoel hoogte 500 - 700 mm, 5-teens onderstel, geremde wielen, voetenring</t>
  </si>
  <si>
    <t>Docentenstoel, hoogte 500 - 700 mm,5-teens onderstel, geremde wielen, voetenring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</si>
</sst>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F800]dddd\,\ mmmm\ dd\,\ yyyy"/>
  </numFmts>
  <fonts count="13"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b/>
      <sz val="11"/>
      <color indexed="8"/>
      <name val="Calibri"/>
      <family val="2"/>
    </font>
    <font>
      <sz val="11"/>
      <name val="Calibri"/>
      <family val="2"/>
      <scheme val="minor"/>
    </font>
    <font>
      <b/>
      <sz val="11"/>
      <name val="Calibri"/>
      <family val="2"/>
      <scheme val="minor"/>
    </font>
    <font>
      <b/>
      <sz val="10"/>
      <color indexed="9"/>
      <name val="Verdana"/>
      <family val="2"/>
    </font>
    <font>
      <sz val="10"/>
      <color indexed="8"/>
      <name val="Tahoma"/>
      <family val="2"/>
    </font>
    <font>
      <sz val="11"/>
      <color theme="0"/>
      <name val="Calibri"/>
      <family val="2"/>
      <scheme val="minor"/>
    </font>
    <font>
      <u/>
      <sz val="11"/>
      <name val="Calibri"/>
      <family val="2"/>
      <scheme val="minor"/>
    </font>
    <font>
      <u/>
      <sz val="11"/>
      <color theme="1"/>
      <name val="Calibri"/>
      <family val="2"/>
      <scheme val="minor"/>
    </font>
    <font>
      <sz val="8"/>
      <color theme="1"/>
      <name val="Verdana"/>
      <family val="2"/>
    </font>
  </fonts>
  <fills count="10">
    <fill>
      <patternFill patternType="none"/>
    </fill>
    <fill>
      <patternFill patternType="gray125"/>
    </fill>
    <fill>
      <patternFill patternType="solid">
        <fgColor indexed="51"/>
        <bgColor indexed="64"/>
      </patternFill>
    </fill>
    <fill>
      <patternFill patternType="solid">
        <fgColor indexed="48"/>
        <bgColor indexed="64"/>
      </patternFill>
    </fill>
    <fill>
      <patternFill patternType="solid">
        <fgColor indexed="41"/>
        <bgColor indexed="64"/>
      </patternFill>
    </fill>
    <fill>
      <patternFill patternType="solid">
        <fgColor indexed="12"/>
        <bgColor indexed="64"/>
      </patternFill>
    </fill>
    <fill>
      <patternFill patternType="solid">
        <fgColor rgb="FF92D050"/>
        <bgColor indexed="64"/>
      </patternFill>
    </fill>
    <fill>
      <patternFill patternType="solid">
        <fgColor rgb="FF3366FF"/>
        <bgColor indexed="64"/>
      </patternFill>
    </fill>
    <fill>
      <patternFill patternType="solid">
        <fgColor rgb="FFFFC000"/>
        <bgColor indexed="64"/>
      </patternFill>
    </fill>
    <fill>
      <patternFill patternType="solid">
        <fgColor them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43" fontId="2" fillId="0" borderId="0" applyFont="0" applyFill="0" applyBorder="0" applyAlignment="0" applyProtection="0"/>
  </cellStyleXfs>
  <cellXfs count="121">
    <xf numFmtId="0" fontId="0" fillId="0" borderId="0" xfId="0"/>
    <xf numFmtId="0" fontId="1" fillId="0" borderId="1" xfId="0" applyFont="1" applyBorder="1"/>
    <xf numFmtId="0" fontId="0" fillId="0" borderId="1" xfId="0" applyBorder="1"/>
    <xf numFmtId="49" fontId="1" fillId="0" borderId="1" xfId="0" applyNumberFormat="1" applyFont="1" applyBorder="1"/>
    <xf numFmtId="164" fontId="0" fillId="0" borderId="1" xfId="0" applyNumberFormat="1" applyBorder="1"/>
    <xf numFmtId="164" fontId="1" fillId="0" borderId="1" xfId="0" applyNumberFormat="1" applyFont="1" applyBorder="1"/>
    <xf numFmtId="0" fontId="4" fillId="0" borderId="0" xfId="0" applyFont="1"/>
    <xf numFmtId="0" fontId="0" fillId="0" borderId="0" xfId="0" applyAlignment="1">
      <alignment wrapText="1"/>
    </xf>
    <xf numFmtId="44" fontId="0" fillId="0" borderId="0" xfId="0" applyNumberFormat="1" applyAlignment="1">
      <alignment wrapText="1"/>
    </xf>
    <xf numFmtId="9" fontId="0" fillId="0" borderId="0" xfId="0" applyNumberFormat="1" applyAlignment="1">
      <alignment wrapText="1"/>
    </xf>
    <xf numFmtId="44" fontId="0" fillId="0" borderId="0" xfId="1" applyNumberFormat="1" applyFont="1" applyAlignment="1">
      <alignment wrapText="1"/>
    </xf>
    <xf numFmtId="0" fontId="5" fillId="0" borderId="0" xfId="0" applyFont="1"/>
    <xf numFmtId="0" fontId="1" fillId="2" borderId="2" xfId="0" applyFont="1" applyFill="1" applyBorder="1" applyAlignment="1">
      <alignment vertical="center" wrapText="1"/>
    </xf>
    <xf numFmtId="0" fontId="1" fillId="2" borderId="2" xfId="0" applyFont="1" applyFill="1" applyBorder="1" applyAlignment="1">
      <alignment vertical="center"/>
    </xf>
    <xf numFmtId="0" fontId="1" fillId="2" borderId="2" xfId="0" applyFont="1" applyFill="1" applyBorder="1" applyAlignment="1">
      <alignment horizontal="center" vertical="center" wrapText="1"/>
    </xf>
    <xf numFmtId="44" fontId="1" fillId="2" borderId="2" xfId="0" applyNumberFormat="1" applyFont="1" applyFill="1" applyBorder="1" applyAlignment="1">
      <alignment horizontal="center" vertical="center" wrapText="1"/>
    </xf>
    <xf numFmtId="9" fontId="1" fillId="2" borderId="2" xfId="0" applyNumberFormat="1" applyFont="1" applyFill="1" applyBorder="1" applyAlignment="1">
      <alignment horizontal="center" vertical="center" wrapText="1"/>
    </xf>
    <xf numFmtId="44" fontId="1" fillId="2" borderId="3" xfId="1" applyNumberFormat="1" applyFont="1" applyFill="1" applyBorder="1" applyAlignment="1">
      <alignment horizontal="center" vertical="center" wrapText="1"/>
    </xf>
    <xf numFmtId="0" fontId="1" fillId="0" borderId="0" xfId="0" applyFont="1" applyAlignment="1">
      <alignment vertical="center"/>
    </xf>
    <xf numFmtId="0" fontId="0" fillId="3" borderId="4" xfId="0" applyFill="1" applyBorder="1"/>
    <xf numFmtId="0" fontId="0" fillId="3" borderId="4" xfId="0" applyFill="1" applyBorder="1" applyAlignment="1">
      <alignment wrapText="1"/>
    </xf>
    <xf numFmtId="44" fontId="0" fillId="3" borderId="4" xfId="0" applyNumberFormat="1" applyFill="1" applyBorder="1" applyAlignment="1">
      <alignment wrapText="1"/>
    </xf>
    <xf numFmtId="9" fontId="0" fillId="3" borderId="4" xfId="0" applyNumberFormat="1" applyFill="1" applyBorder="1" applyAlignment="1">
      <alignment wrapText="1"/>
    </xf>
    <xf numFmtId="44" fontId="0" fillId="3" borderId="5" xfId="1" applyNumberFormat="1" applyFont="1" applyFill="1" applyBorder="1" applyAlignment="1">
      <alignment wrapText="1"/>
    </xf>
    <xf numFmtId="0" fontId="3" fillId="3" borderId="4" xfId="0" applyFont="1" applyFill="1" applyBorder="1"/>
    <xf numFmtId="0" fontId="6" fillId="0" borderId="6" xfId="0" applyFont="1" applyBorder="1" applyAlignment="1">
      <alignment horizontal="center"/>
    </xf>
    <xf numFmtId="0" fontId="0" fillId="4" borderId="1" xfId="0" applyFill="1" applyBorder="1" applyAlignment="1">
      <alignment wrapText="1"/>
    </xf>
    <xf numFmtId="44" fontId="0" fillId="4" borderId="1" xfId="0" applyNumberFormat="1" applyFill="1" applyBorder="1" applyAlignment="1">
      <alignment wrapText="1"/>
    </xf>
    <xf numFmtId="9" fontId="0" fillId="4" borderId="1" xfId="0" applyNumberFormat="1" applyFill="1" applyBorder="1" applyAlignment="1">
      <alignment horizontal="center" wrapText="1"/>
    </xf>
    <xf numFmtId="44" fontId="0" fillId="0" borderId="1" xfId="0" applyNumberFormat="1" applyBorder="1" applyAlignment="1">
      <alignment wrapText="1"/>
    </xf>
    <xf numFmtId="44" fontId="0" fillId="0" borderId="7" xfId="1" applyNumberFormat="1" applyFont="1" applyBorder="1" applyAlignment="1">
      <alignment wrapText="1"/>
    </xf>
    <xf numFmtId="0" fontId="0" fillId="0" borderId="0" xfId="0" applyAlignment="1">
      <alignment horizontal="center"/>
    </xf>
    <xf numFmtId="0" fontId="0" fillId="0" borderId="8" xfId="0" applyBorder="1"/>
    <xf numFmtId="0" fontId="0" fillId="0" borderId="8" xfId="0" applyBorder="1" applyAlignment="1">
      <alignment wrapText="1"/>
    </xf>
    <xf numFmtId="44" fontId="0" fillId="0" borderId="8" xfId="0" applyNumberFormat="1" applyBorder="1" applyAlignment="1">
      <alignment wrapText="1"/>
    </xf>
    <xf numFmtId="9" fontId="0" fillId="0" borderId="8" xfId="0" applyNumberFormat="1" applyBorder="1" applyAlignment="1">
      <alignment wrapText="1"/>
    </xf>
    <xf numFmtId="0" fontId="0" fillId="0" borderId="8" xfId="0" applyBorder="1" applyAlignment="1">
      <alignment horizontal="right"/>
    </xf>
    <xf numFmtId="44" fontId="4" fillId="0" borderId="9" xfId="1" applyNumberFormat="1" applyFont="1" applyBorder="1" applyAlignment="1">
      <alignment wrapText="1"/>
    </xf>
    <xf numFmtId="0" fontId="0" fillId="4" borderId="0" xfId="0" applyFill="1"/>
    <xf numFmtId="0" fontId="7" fillId="5" borderId="10" xfId="0" applyFont="1" applyFill="1" applyBorder="1" applyAlignment="1">
      <alignment horizontal="left" vertical="center"/>
    </xf>
    <xf numFmtId="0" fontId="7" fillId="5" borderId="11" xfId="0" applyFont="1" applyFill="1" applyBorder="1" applyAlignment="1">
      <alignment horizontal="left" vertical="center"/>
    </xf>
    <xf numFmtId="0" fontId="7" fillId="5" borderId="14" xfId="0" applyFont="1" applyFill="1" applyBorder="1" applyAlignment="1">
      <alignment horizontal="left" vertical="center"/>
    </xf>
    <xf numFmtId="0" fontId="7" fillId="5" borderId="15" xfId="0" applyFont="1" applyFill="1" applyBorder="1" applyAlignment="1">
      <alignment horizontal="left" vertical="center"/>
    </xf>
    <xf numFmtId="0" fontId="7" fillId="5" borderId="16" xfId="0" applyFont="1" applyFill="1" applyBorder="1" applyAlignment="1">
      <alignment horizontal="left" vertical="center"/>
    </xf>
    <xf numFmtId="0" fontId="7" fillId="5" borderId="17" xfId="0" applyFont="1" applyFill="1" applyBorder="1" applyAlignment="1">
      <alignment horizontal="left" vertical="center"/>
    </xf>
    <xf numFmtId="0" fontId="8" fillId="0" borderId="0" xfId="0" applyFont="1"/>
    <xf numFmtId="44" fontId="1" fillId="0" borderId="20" xfId="1" applyNumberFormat="1" applyFont="1" applyBorder="1" applyAlignment="1">
      <alignment wrapText="1"/>
    </xf>
    <xf numFmtId="0" fontId="5" fillId="0" borderId="1" xfId="0" applyFont="1" applyBorder="1"/>
    <xf numFmtId="44" fontId="0" fillId="0" borderId="1" xfId="0" applyNumberFormat="1" applyBorder="1"/>
    <xf numFmtId="10" fontId="0" fillId="0" borderId="1" xfId="0" applyNumberFormat="1" applyBorder="1"/>
    <xf numFmtId="10" fontId="0" fillId="0" borderId="0" xfId="0" applyNumberFormat="1"/>
    <xf numFmtId="0" fontId="5" fillId="0" borderId="6" xfId="0" applyFont="1" applyBorder="1" applyAlignment="1">
      <alignment horizontal="center"/>
    </xf>
    <xf numFmtId="0" fontId="0" fillId="0" borderId="0" xfId="0" applyAlignment="1">
      <alignment horizontal="center" vertical="center"/>
    </xf>
    <xf numFmtId="0" fontId="5" fillId="0" borderId="6" xfId="0" applyFont="1" applyBorder="1" applyAlignment="1">
      <alignment horizontal="left"/>
    </xf>
    <xf numFmtId="0" fontId="6" fillId="0" borderId="1" xfId="0" applyFont="1" applyBorder="1"/>
    <xf numFmtId="0" fontId="10" fillId="0" borderId="1" xfId="0" applyFont="1" applyBorder="1"/>
    <xf numFmtId="0" fontId="9" fillId="7" borderId="1" xfId="0" applyFont="1" applyFill="1" applyBorder="1"/>
    <xf numFmtId="10" fontId="9" fillId="7" borderId="1" xfId="0" applyNumberFormat="1" applyFont="1" applyFill="1" applyBorder="1"/>
    <xf numFmtId="44" fontId="9" fillId="7" borderId="1" xfId="0" applyNumberFormat="1" applyFont="1" applyFill="1" applyBorder="1"/>
    <xf numFmtId="0" fontId="3" fillId="7" borderId="1" xfId="0" applyFont="1" applyFill="1" applyBorder="1"/>
    <xf numFmtId="10" fontId="3" fillId="7" borderId="1" xfId="0" applyNumberFormat="1" applyFont="1" applyFill="1" applyBorder="1"/>
    <xf numFmtId="44" fontId="3" fillId="7" borderId="1" xfId="0" applyNumberFormat="1" applyFont="1" applyFill="1" applyBorder="1"/>
    <xf numFmtId="0" fontId="11" fillId="0" borderId="1" xfId="0" applyFont="1" applyBorder="1"/>
    <xf numFmtId="10" fontId="1" fillId="0" borderId="1" xfId="0" applyNumberFormat="1" applyFont="1" applyBorder="1"/>
    <xf numFmtId="0" fontId="1" fillId="0" borderId="1" xfId="0" applyFont="1" applyBorder="1" applyAlignment="1">
      <alignment horizontal="center"/>
    </xf>
    <xf numFmtId="0" fontId="0" fillId="0" borderId="1" xfId="0" applyBorder="1" applyAlignment="1">
      <alignment horizontal="center"/>
    </xf>
    <xf numFmtId="49" fontId="1" fillId="0" borderId="1" xfId="0" applyNumberFormat="1" applyFont="1" applyBorder="1" applyAlignment="1">
      <alignment horizontal="center"/>
    </xf>
    <xf numFmtId="0" fontId="3" fillId="7" borderId="1" xfId="0" applyFont="1" applyFill="1" applyBorder="1" applyAlignment="1">
      <alignment horizontal="center"/>
    </xf>
    <xf numFmtId="0" fontId="0" fillId="0" borderId="6" xfId="0" applyBorder="1" applyAlignment="1">
      <alignment horizontal="center"/>
    </xf>
    <xf numFmtId="0" fontId="3" fillId="7" borderId="6" xfId="0" applyFont="1" applyFill="1" applyBorder="1" applyAlignment="1">
      <alignment horizontal="center"/>
    </xf>
    <xf numFmtId="0" fontId="9" fillId="7" borderId="6" xfId="0" applyFont="1" applyFill="1" applyBorder="1" applyAlignment="1">
      <alignment horizontal="center"/>
    </xf>
    <xf numFmtId="0" fontId="5" fillId="0" borderId="1" xfId="0" applyFont="1" applyBorder="1" applyAlignment="1">
      <alignment horizontal="center"/>
    </xf>
    <xf numFmtId="0" fontId="1" fillId="0" borderId="0" xfId="0" applyFont="1"/>
    <xf numFmtId="0" fontId="1" fillId="2" borderId="23" xfId="0" applyFont="1" applyFill="1" applyBorder="1" applyAlignment="1">
      <alignment vertical="center" wrapText="1"/>
    </xf>
    <xf numFmtId="0" fontId="0" fillId="3" borderId="24" xfId="0" applyFill="1" applyBorder="1"/>
    <xf numFmtId="0" fontId="5" fillId="0" borderId="25" xfId="0" applyFont="1" applyBorder="1" applyAlignment="1">
      <alignment horizontal="center"/>
    </xf>
    <xf numFmtId="0" fontId="6" fillId="0" borderId="25" xfId="0" applyFont="1" applyBorder="1" applyAlignment="1">
      <alignment horizontal="center"/>
    </xf>
    <xf numFmtId="44" fontId="0" fillId="4" borderId="7" xfId="0" applyNumberFormat="1" applyFill="1" applyBorder="1" applyAlignment="1">
      <alignment wrapText="1"/>
    </xf>
    <xf numFmtId="0" fontId="0" fillId="0" borderId="27" xfId="0" applyBorder="1" applyAlignment="1">
      <alignment horizontal="center"/>
    </xf>
    <xf numFmtId="0" fontId="0" fillId="0" borderId="26" xfId="0" applyBorder="1"/>
    <xf numFmtId="0" fontId="12" fillId="0" borderId="0" xfId="0" applyFont="1" applyAlignment="1">
      <alignment vertical="center"/>
    </xf>
    <xf numFmtId="0" fontId="12" fillId="0" borderId="0" xfId="0" applyFont="1"/>
    <xf numFmtId="0" fontId="1" fillId="8" borderId="1" xfId="0" applyFont="1" applyFill="1" applyBorder="1" applyAlignment="1">
      <alignment horizontal="center"/>
    </xf>
    <xf numFmtId="0" fontId="6" fillId="8" borderId="1" xfId="0" applyFont="1" applyFill="1" applyBorder="1"/>
    <xf numFmtId="0" fontId="1" fillId="8" borderId="1" xfId="0" applyFont="1" applyFill="1" applyBorder="1"/>
    <xf numFmtId="0" fontId="6" fillId="8" borderId="6" xfId="0" applyFont="1" applyFill="1" applyBorder="1" applyAlignment="1">
      <alignment horizontal="center"/>
    </xf>
    <xf numFmtId="44" fontId="1" fillId="8" borderId="1" xfId="0" applyNumberFormat="1" applyFont="1" applyFill="1" applyBorder="1"/>
    <xf numFmtId="10" fontId="1" fillId="8" borderId="1" xfId="0" applyNumberFormat="1" applyFont="1" applyFill="1" applyBorder="1"/>
    <xf numFmtId="0" fontId="0" fillId="8" borderId="1" xfId="0" applyFill="1" applyBorder="1"/>
    <xf numFmtId="10" fontId="0" fillId="8" borderId="1" xfId="0" applyNumberFormat="1" applyFill="1" applyBorder="1"/>
    <xf numFmtId="44" fontId="0" fillId="8" borderId="1" xfId="0" applyNumberFormat="1" applyFill="1" applyBorder="1"/>
    <xf numFmtId="0" fontId="5" fillId="0" borderId="28" xfId="0" applyFont="1" applyBorder="1" applyAlignment="1">
      <alignment horizontal="center"/>
    </xf>
    <xf numFmtId="0" fontId="5" fillId="0" borderId="29" xfId="0" applyFont="1" applyBorder="1"/>
    <xf numFmtId="0" fontId="0" fillId="0" borderId="1" xfId="0" applyBorder="1" applyAlignment="1">
      <alignment horizontal="center" vertical="center"/>
    </xf>
    <xf numFmtId="0" fontId="1" fillId="9" borderId="1" xfId="0" applyFont="1" applyFill="1" applyBorder="1" applyAlignment="1">
      <alignment horizontal="center"/>
    </xf>
    <xf numFmtId="0" fontId="1" fillId="9" borderId="1" xfId="0" applyFont="1" applyFill="1" applyBorder="1"/>
    <xf numFmtId="44" fontId="1" fillId="9" borderId="1" xfId="0" applyNumberFormat="1" applyFont="1" applyFill="1" applyBorder="1"/>
    <xf numFmtId="10" fontId="1" fillId="9" borderId="1" xfId="0" applyNumberFormat="1" applyFont="1" applyFill="1" applyBorder="1"/>
    <xf numFmtId="165" fontId="0" fillId="4" borderId="18" xfId="0" applyNumberFormat="1" applyFill="1" applyBorder="1" applyAlignment="1">
      <alignment horizontal="left" vertical="center" wrapText="1"/>
    </xf>
    <xf numFmtId="165" fontId="0" fillId="0" borderId="18" xfId="0" applyNumberFormat="1" applyBorder="1" applyAlignment="1">
      <alignment horizontal="left" vertical="center" wrapText="1"/>
    </xf>
    <xf numFmtId="165" fontId="0" fillId="0" borderId="19" xfId="0" applyNumberFormat="1" applyBorder="1" applyAlignment="1">
      <alignment horizontal="left" vertical="center" wrapText="1"/>
    </xf>
    <xf numFmtId="0" fontId="5" fillId="0" borderId="21" xfId="0" applyFont="1" applyBorder="1"/>
    <xf numFmtId="0" fontId="0" fillId="0" borderId="15" xfId="0" applyBorder="1"/>
    <xf numFmtId="0" fontId="0" fillId="0" borderId="6" xfId="0" applyBorder="1"/>
    <xf numFmtId="0" fontId="1" fillId="2" borderId="26" xfId="0" applyFont="1" applyFill="1" applyBorder="1" applyAlignment="1">
      <alignment vertical="center" wrapText="1"/>
    </xf>
    <xf numFmtId="0" fontId="0" fillId="0" borderId="8" xfId="0" applyBorder="1" applyAlignment="1">
      <alignment vertical="center"/>
    </xf>
    <xf numFmtId="0" fontId="0" fillId="0" borderId="9" xfId="0" applyBorder="1" applyAlignment="1">
      <alignment vertical="center"/>
    </xf>
    <xf numFmtId="0" fontId="0" fillId="4" borderId="21" xfId="0" applyFill="1" applyBorder="1" applyAlignment="1">
      <alignment wrapText="1"/>
    </xf>
    <xf numFmtId="0" fontId="0" fillId="0" borderId="6" xfId="0" applyBorder="1" applyAlignment="1">
      <alignment wrapText="1"/>
    </xf>
    <xf numFmtId="0" fontId="0" fillId="4" borderId="12" xfId="0" applyFill="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4" borderId="1" xfId="0" applyFill="1" applyBorder="1" applyAlignment="1">
      <alignment horizontal="left" vertical="center" wrapText="1"/>
    </xf>
    <xf numFmtId="0" fontId="0" fillId="0" borderId="1" xfId="0" applyBorder="1" applyAlignment="1">
      <alignment horizontal="left" vertical="center" wrapText="1"/>
    </xf>
    <xf numFmtId="0" fontId="0" fillId="0" borderId="7" xfId="0" applyBorder="1" applyAlignment="1">
      <alignment horizontal="left" vertical="center" wrapText="1"/>
    </xf>
    <xf numFmtId="0" fontId="0" fillId="7" borderId="21" xfId="0" applyFill="1" applyBorder="1" applyAlignment="1">
      <alignment horizontal="center" wrapText="1"/>
    </xf>
    <xf numFmtId="0" fontId="0" fillId="7" borderId="15" xfId="0" applyFill="1" applyBorder="1" applyAlignment="1">
      <alignment horizontal="center" wrapText="1"/>
    </xf>
    <xf numFmtId="0" fontId="0" fillId="7" borderId="22" xfId="0" applyFill="1" applyBorder="1" applyAlignment="1">
      <alignment horizontal="center" wrapText="1"/>
    </xf>
    <xf numFmtId="0" fontId="1" fillId="6" borderId="21" xfId="0" applyFont="1" applyFill="1" applyBorder="1" applyAlignment="1">
      <alignment wrapText="1"/>
    </xf>
    <xf numFmtId="0" fontId="0" fillId="6" borderId="15" xfId="0" applyFill="1" applyBorder="1" applyAlignment="1">
      <alignment wrapText="1"/>
    </xf>
    <xf numFmtId="0" fontId="0" fillId="6" borderId="6" xfId="0" applyFill="1" applyBorder="1" applyAlignment="1">
      <alignment wrapText="1"/>
    </xf>
  </cellXfs>
  <cellStyles count="2">
    <cellStyle name="Komma" xfId="1" builtinId="3"/>
    <cellStyle name="Standaard" xfId="0" builtinId="0"/>
  </cellStyles>
  <dxfs count="0"/>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714375</xdr:colOff>
      <xdr:row>0</xdr:row>
      <xdr:rowOff>66675</xdr:rowOff>
    </xdr:from>
    <xdr:to>
      <xdr:col>7</xdr:col>
      <xdr:colOff>1381125</xdr:colOff>
      <xdr:row>4</xdr:row>
      <xdr:rowOff>131530</xdr:rowOff>
    </xdr:to>
    <xdr:pic>
      <xdr:nvPicPr>
        <xdr:cNvPr id="2" name="Afbeelding 1" descr="Afbeelding met tekst, clipart&#10;&#10;Automatisch gegenereerde beschrijving">
          <a:extLst>
            <a:ext uri="{FF2B5EF4-FFF2-40B4-BE49-F238E27FC236}">
              <a16:creationId xmlns:a16="http://schemas.microsoft.com/office/drawing/2014/main" id="{02A28204-6616-1019-4E9E-61930C493E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29825" y="66675"/>
          <a:ext cx="2790825" cy="8268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714375</xdr:colOff>
      <xdr:row>0</xdr:row>
      <xdr:rowOff>66675</xdr:rowOff>
    </xdr:from>
    <xdr:to>
      <xdr:col>7</xdr:col>
      <xdr:colOff>1381125</xdr:colOff>
      <xdr:row>2</xdr:row>
      <xdr:rowOff>512530</xdr:rowOff>
    </xdr:to>
    <xdr:pic>
      <xdr:nvPicPr>
        <xdr:cNvPr id="2" name="Afbeelding 1" descr="Afbeelding met tekst, clipart&#10;&#10;Automatisch gegenereerde beschrijving">
          <a:extLst>
            <a:ext uri="{FF2B5EF4-FFF2-40B4-BE49-F238E27FC236}">
              <a16:creationId xmlns:a16="http://schemas.microsoft.com/office/drawing/2014/main" id="{13EC4912-0BD3-45D8-A4E8-A6425C1049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29825" y="66675"/>
          <a:ext cx="2790825" cy="82685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C695F-EC77-46CF-838E-6942378F9CCE}">
  <dimension ref="A1:B53"/>
  <sheetViews>
    <sheetView workbookViewId="0">
      <selection activeCell="N24" sqref="N24"/>
    </sheetView>
  </sheetViews>
  <sheetFormatPr defaultRowHeight="10.5" x14ac:dyDescent="0.15"/>
  <cols>
    <col min="1" max="16384" width="9.140625" style="81"/>
  </cols>
  <sheetData>
    <row r="1" spans="1:1" x14ac:dyDescent="0.15">
      <c r="A1" s="81" t="s">
        <v>182</v>
      </c>
    </row>
    <row r="3" spans="1:1" x14ac:dyDescent="0.15">
      <c r="A3" s="81" t="s">
        <v>183</v>
      </c>
    </row>
    <row r="4" spans="1:1" x14ac:dyDescent="0.15">
      <c r="A4" s="80" t="s">
        <v>242</v>
      </c>
    </row>
    <row r="5" spans="1:1" x14ac:dyDescent="0.15">
      <c r="A5" s="80" t="s">
        <v>243</v>
      </c>
    </row>
    <row r="6" spans="1:1" x14ac:dyDescent="0.15">
      <c r="A6" s="80" t="s">
        <v>244</v>
      </c>
    </row>
    <row r="7" spans="1:1" x14ac:dyDescent="0.15">
      <c r="A7" s="80" t="s">
        <v>245</v>
      </c>
    </row>
    <row r="8" spans="1:1" x14ac:dyDescent="0.15">
      <c r="A8" s="80" t="s">
        <v>246</v>
      </c>
    </row>
    <row r="9" spans="1:1" x14ac:dyDescent="0.15">
      <c r="A9" s="80" t="s">
        <v>247</v>
      </c>
    </row>
    <row r="10" spans="1:1" x14ac:dyDescent="0.15">
      <c r="A10" s="80" t="s">
        <v>248</v>
      </c>
    </row>
    <row r="11" spans="1:1" x14ac:dyDescent="0.15">
      <c r="A11" s="80" t="s">
        <v>249</v>
      </c>
    </row>
    <row r="12" spans="1:1" x14ac:dyDescent="0.15">
      <c r="A12" s="80" t="s">
        <v>250</v>
      </c>
    </row>
    <row r="13" spans="1:1" x14ac:dyDescent="0.15">
      <c r="A13" s="80" t="s">
        <v>251</v>
      </c>
    </row>
    <row r="14" spans="1:1" x14ac:dyDescent="0.15">
      <c r="A14" s="80" t="s">
        <v>252</v>
      </c>
    </row>
    <row r="15" spans="1:1" x14ac:dyDescent="0.15">
      <c r="A15" s="80" t="s">
        <v>253</v>
      </c>
    </row>
    <row r="16" spans="1:1" x14ac:dyDescent="0.15">
      <c r="A16" s="80" t="s">
        <v>254</v>
      </c>
    </row>
    <row r="17" spans="1:2" x14ac:dyDescent="0.15">
      <c r="A17" s="80" t="s">
        <v>255</v>
      </c>
    </row>
    <row r="19" spans="1:2" x14ac:dyDescent="0.15">
      <c r="A19" s="81" t="s">
        <v>191</v>
      </c>
      <c r="B19" s="81" t="s">
        <v>193</v>
      </c>
    </row>
    <row r="20" spans="1:2" x14ac:dyDescent="0.15">
      <c r="A20" s="81" t="s">
        <v>192</v>
      </c>
      <c r="B20" s="81" t="s">
        <v>190</v>
      </c>
    </row>
    <row r="21" spans="1:2" x14ac:dyDescent="0.15">
      <c r="A21" s="81" t="s">
        <v>194</v>
      </c>
      <c r="B21" s="81" t="s">
        <v>195</v>
      </c>
    </row>
    <row r="22" spans="1:2" x14ac:dyDescent="0.15">
      <c r="A22" s="81" t="s">
        <v>196</v>
      </c>
      <c r="B22" s="81" t="s">
        <v>184</v>
      </c>
    </row>
    <row r="23" spans="1:2" x14ac:dyDescent="0.15">
      <c r="A23" s="81" t="s">
        <v>256</v>
      </c>
      <c r="B23" s="81" t="s">
        <v>257</v>
      </c>
    </row>
    <row r="24" spans="1:2" x14ac:dyDescent="0.15">
      <c r="A24" s="81" t="s">
        <v>198</v>
      </c>
      <c r="B24" s="81" t="s">
        <v>197</v>
      </c>
    </row>
    <row r="25" spans="1:2" x14ac:dyDescent="0.15">
      <c r="A25" s="81" t="s">
        <v>199</v>
      </c>
      <c r="B25" s="81" t="s">
        <v>185</v>
      </c>
    </row>
    <row r="26" spans="1:2" x14ac:dyDescent="0.15">
      <c r="A26" s="81" t="s">
        <v>186</v>
      </c>
      <c r="B26" s="81" t="s">
        <v>200</v>
      </c>
    </row>
    <row r="27" spans="1:2" x14ac:dyDescent="0.15">
      <c r="A27" s="81" t="s">
        <v>201</v>
      </c>
      <c r="B27" s="81" t="s">
        <v>187</v>
      </c>
    </row>
    <row r="28" spans="1:2" x14ac:dyDescent="0.15">
      <c r="A28" s="81" t="s">
        <v>203</v>
      </c>
      <c r="B28" s="81" t="s">
        <v>202</v>
      </c>
    </row>
    <row r="29" spans="1:2" x14ac:dyDescent="0.15">
      <c r="B29" s="81" t="s">
        <v>204</v>
      </c>
    </row>
    <row r="30" spans="1:2" x14ac:dyDescent="0.15">
      <c r="A30" s="81" t="s">
        <v>205</v>
      </c>
      <c r="B30" s="81" t="s">
        <v>189</v>
      </c>
    </row>
    <row r="31" spans="1:2" x14ac:dyDescent="0.15">
      <c r="B31" s="81" t="s">
        <v>206</v>
      </c>
    </row>
    <row r="32" spans="1:2" x14ac:dyDescent="0.15">
      <c r="A32" s="81" t="s">
        <v>207</v>
      </c>
      <c r="B32" s="81" t="s">
        <v>188</v>
      </c>
    </row>
    <row r="33" spans="1:2" x14ac:dyDescent="0.15">
      <c r="B33" s="81" t="s">
        <v>208</v>
      </c>
    </row>
    <row r="34" spans="1:2" x14ac:dyDescent="0.15">
      <c r="A34" s="81" t="s">
        <v>209</v>
      </c>
      <c r="B34" s="81" t="s">
        <v>189</v>
      </c>
    </row>
    <row r="35" spans="1:2" x14ac:dyDescent="0.15">
      <c r="B35" s="81" t="s">
        <v>210</v>
      </c>
    </row>
    <row r="36" spans="1:2" x14ac:dyDescent="0.15">
      <c r="A36" s="81" t="s">
        <v>258</v>
      </c>
      <c r="B36" s="81" t="s">
        <v>263</v>
      </c>
    </row>
    <row r="37" spans="1:2" x14ac:dyDescent="0.15">
      <c r="B37" s="81" t="s">
        <v>204</v>
      </c>
    </row>
    <row r="38" spans="1:2" x14ac:dyDescent="0.15">
      <c r="A38" s="81" t="s">
        <v>259</v>
      </c>
      <c r="B38" s="81" t="s">
        <v>260</v>
      </c>
    </row>
    <row r="39" spans="1:2" x14ac:dyDescent="0.15">
      <c r="B39" s="81" t="s">
        <v>265</v>
      </c>
    </row>
    <row r="40" spans="1:2" x14ac:dyDescent="0.15">
      <c r="A40" s="81" t="s">
        <v>264</v>
      </c>
      <c r="B40" s="81" t="s">
        <v>261</v>
      </c>
    </row>
    <row r="41" spans="1:2" x14ac:dyDescent="0.15">
      <c r="B41" s="81" t="s">
        <v>204</v>
      </c>
    </row>
    <row r="42" spans="1:2" x14ac:dyDescent="0.15">
      <c r="A42" s="81" t="s">
        <v>262</v>
      </c>
      <c r="B42" s="81" t="s">
        <v>266</v>
      </c>
    </row>
    <row r="43" spans="1:2" x14ac:dyDescent="0.15">
      <c r="B43" s="81" t="s">
        <v>204</v>
      </c>
    </row>
    <row r="45" spans="1:2" x14ac:dyDescent="0.15">
      <c r="A45" s="81" t="s">
        <v>211</v>
      </c>
    </row>
    <row r="46" spans="1:2" x14ac:dyDescent="0.15">
      <c r="A46" s="81" t="s">
        <v>215</v>
      </c>
    </row>
    <row r="47" spans="1:2" x14ac:dyDescent="0.15">
      <c r="A47" s="81" t="s">
        <v>216</v>
      </c>
    </row>
    <row r="48" spans="1:2" x14ac:dyDescent="0.15">
      <c r="A48" s="81" t="s">
        <v>217</v>
      </c>
    </row>
    <row r="49" spans="1:1" x14ac:dyDescent="0.15">
      <c r="A49" s="81" t="s">
        <v>218</v>
      </c>
    </row>
    <row r="50" spans="1:1" x14ac:dyDescent="0.15">
      <c r="A50" s="81" t="s">
        <v>219</v>
      </c>
    </row>
    <row r="51" spans="1:1" x14ac:dyDescent="0.15">
      <c r="A51" s="81" t="s">
        <v>220</v>
      </c>
    </row>
    <row r="52" spans="1:1" x14ac:dyDescent="0.15">
      <c r="A52" s="81" t="s">
        <v>221</v>
      </c>
    </row>
    <row r="53" spans="1:1" x14ac:dyDescent="0.15">
      <c r="A53" s="8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BAA2C-500E-4B67-8769-9876F22A5357}">
  <dimension ref="A1:I68"/>
  <sheetViews>
    <sheetView workbookViewId="0">
      <pane ySplit="6" topLeftCell="A9" activePane="bottomLeft" state="frozen"/>
      <selection pane="bottomLeft" activeCell="A18" sqref="A18:XFD18"/>
    </sheetView>
  </sheetViews>
  <sheetFormatPr defaultRowHeight="15" x14ac:dyDescent="0.25"/>
  <cols>
    <col min="2" max="2" width="7.140625" bestFit="1" customWidth="1"/>
    <col min="3" max="3" width="61.140625" bestFit="1" customWidth="1"/>
    <col min="4" max="4" width="43.85546875" bestFit="1" customWidth="1"/>
    <col min="5" max="5" width="18.42578125" style="7" bestFit="1" customWidth="1"/>
    <col min="6" max="6" width="12.85546875" style="8" customWidth="1"/>
    <col min="7" max="7" width="19" style="9" customWidth="1"/>
    <col min="8" max="8" width="20.85546875" style="8" customWidth="1"/>
    <col min="9" max="9" width="16.7109375" style="10" customWidth="1"/>
  </cols>
  <sheetData>
    <row r="1" spans="1:9" x14ac:dyDescent="0.25">
      <c r="A1" s="6" t="s">
        <v>40</v>
      </c>
      <c r="B1" s="6"/>
      <c r="C1" s="6"/>
    </row>
    <row r="3" spans="1:9" x14ac:dyDescent="0.25">
      <c r="A3" t="s">
        <v>41</v>
      </c>
      <c r="D3" s="107" t="s">
        <v>0</v>
      </c>
      <c r="E3" s="108"/>
    </row>
    <row r="4" spans="1:9" x14ac:dyDescent="0.25">
      <c r="A4" s="11" t="s">
        <v>42</v>
      </c>
      <c r="B4" s="11"/>
      <c r="C4" s="11"/>
    </row>
    <row r="5" spans="1:9" ht="15.75" thickBot="1" x14ac:dyDescent="0.3">
      <c r="A5" s="11"/>
      <c r="B5" s="11"/>
      <c r="C5" s="11"/>
    </row>
    <row r="6" spans="1:9" s="18" customFormat="1" ht="30.75" thickBot="1" x14ac:dyDescent="0.3">
      <c r="A6" s="73" t="s">
        <v>1</v>
      </c>
      <c r="B6" s="12" t="s">
        <v>2</v>
      </c>
      <c r="C6" s="13" t="s">
        <v>3</v>
      </c>
      <c r="D6" s="14" t="s">
        <v>4</v>
      </c>
      <c r="E6" s="15" t="s">
        <v>5</v>
      </c>
      <c r="F6" s="16" t="s">
        <v>6</v>
      </c>
      <c r="G6" s="15" t="s">
        <v>7</v>
      </c>
      <c r="H6" s="17" t="s">
        <v>8</v>
      </c>
    </row>
    <row r="7" spans="1:9" x14ac:dyDescent="0.25">
      <c r="A7" s="74"/>
      <c r="B7" s="19"/>
      <c r="C7" s="24" t="s">
        <v>282</v>
      </c>
      <c r="D7" s="115"/>
      <c r="E7" s="116"/>
      <c r="F7" s="116"/>
      <c r="G7" s="116"/>
      <c r="H7" s="117"/>
      <c r="I7"/>
    </row>
    <row r="8" spans="1:9" x14ac:dyDescent="0.25">
      <c r="A8" s="91">
        <v>1</v>
      </c>
      <c r="B8" s="52">
        <v>31</v>
      </c>
      <c r="C8" s="92" t="s">
        <v>24</v>
      </c>
      <c r="D8" s="26"/>
      <c r="E8" s="27">
        <v>0</v>
      </c>
      <c r="F8" s="28">
        <v>0</v>
      </c>
      <c r="G8" s="29">
        <f t="shared" ref="G8:G39" si="0">E8*(1-F8)</f>
        <v>0</v>
      </c>
      <c r="H8" s="30">
        <f t="shared" ref="H8:H39" si="1">G8*A8</f>
        <v>0</v>
      </c>
      <c r="I8"/>
    </row>
    <row r="9" spans="1:9" x14ac:dyDescent="0.25">
      <c r="A9" s="71">
        <v>1</v>
      </c>
      <c r="B9" s="93">
        <v>32</v>
      </c>
      <c r="C9" s="47" t="s">
        <v>179</v>
      </c>
      <c r="D9" s="26"/>
      <c r="E9" s="27">
        <v>0</v>
      </c>
      <c r="F9" s="28">
        <v>0</v>
      </c>
      <c r="G9" s="29">
        <f t="shared" si="0"/>
        <v>0</v>
      </c>
      <c r="H9" s="30">
        <f>G9*A9</f>
        <v>0</v>
      </c>
      <c r="I9"/>
    </row>
    <row r="10" spans="1:9" x14ac:dyDescent="0.25">
      <c r="A10" s="75">
        <v>8</v>
      </c>
      <c r="B10" s="51">
        <v>33</v>
      </c>
      <c r="C10" s="53" t="s">
        <v>25</v>
      </c>
      <c r="D10" s="26"/>
      <c r="E10" s="27">
        <v>0</v>
      </c>
      <c r="F10" s="28">
        <v>0</v>
      </c>
      <c r="G10" s="29">
        <f t="shared" si="0"/>
        <v>0</v>
      </c>
      <c r="H10" s="30">
        <f t="shared" si="1"/>
        <v>0</v>
      </c>
      <c r="I10"/>
    </row>
    <row r="11" spans="1:9" x14ac:dyDescent="0.25">
      <c r="A11" s="75">
        <v>8</v>
      </c>
      <c r="B11" s="51">
        <v>34</v>
      </c>
      <c r="C11" s="47" t="s">
        <v>26</v>
      </c>
      <c r="D11" s="26"/>
      <c r="E11" s="27">
        <v>0</v>
      </c>
      <c r="F11" s="28">
        <v>0</v>
      </c>
      <c r="G11" s="29">
        <f t="shared" si="0"/>
        <v>0</v>
      </c>
      <c r="H11" s="30">
        <f t="shared" si="1"/>
        <v>0</v>
      </c>
      <c r="I11"/>
    </row>
    <row r="12" spans="1:9" x14ac:dyDescent="0.25">
      <c r="A12" s="75">
        <v>16</v>
      </c>
      <c r="B12" s="51">
        <v>35</v>
      </c>
      <c r="C12" s="47" t="s">
        <v>240</v>
      </c>
      <c r="D12" s="26"/>
      <c r="E12" s="27">
        <v>0</v>
      </c>
      <c r="F12" s="28">
        <v>0</v>
      </c>
      <c r="G12" s="29">
        <f t="shared" si="0"/>
        <v>0</v>
      </c>
      <c r="H12" s="30">
        <f t="shared" si="1"/>
        <v>0</v>
      </c>
      <c r="I12"/>
    </row>
    <row r="13" spans="1:9" x14ac:dyDescent="0.25">
      <c r="A13" s="75">
        <v>32</v>
      </c>
      <c r="B13" s="51">
        <v>36</v>
      </c>
      <c r="C13" s="47" t="s">
        <v>181</v>
      </c>
      <c r="D13" s="26"/>
      <c r="E13" s="27">
        <v>0</v>
      </c>
      <c r="F13" s="28">
        <v>0</v>
      </c>
      <c r="G13" s="29">
        <f t="shared" si="0"/>
        <v>0</v>
      </c>
      <c r="H13" s="30">
        <f t="shared" si="1"/>
        <v>0</v>
      </c>
      <c r="I13"/>
    </row>
    <row r="14" spans="1:9" x14ac:dyDescent="0.25">
      <c r="A14" s="75">
        <v>2</v>
      </c>
      <c r="B14" s="51">
        <v>37</v>
      </c>
      <c r="C14" s="47" t="s">
        <v>212</v>
      </c>
      <c r="D14" s="26"/>
      <c r="E14" s="27">
        <v>0</v>
      </c>
      <c r="F14" s="28">
        <v>0</v>
      </c>
      <c r="G14" s="29">
        <f t="shared" si="0"/>
        <v>0</v>
      </c>
      <c r="H14" s="30">
        <f t="shared" si="1"/>
        <v>0</v>
      </c>
      <c r="I14"/>
    </row>
    <row r="15" spans="1:9" x14ac:dyDescent="0.25">
      <c r="A15" s="75">
        <v>1</v>
      </c>
      <c r="B15" s="51">
        <v>38</v>
      </c>
      <c r="C15" s="47" t="s">
        <v>28</v>
      </c>
      <c r="D15" s="26"/>
      <c r="E15" s="27">
        <v>0</v>
      </c>
      <c r="F15" s="28">
        <v>0</v>
      </c>
      <c r="G15" s="29">
        <f t="shared" si="0"/>
        <v>0</v>
      </c>
      <c r="H15" s="30">
        <f t="shared" si="1"/>
        <v>0</v>
      </c>
      <c r="I15"/>
    </row>
    <row r="16" spans="1:9" x14ac:dyDescent="0.25">
      <c r="A16" s="74"/>
      <c r="B16" s="19"/>
      <c r="C16" s="24" t="s">
        <v>283</v>
      </c>
      <c r="D16" s="115"/>
      <c r="E16" s="116"/>
      <c r="F16" s="116"/>
      <c r="G16" s="116"/>
      <c r="H16" s="117"/>
      <c r="I16"/>
    </row>
    <row r="17" spans="1:9" x14ac:dyDescent="0.25">
      <c r="A17" s="75">
        <v>1</v>
      </c>
      <c r="B17" s="51">
        <v>41</v>
      </c>
      <c r="C17" s="47" t="s">
        <v>24</v>
      </c>
      <c r="D17" s="26"/>
      <c r="E17" s="27">
        <v>0</v>
      </c>
      <c r="F17" s="28">
        <v>0</v>
      </c>
      <c r="G17" s="29">
        <f t="shared" si="0"/>
        <v>0</v>
      </c>
      <c r="H17" s="30">
        <f t="shared" si="1"/>
        <v>0</v>
      </c>
      <c r="I17"/>
    </row>
    <row r="18" spans="1:9" x14ac:dyDescent="0.25">
      <c r="A18" s="75">
        <v>1</v>
      </c>
      <c r="B18" s="51">
        <v>42</v>
      </c>
      <c r="C18" s="47" t="s">
        <v>179</v>
      </c>
      <c r="D18" s="26"/>
      <c r="E18" s="27">
        <v>0</v>
      </c>
      <c r="F18" s="28">
        <v>0</v>
      </c>
      <c r="G18" s="29">
        <f t="shared" ref="G18" si="2">E18*(1-F18)</f>
        <v>0</v>
      </c>
      <c r="H18" s="30">
        <f t="shared" ref="H18" si="3">G18*A18</f>
        <v>0</v>
      </c>
      <c r="I18"/>
    </row>
    <row r="19" spans="1:9" x14ac:dyDescent="0.25">
      <c r="A19" s="75">
        <v>1</v>
      </c>
      <c r="B19" s="51">
        <v>43</v>
      </c>
      <c r="C19" s="47" t="s">
        <v>29</v>
      </c>
      <c r="D19" s="26"/>
      <c r="E19" s="27">
        <v>0</v>
      </c>
      <c r="F19" s="28">
        <v>0</v>
      </c>
      <c r="G19" s="29">
        <f t="shared" si="0"/>
        <v>0</v>
      </c>
      <c r="H19" s="30">
        <f t="shared" si="1"/>
        <v>0</v>
      </c>
      <c r="I19"/>
    </row>
    <row r="20" spans="1:9" x14ac:dyDescent="0.25">
      <c r="A20" s="75">
        <v>8</v>
      </c>
      <c r="B20" s="51">
        <v>44</v>
      </c>
      <c r="C20" s="47" t="s">
        <v>30</v>
      </c>
      <c r="D20" s="26"/>
      <c r="E20" s="27">
        <v>0</v>
      </c>
      <c r="F20" s="28">
        <v>0</v>
      </c>
      <c r="G20" s="29">
        <f t="shared" si="0"/>
        <v>0</v>
      </c>
      <c r="H20" s="30">
        <f t="shared" si="1"/>
        <v>0</v>
      </c>
      <c r="I20"/>
    </row>
    <row r="21" spans="1:9" x14ac:dyDescent="0.25">
      <c r="A21" s="75">
        <v>16</v>
      </c>
      <c r="B21" s="51">
        <v>45</v>
      </c>
      <c r="C21" s="47" t="s">
        <v>240</v>
      </c>
      <c r="D21" s="26"/>
      <c r="E21" s="27">
        <v>0</v>
      </c>
      <c r="F21" s="28">
        <v>0</v>
      </c>
      <c r="G21" s="29">
        <f t="shared" ref="G21:G22" si="4">E21*(1-F21)</f>
        <v>0</v>
      </c>
      <c r="H21" s="30">
        <f t="shared" ref="H21:H22" si="5">G21*A21</f>
        <v>0</v>
      </c>
      <c r="I21"/>
    </row>
    <row r="22" spans="1:9" x14ac:dyDescent="0.25">
      <c r="A22" s="75">
        <v>32</v>
      </c>
      <c r="B22" s="51">
        <v>46</v>
      </c>
      <c r="C22" s="47" t="s">
        <v>181</v>
      </c>
      <c r="D22" s="26"/>
      <c r="E22" s="27">
        <v>0</v>
      </c>
      <c r="F22" s="28">
        <v>0</v>
      </c>
      <c r="G22" s="29">
        <f t="shared" si="4"/>
        <v>0</v>
      </c>
      <c r="H22" s="30">
        <f t="shared" si="5"/>
        <v>0</v>
      </c>
      <c r="I22"/>
    </row>
    <row r="23" spans="1:9" x14ac:dyDescent="0.25">
      <c r="A23" s="75">
        <v>1</v>
      </c>
      <c r="B23" s="51">
        <v>47</v>
      </c>
      <c r="C23" s="47" t="s">
        <v>31</v>
      </c>
      <c r="D23" s="26"/>
      <c r="E23" s="27">
        <v>0</v>
      </c>
      <c r="F23" s="28">
        <v>0</v>
      </c>
      <c r="G23" s="29">
        <f t="shared" si="0"/>
        <v>0</v>
      </c>
      <c r="H23" s="30">
        <f t="shared" si="1"/>
        <v>0</v>
      </c>
      <c r="I23"/>
    </row>
    <row r="24" spans="1:9" x14ac:dyDescent="0.25">
      <c r="A24" s="75">
        <v>1</v>
      </c>
      <c r="B24" s="51">
        <v>48</v>
      </c>
      <c r="C24" s="47" t="s">
        <v>28</v>
      </c>
      <c r="D24" s="26"/>
      <c r="E24" s="27">
        <v>0</v>
      </c>
      <c r="F24" s="28">
        <v>0.1</v>
      </c>
      <c r="G24" s="29">
        <f t="shared" si="0"/>
        <v>0</v>
      </c>
      <c r="H24" s="30">
        <f t="shared" si="1"/>
        <v>0</v>
      </c>
      <c r="I24"/>
    </row>
    <row r="25" spans="1:9" x14ac:dyDescent="0.25">
      <c r="A25" s="74"/>
      <c r="B25" s="19"/>
      <c r="C25" s="24" t="s">
        <v>284</v>
      </c>
      <c r="D25" s="115"/>
      <c r="E25" s="116"/>
      <c r="F25" s="116"/>
      <c r="G25" s="116"/>
      <c r="H25" s="117"/>
      <c r="I25"/>
    </row>
    <row r="26" spans="1:9" x14ac:dyDescent="0.25">
      <c r="A26" s="75">
        <v>1</v>
      </c>
      <c r="B26" s="51">
        <v>51</v>
      </c>
      <c r="C26" s="47" t="s">
        <v>32</v>
      </c>
      <c r="D26" s="26"/>
      <c r="E26" s="27">
        <v>0</v>
      </c>
      <c r="F26" s="28">
        <v>0</v>
      </c>
      <c r="G26" s="29">
        <f t="shared" si="0"/>
        <v>0</v>
      </c>
      <c r="H26" s="30">
        <f t="shared" si="1"/>
        <v>0</v>
      </c>
      <c r="I26"/>
    </row>
    <row r="27" spans="1:9" x14ac:dyDescent="0.25">
      <c r="A27" s="75">
        <v>1</v>
      </c>
      <c r="B27" s="51">
        <v>52</v>
      </c>
      <c r="C27" s="47" t="s">
        <v>33</v>
      </c>
      <c r="D27" s="26"/>
      <c r="E27" s="27">
        <v>0</v>
      </c>
      <c r="F27" s="28">
        <v>0</v>
      </c>
      <c r="G27" s="29">
        <f t="shared" si="0"/>
        <v>0</v>
      </c>
      <c r="H27" s="30">
        <f t="shared" si="1"/>
        <v>0</v>
      </c>
      <c r="I27"/>
    </row>
    <row r="28" spans="1:9" x14ac:dyDescent="0.25">
      <c r="A28" s="75">
        <v>1</v>
      </c>
      <c r="B28" s="51">
        <v>53</v>
      </c>
      <c r="C28" s="47" t="s">
        <v>34</v>
      </c>
      <c r="D28" s="26"/>
      <c r="E28" s="27">
        <v>0</v>
      </c>
      <c r="F28" s="28">
        <v>0</v>
      </c>
      <c r="G28" s="29">
        <f t="shared" si="0"/>
        <v>0</v>
      </c>
      <c r="H28" s="30">
        <f t="shared" si="1"/>
        <v>0</v>
      </c>
      <c r="I28"/>
    </row>
    <row r="29" spans="1:9" x14ac:dyDescent="0.25">
      <c r="A29" s="75">
        <v>1</v>
      </c>
      <c r="B29" s="51">
        <v>54</v>
      </c>
      <c r="C29" s="47" t="s">
        <v>35</v>
      </c>
      <c r="D29" s="26"/>
      <c r="E29" s="27">
        <v>0</v>
      </c>
      <c r="F29" s="28">
        <v>0</v>
      </c>
      <c r="G29" s="29">
        <f t="shared" si="0"/>
        <v>0</v>
      </c>
      <c r="H29" s="30">
        <f t="shared" si="1"/>
        <v>0</v>
      </c>
      <c r="I29"/>
    </row>
    <row r="30" spans="1:9" x14ac:dyDescent="0.25">
      <c r="A30" s="75">
        <v>1</v>
      </c>
      <c r="B30" s="51">
        <v>55</v>
      </c>
      <c r="C30" s="47" t="s">
        <v>36</v>
      </c>
      <c r="D30" s="26"/>
      <c r="E30" s="27">
        <v>0</v>
      </c>
      <c r="F30" s="28">
        <v>0</v>
      </c>
      <c r="G30" s="29">
        <f t="shared" si="0"/>
        <v>0</v>
      </c>
      <c r="H30" s="30">
        <f t="shared" si="1"/>
        <v>0</v>
      </c>
      <c r="I30"/>
    </row>
    <row r="31" spans="1:9" x14ac:dyDescent="0.25">
      <c r="A31" s="75">
        <v>2</v>
      </c>
      <c r="B31" s="51">
        <v>56</v>
      </c>
      <c r="C31" s="47" t="s">
        <v>179</v>
      </c>
      <c r="D31" s="26"/>
      <c r="E31" s="27">
        <v>0</v>
      </c>
      <c r="F31" s="28">
        <v>0</v>
      </c>
      <c r="G31" s="29">
        <f t="shared" ref="G31" si="6">E31*(1-F31)</f>
        <v>0</v>
      </c>
      <c r="H31" s="30">
        <f t="shared" ref="H31" si="7">G31*A31</f>
        <v>0</v>
      </c>
      <c r="I31"/>
    </row>
    <row r="32" spans="1:9" x14ac:dyDescent="0.25">
      <c r="A32" s="74"/>
      <c r="B32" s="19"/>
      <c r="C32" s="24" t="s">
        <v>285</v>
      </c>
      <c r="D32" s="115"/>
      <c r="E32" s="116"/>
      <c r="F32" s="116"/>
      <c r="G32" s="116"/>
      <c r="H32" s="117"/>
      <c r="I32"/>
    </row>
    <row r="33" spans="1:9" x14ac:dyDescent="0.25">
      <c r="A33" s="75">
        <v>1</v>
      </c>
      <c r="B33" s="51">
        <v>61</v>
      </c>
      <c r="C33" s="47" t="s">
        <v>24</v>
      </c>
      <c r="D33" s="26"/>
      <c r="E33" s="27">
        <v>0</v>
      </c>
      <c r="F33" s="28">
        <v>0</v>
      </c>
      <c r="G33" s="29">
        <f t="shared" si="0"/>
        <v>0</v>
      </c>
      <c r="H33" s="30">
        <f t="shared" si="1"/>
        <v>0</v>
      </c>
      <c r="I33"/>
    </row>
    <row r="34" spans="1:9" x14ac:dyDescent="0.25">
      <c r="A34" s="75">
        <v>1</v>
      </c>
      <c r="B34" s="51">
        <v>62</v>
      </c>
      <c r="C34" s="47" t="s">
        <v>179</v>
      </c>
      <c r="D34" s="26"/>
      <c r="E34" s="27">
        <v>0</v>
      </c>
      <c r="F34" s="28">
        <v>0</v>
      </c>
      <c r="G34" s="29">
        <f>E34*(1-F34)</f>
        <v>0</v>
      </c>
      <c r="H34" s="30">
        <f t="shared" ref="H34" si="8">G34*A34</f>
        <v>0</v>
      </c>
      <c r="I34"/>
    </row>
    <row r="35" spans="1:9" x14ac:dyDescent="0.25">
      <c r="A35" s="75">
        <v>8</v>
      </c>
      <c r="B35" s="51">
        <v>63</v>
      </c>
      <c r="C35" s="47" t="s">
        <v>25</v>
      </c>
      <c r="D35" s="26"/>
      <c r="E35" s="27">
        <v>0</v>
      </c>
      <c r="F35" s="28">
        <v>0</v>
      </c>
      <c r="G35" s="29">
        <f t="shared" si="0"/>
        <v>0</v>
      </c>
      <c r="H35" s="30">
        <f t="shared" si="1"/>
        <v>0</v>
      </c>
      <c r="I35"/>
    </row>
    <row r="36" spans="1:9" x14ac:dyDescent="0.25">
      <c r="A36" s="75">
        <v>8</v>
      </c>
      <c r="B36" s="51">
        <v>64</v>
      </c>
      <c r="C36" s="47" t="s">
        <v>26</v>
      </c>
      <c r="D36" s="26"/>
      <c r="E36" s="27">
        <v>0</v>
      </c>
      <c r="F36" s="28">
        <v>0</v>
      </c>
      <c r="G36" s="29">
        <f t="shared" si="0"/>
        <v>0</v>
      </c>
      <c r="H36" s="30">
        <f t="shared" si="1"/>
        <v>0</v>
      </c>
      <c r="I36"/>
    </row>
    <row r="37" spans="1:9" x14ac:dyDescent="0.25">
      <c r="A37" s="75">
        <v>16</v>
      </c>
      <c r="B37" s="51">
        <v>65</v>
      </c>
      <c r="C37" s="47" t="s">
        <v>240</v>
      </c>
      <c r="D37" s="26"/>
      <c r="E37" s="27">
        <v>0</v>
      </c>
      <c r="F37" s="28">
        <v>0</v>
      </c>
      <c r="G37" s="29">
        <f t="shared" si="0"/>
        <v>0</v>
      </c>
      <c r="H37" s="30">
        <f t="shared" si="1"/>
        <v>0</v>
      </c>
      <c r="I37"/>
    </row>
    <row r="38" spans="1:9" x14ac:dyDescent="0.25">
      <c r="A38" s="75">
        <v>32</v>
      </c>
      <c r="B38" s="51">
        <v>66</v>
      </c>
      <c r="C38" s="47" t="s">
        <v>181</v>
      </c>
      <c r="D38" s="26"/>
      <c r="E38" s="27">
        <v>0</v>
      </c>
      <c r="F38" s="28">
        <v>0</v>
      </c>
      <c r="G38" s="29">
        <f t="shared" si="0"/>
        <v>0</v>
      </c>
      <c r="H38" s="30">
        <f t="shared" si="1"/>
        <v>0</v>
      </c>
      <c r="I38"/>
    </row>
    <row r="39" spans="1:9" x14ac:dyDescent="0.25">
      <c r="A39" s="75">
        <v>1</v>
      </c>
      <c r="B39" s="51">
        <v>67</v>
      </c>
      <c r="C39" s="47" t="s">
        <v>31</v>
      </c>
      <c r="D39" s="26"/>
      <c r="E39" s="27">
        <v>0</v>
      </c>
      <c r="F39" s="28">
        <v>0</v>
      </c>
      <c r="G39" s="29">
        <f t="shared" si="0"/>
        <v>0</v>
      </c>
      <c r="H39" s="30">
        <f t="shared" si="1"/>
        <v>0</v>
      </c>
      <c r="I39"/>
    </row>
    <row r="40" spans="1:9" x14ac:dyDescent="0.25">
      <c r="A40" s="75">
        <v>1</v>
      </c>
      <c r="B40" s="51">
        <v>68</v>
      </c>
      <c r="C40" s="47" t="s">
        <v>28</v>
      </c>
      <c r="D40" s="26"/>
      <c r="E40" s="27">
        <v>0</v>
      </c>
      <c r="F40" s="28">
        <v>0</v>
      </c>
      <c r="G40" s="29">
        <f t="shared" ref="G40:G50" si="9">E40*(1-F40)</f>
        <v>0</v>
      </c>
      <c r="H40" s="30">
        <f t="shared" ref="H40:H50" si="10">G40*A40</f>
        <v>0</v>
      </c>
      <c r="I40"/>
    </row>
    <row r="41" spans="1:9" x14ac:dyDescent="0.25">
      <c r="A41" s="74"/>
      <c r="B41" s="19"/>
      <c r="C41" s="24" t="s">
        <v>286</v>
      </c>
      <c r="D41" s="115"/>
      <c r="E41" s="116"/>
      <c r="F41" s="116"/>
      <c r="G41" s="116"/>
      <c r="H41" s="117"/>
      <c r="I41"/>
    </row>
    <row r="42" spans="1:9" x14ac:dyDescent="0.25">
      <c r="A42" s="75">
        <v>1</v>
      </c>
      <c r="B42" s="51">
        <v>71</v>
      </c>
      <c r="C42" s="47" t="s">
        <v>280</v>
      </c>
      <c r="D42" s="26"/>
      <c r="E42" s="27">
        <v>0</v>
      </c>
      <c r="F42" s="28">
        <v>0</v>
      </c>
      <c r="G42" s="29">
        <f t="shared" si="9"/>
        <v>0</v>
      </c>
      <c r="H42" s="30">
        <f t="shared" si="10"/>
        <v>0</v>
      </c>
      <c r="I42"/>
    </row>
    <row r="43" spans="1:9" x14ac:dyDescent="0.25">
      <c r="A43" s="75">
        <v>1</v>
      </c>
      <c r="B43" s="51">
        <v>72</v>
      </c>
      <c r="C43" s="47" t="s">
        <v>179</v>
      </c>
      <c r="D43" s="26"/>
      <c r="E43" s="27">
        <v>0</v>
      </c>
      <c r="F43" s="28">
        <v>0</v>
      </c>
      <c r="G43" s="29">
        <f t="shared" ref="G43" si="11">E43*(1-F43)</f>
        <v>0</v>
      </c>
      <c r="H43" s="30">
        <f t="shared" ref="H43" si="12">G43*A43</f>
        <v>0</v>
      </c>
      <c r="I43"/>
    </row>
    <row r="44" spans="1:9" x14ac:dyDescent="0.25">
      <c r="A44" s="75">
        <v>1</v>
      </c>
      <c r="B44" s="51">
        <v>73</v>
      </c>
      <c r="C44" s="47" t="s">
        <v>37</v>
      </c>
      <c r="D44" s="26"/>
      <c r="E44" s="27">
        <v>0</v>
      </c>
      <c r="F44" s="28">
        <v>0</v>
      </c>
      <c r="G44" s="29">
        <f t="shared" si="9"/>
        <v>0</v>
      </c>
      <c r="H44" s="30">
        <f t="shared" si="10"/>
        <v>0</v>
      </c>
      <c r="I44"/>
    </row>
    <row r="45" spans="1:9" x14ac:dyDescent="0.25">
      <c r="A45" s="75">
        <v>1</v>
      </c>
      <c r="B45" s="51">
        <v>74</v>
      </c>
      <c r="C45" s="47" t="s">
        <v>38</v>
      </c>
      <c r="D45" s="26"/>
      <c r="E45" s="27">
        <v>0</v>
      </c>
      <c r="F45" s="28">
        <v>0</v>
      </c>
      <c r="G45" s="29">
        <f t="shared" si="9"/>
        <v>0</v>
      </c>
      <c r="H45" s="30">
        <f t="shared" si="10"/>
        <v>0</v>
      </c>
      <c r="I45"/>
    </row>
    <row r="46" spans="1:9" x14ac:dyDescent="0.25">
      <c r="A46" s="75">
        <v>1</v>
      </c>
      <c r="B46" s="51">
        <v>75</v>
      </c>
      <c r="C46" s="47" t="s">
        <v>38</v>
      </c>
      <c r="D46" s="26"/>
      <c r="E46" s="27">
        <v>0</v>
      </c>
      <c r="F46" s="28">
        <v>0</v>
      </c>
      <c r="G46" s="29">
        <f t="shared" si="9"/>
        <v>0</v>
      </c>
      <c r="H46" s="30">
        <f t="shared" si="10"/>
        <v>0</v>
      </c>
      <c r="I46"/>
    </row>
    <row r="47" spans="1:9" x14ac:dyDescent="0.25">
      <c r="A47" s="75">
        <v>1</v>
      </c>
      <c r="B47" s="51">
        <v>76</v>
      </c>
      <c r="C47" s="47" t="s">
        <v>38</v>
      </c>
      <c r="D47" s="26"/>
      <c r="E47" s="27">
        <v>0</v>
      </c>
      <c r="F47" s="28">
        <v>0</v>
      </c>
      <c r="G47" s="29">
        <f t="shared" si="9"/>
        <v>0</v>
      </c>
      <c r="H47" s="30">
        <f t="shared" si="10"/>
        <v>0</v>
      </c>
      <c r="I47"/>
    </row>
    <row r="48" spans="1:9" x14ac:dyDescent="0.25">
      <c r="A48" s="75">
        <v>1</v>
      </c>
      <c r="B48" s="51">
        <v>77</v>
      </c>
      <c r="C48" s="47" t="s">
        <v>38</v>
      </c>
      <c r="D48" s="26"/>
      <c r="E48" s="27">
        <v>0</v>
      </c>
      <c r="F48" s="28">
        <v>0</v>
      </c>
      <c r="G48" s="29">
        <f t="shared" si="9"/>
        <v>0</v>
      </c>
      <c r="H48" s="30">
        <f t="shared" si="10"/>
        <v>0</v>
      </c>
      <c r="I48"/>
    </row>
    <row r="49" spans="1:9" x14ac:dyDescent="0.25">
      <c r="A49" s="75">
        <v>1</v>
      </c>
      <c r="B49" s="51">
        <v>78</v>
      </c>
      <c r="C49" s="47" t="s">
        <v>38</v>
      </c>
      <c r="D49" s="26"/>
      <c r="E49" s="27">
        <v>0</v>
      </c>
      <c r="F49" s="28">
        <v>0</v>
      </c>
      <c r="G49" s="29">
        <f t="shared" si="9"/>
        <v>0</v>
      </c>
      <c r="H49" s="30">
        <f t="shared" si="10"/>
        <v>0</v>
      </c>
      <c r="I49"/>
    </row>
    <row r="50" spans="1:9" x14ac:dyDescent="0.25">
      <c r="A50" s="75">
        <v>5</v>
      </c>
      <c r="B50" s="51">
        <v>79</v>
      </c>
      <c r="C50" s="47" t="s">
        <v>26</v>
      </c>
      <c r="D50" s="26"/>
      <c r="E50" s="27">
        <v>0</v>
      </c>
      <c r="F50" s="28">
        <v>0</v>
      </c>
      <c r="G50" s="29">
        <f t="shared" si="9"/>
        <v>0</v>
      </c>
      <c r="H50" s="30">
        <f t="shared" si="10"/>
        <v>0</v>
      </c>
      <c r="I50"/>
    </row>
    <row r="51" spans="1:9" x14ac:dyDescent="0.25">
      <c r="A51" s="75">
        <v>32</v>
      </c>
      <c r="B51" s="71">
        <v>81</v>
      </c>
      <c r="C51" s="47" t="s">
        <v>181</v>
      </c>
      <c r="D51" s="26"/>
      <c r="E51" s="27">
        <v>0</v>
      </c>
      <c r="F51" s="28">
        <v>0</v>
      </c>
      <c r="G51" s="29">
        <f t="shared" ref="G51" si="13">E51*(1-F51)</f>
        <v>0</v>
      </c>
      <c r="H51" s="30">
        <f>G51*A51</f>
        <v>0</v>
      </c>
      <c r="I51"/>
    </row>
    <row r="52" spans="1:9" ht="15.75" thickBot="1" x14ac:dyDescent="0.3">
      <c r="A52" s="104" t="s">
        <v>9</v>
      </c>
      <c r="B52" s="105"/>
      <c r="C52" s="105"/>
      <c r="D52" s="105"/>
      <c r="E52" s="105"/>
      <c r="F52" s="105"/>
      <c r="G52" s="105"/>
      <c r="H52" s="106"/>
      <c r="I52"/>
    </row>
    <row r="53" spans="1:9" x14ac:dyDescent="0.25">
      <c r="A53" s="76">
        <v>1</v>
      </c>
      <c r="B53" s="25" t="s">
        <v>10</v>
      </c>
      <c r="C53" s="101" t="s">
        <v>11</v>
      </c>
      <c r="D53" s="102"/>
      <c r="E53" s="102"/>
      <c r="F53" s="103"/>
      <c r="G53" s="29"/>
      <c r="H53" s="77">
        <v>0</v>
      </c>
      <c r="I53"/>
    </row>
    <row r="54" spans="1:9" x14ac:dyDescent="0.25">
      <c r="A54" s="76">
        <v>1</v>
      </c>
      <c r="B54" s="25" t="s">
        <v>12</v>
      </c>
      <c r="C54" s="101" t="s">
        <v>241</v>
      </c>
      <c r="D54" s="102"/>
      <c r="E54" s="102"/>
      <c r="F54" s="103"/>
      <c r="G54" s="29"/>
      <c r="H54" s="77">
        <v>0</v>
      </c>
      <c r="I54"/>
    </row>
    <row r="55" spans="1:9" ht="15.75" thickBot="1" x14ac:dyDescent="0.3">
      <c r="A55" s="78"/>
      <c r="B55" s="31"/>
      <c r="D55" s="7"/>
      <c r="E55" s="8"/>
      <c r="F55" s="9"/>
      <c r="G55" s="8" t="s">
        <v>13</v>
      </c>
      <c r="H55" s="46">
        <f>SUM(H7:H54)</f>
        <v>0</v>
      </c>
      <c r="I55" s="72" t="s">
        <v>214</v>
      </c>
    </row>
    <row r="56" spans="1:9" ht="15.75" thickBot="1" x14ac:dyDescent="0.3">
      <c r="A56" s="79"/>
      <c r="B56" s="32"/>
      <c r="C56" s="32" t="s">
        <v>14</v>
      </c>
      <c r="D56" s="33"/>
      <c r="E56" s="34"/>
      <c r="F56" s="35" t="s">
        <v>14</v>
      </c>
      <c r="G56" s="36" t="s">
        <v>14</v>
      </c>
      <c r="H56" s="37" t="s">
        <v>14</v>
      </c>
      <c r="I56"/>
    </row>
    <row r="58" spans="1:9" x14ac:dyDescent="0.25">
      <c r="A58" s="38"/>
      <c r="B58" s="38"/>
      <c r="C58" s="38"/>
      <c r="D58" t="s">
        <v>15</v>
      </c>
    </row>
    <row r="60" spans="1:9" ht="15.75" thickBot="1" x14ac:dyDescent="0.3"/>
    <row r="61" spans="1:9" ht="30" customHeight="1" x14ac:dyDescent="0.25">
      <c r="A61" s="39" t="s">
        <v>16</v>
      </c>
      <c r="B61" s="40"/>
      <c r="C61" s="40"/>
      <c r="D61" s="109"/>
      <c r="E61" s="110"/>
      <c r="F61" s="110"/>
      <c r="G61" s="110"/>
      <c r="H61" s="111"/>
      <c r="I61"/>
    </row>
    <row r="62" spans="1:9" ht="30" customHeight="1" x14ac:dyDescent="0.25">
      <c r="A62" s="41" t="s">
        <v>17</v>
      </c>
      <c r="B62" s="42"/>
      <c r="C62" s="42"/>
      <c r="D62" s="112"/>
      <c r="E62" s="113"/>
      <c r="F62" s="113"/>
      <c r="G62" s="113"/>
      <c r="H62" s="114"/>
      <c r="I62"/>
    </row>
    <row r="63" spans="1:9" ht="60" customHeight="1" x14ac:dyDescent="0.25">
      <c r="A63" s="41" t="s">
        <v>18</v>
      </c>
      <c r="B63" s="42"/>
      <c r="C63" s="42"/>
      <c r="D63" s="112"/>
      <c r="E63" s="113"/>
      <c r="F63" s="113"/>
      <c r="G63" s="113"/>
      <c r="H63" s="114"/>
      <c r="I63"/>
    </row>
    <row r="64" spans="1:9" ht="15.75" thickBot="1" x14ac:dyDescent="0.3">
      <c r="A64" s="43" t="s">
        <v>19</v>
      </c>
      <c r="B64" s="44"/>
      <c r="C64" s="44"/>
      <c r="D64" s="98"/>
      <c r="E64" s="99"/>
      <c r="F64" s="99"/>
      <c r="G64" s="99"/>
      <c r="H64" s="100"/>
      <c r="I64"/>
    </row>
    <row r="68" spans="1:3" x14ac:dyDescent="0.25">
      <c r="A68" s="45"/>
      <c r="B68" s="45"/>
      <c r="C68" s="45"/>
    </row>
  </sheetData>
  <sortState xmlns:xlrd2="http://schemas.microsoft.com/office/spreadsheetml/2017/richdata2" ref="A7:I50">
    <sortCondition ref="C7:C50"/>
  </sortState>
  <mergeCells count="13">
    <mergeCell ref="D64:H64"/>
    <mergeCell ref="C53:F53"/>
    <mergeCell ref="C54:F54"/>
    <mergeCell ref="A52:H52"/>
    <mergeCell ref="D3:E3"/>
    <mergeCell ref="D61:H61"/>
    <mergeCell ref="D62:H62"/>
    <mergeCell ref="D63:H63"/>
    <mergeCell ref="D41:H41"/>
    <mergeCell ref="D32:H32"/>
    <mergeCell ref="D25:H25"/>
    <mergeCell ref="D16:H16"/>
    <mergeCell ref="D7:H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902CF-3A38-45F1-8804-67D1A2BA2E5D}">
  <dimension ref="A1:I50"/>
  <sheetViews>
    <sheetView workbookViewId="0">
      <selection activeCell="C29" sqref="C29"/>
    </sheetView>
  </sheetViews>
  <sheetFormatPr defaultRowHeight="15" x14ac:dyDescent="0.25"/>
  <cols>
    <col min="2" max="2" width="7.140625" bestFit="1" customWidth="1"/>
    <col min="3" max="3" width="61.140625" bestFit="1" customWidth="1"/>
    <col min="4" max="4" width="43.85546875" bestFit="1" customWidth="1"/>
    <col min="5" max="5" width="18.42578125" style="7" bestFit="1" customWidth="1"/>
    <col min="6" max="6" width="12.85546875" style="8" customWidth="1"/>
    <col min="7" max="7" width="19" style="9" customWidth="1"/>
    <col min="8" max="8" width="20.85546875" style="8" customWidth="1"/>
    <col min="9" max="9" width="16.7109375" style="10" customWidth="1"/>
  </cols>
  <sheetData>
    <row r="1" spans="1:9" x14ac:dyDescent="0.25">
      <c r="A1" s="6" t="s">
        <v>40</v>
      </c>
      <c r="B1" s="6"/>
      <c r="C1" s="6"/>
    </row>
    <row r="3" spans="1:9" ht="46.5" customHeight="1" x14ac:dyDescent="0.25">
      <c r="A3" t="s">
        <v>41</v>
      </c>
      <c r="D3" s="107" t="s">
        <v>213</v>
      </c>
      <c r="E3" s="108"/>
    </row>
    <row r="4" spans="1:9" x14ac:dyDescent="0.25">
      <c r="A4" s="11" t="s">
        <v>42</v>
      </c>
      <c r="B4" s="11"/>
      <c r="C4" s="11"/>
    </row>
    <row r="5" spans="1:9" ht="15.75" thickBot="1" x14ac:dyDescent="0.3">
      <c r="A5" s="11"/>
      <c r="B5" s="11"/>
      <c r="C5" s="11"/>
    </row>
    <row r="6" spans="1:9" s="18" customFormat="1" ht="30.75" thickBot="1" x14ac:dyDescent="0.3">
      <c r="A6" s="12" t="s">
        <v>1</v>
      </c>
      <c r="B6" s="12" t="s">
        <v>2</v>
      </c>
      <c r="C6" s="13" t="s">
        <v>3</v>
      </c>
      <c r="D6" s="14" t="s">
        <v>4</v>
      </c>
      <c r="E6" s="15" t="s">
        <v>5</v>
      </c>
      <c r="F6" s="16" t="s">
        <v>6</v>
      </c>
      <c r="G6" s="15" t="s">
        <v>7</v>
      </c>
      <c r="H6" s="17" t="s">
        <v>8</v>
      </c>
    </row>
    <row r="7" spans="1:9" x14ac:dyDescent="0.25">
      <c r="A7" s="19"/>
      <c r="B7" s="19"/>
      <c r="C7" s="24" t="s">
        <v>39</v>
      </c>
      <c r="D7" s="20"/>
      <c r="E7" s="21"/>
      <c r="F7" s="22"/>
      <c r="G7" s="21"/>
      <c r="H7" s="23"/>
      <c r="I7"/>
    </row>
    <row r="8" spans="1:9" x14ac:dyDescent="0.25">
      <c r="A8" s="19"/>
      <c r="B8" s="19"/>
      <c r="C8" s="24" t="s">
        <v>282</v>
      </c>
      <c r="D8" s="115"/>
      <c r="E8" s="116"/>
      <c r="F8" s="116"/>
      <c r="G8" s="116"/>
      <c r="H8" s="117"/>
      <c r="I8"/>
    </row>
    <row r="9" spans="1:9" x14ac:dyDescent="0.25">
      <c r="A9" s="51"/>
      <c r="B9" s="52"/>
      <c r="C9" s="47"/>
      <c r="D9" s="26"/>
      <c r="E9" s="27">
        <v>0</v>
      </c>
      <c r="F9" s="28">
        <v>0</v>
      </c>
      <c r="G9" s="29">
        <f t="shared" ref="G9:G37" si="0">E9*(1-F9)</f>
        <v>0</v>
      </c>
      <c r="H9" s="30">
        <f t="shared" ref="H9:H37" si="1">G9*A9</f>
        <v>0</v>
      </c>
      <c r="I9"/>
    </row>
    <row r="10" spans="1:9" x14ac:dyDescent="0.25">
      <c r="A10" s="51"/>
      <c r="B10" s="51"/>
      <c r="C10" s="53"/>
      <c r="D10" s="26"/>
      <c r="E10" s="27">
        <v>0</v>
      </c>
      <c r="F10" s="28">
        <v>0</v>
      </c>
      <c r="G10" s="29">
        <f t="shared" si="0"/>
        <v>0</v>
      </c>
      <c r="H10" s="30">
        <f t="shared" si="1"/>
        <v>0</v>
      </c>
      <c r="I10"/>
    </row>
    <row r="11" spans="1:9" x14ac:dyDescent="0.25">
      <c r="A11" s="51"/>
      <c r="B11" s="51"/>
      <c r="C11" s="47"/>
      <c r="D11" s="26"/>
      <c r="E11" s="27">
        <v>0</v>
      </c>
      <c r="F11" s="28">
        <v>0</v>
      </c>
      <c r="G11" s="29">
        <f t="shared" si="0"/>
        <v>0</v>
      </c>
      <c r="H11" s="30">
        <f t="shared" si="1"/>
        <v>0</v>
      </c>
      <c r="I11"/>
    </row>
    <row r="12" spans="1:9" x14ac:dyDescent="0.25">
      <c r="A12" s="51"/>
      <c r="B12" s="51"/>
      <c r="C12" s="47"/>
      <c r="D12" s="26"/>
      <c r="E12" s="27">
        <v>0</v>
      </c>
      <c r="F12" s="28">
        <v>0</v>
      </c>
      <c r="G12" s="29">
        <f t="shared" si="0"/>
        <v>0</v>
      </c>
      <c r="H12" s="30">
        <f t="shared" si="1"/>
        <v>0</v>
      </c>
      <c r="I12"/>
    </row>
    <row r="13" spans="1:9" x14ac:dyDescent="0.25">
      <c r="A13" s="51"/>
      <c r="B13" s="51"/>
      <c r="C13" s="47"/>
      <c r="D13" s="26"/>
      <c r="E13" s="27">
        <v>0</v>
      </c>
      <c r="F13" s="28">
        <v>0</v>
      </c>
      <c r="G13" s="29">
        <f t="shared" si="0"/>
        <v>0</v>
      </c>
      <c r="H13" s="30">
        <f t="shared" si="1"/>
        <v>0</v>
      </c>
      <c r="I13"/>
    </row>
    <row r="14" spans="1:9" x14ac:dyDescent="0.25">
      <c r="A14" s="19"/>
      <c r="B14" s="19"/>
      <c r="C14" s="24" t="s">
        <v>283</v>
      </c>
      <c r="D14" s="115"/>
      <c r="E14" s="116"/>
      <c r="F14" s="116"/>
      <c r="G14" s="116"/>
      <c r="H14" s="117"/>
      <c r="I14"/>
    </row>
    <row r="15" spans="1:9" x14ac:dyDescent="0.25">
      <c r="A15" s="51"/>
      <c r="B15" s="51"/>
      <c r="C15" s="47"/>
      <c r="D15" s="26"/>
      <c r="E15" s="27">
        <v>0</v>
      </c>
      <c r="F15" s="28">
        <v>0</v>
      </c>
      <c r="G15" s="29">
        <f t="shared" si="0"/>
        <v>0</v>
      </c>
      <c r="H15" s="30">
        <f t="shared" si="1"/>
        <v>0</v>
      </c>
      <c r="I15"/>
    </row>
    <row r="16" spans="1:9" x14ac:dyDescent="0.25">
      <c r="A16" s="51"/>
      <c r="B16" s="51"/>
      <c r="C16" s="47"/>
      <c r="D16" s="26"/>
      <c r="E16" s="27">
        <v>0</v>
      </c>
      <c r="F16" s="28">
        <v>0</v>
      </c>
      <c r="G16" s="29">
        <f t="shared" si="0"/>
        <v>0</v>
      </c>
      <c r="H16" s="30">
        <f t="shared" si="1"/>
        <v>0</v>
      </c>
      <c r="I16"/>
    </row>
    <row r="17" spans="1:9" x14ac:dyDescent="0.25">
      <c r="A17" s="51"/>
      <c r="B17" s="51"/>
      <c r="C17" s="47"/>
      <c r="D17" s="26"/>
      <c r="E17" s="27">
        <v>0</v>
      </c>
      <c r="F17" s="28">
        <v>0</v>
      </c>
      <c r="G17" s="29">
        <f t="shared" si="0"/>
        <v>0</v>
      </c>
      <c r="H17" s="30">
        <f t="shared" si="1"/>
        <v>0</v>
      </c>
      <c r="I17"/>
    </row>
    <row r="18" spans="1:9" x14ac:dyDescent="0.25">
      <c r="A18" s="51"/>
      <c r="B18" s="51"/>
      <c r="C18" s="47"/>
      <c r="D18" s="26"/>
      <c r="E18" s="27">
        <v>0</v>
      </c>
      <c r="F18" s="28">
        <v>0</v>
      </c>
      <c r="G18" s="29">
        <f t="shared" si="0"/>
        <v>0</v>
      </c>
      <c r="H18" s="30">
        <f t="shared" si="1"/>
        <v>0</v>
      </c>
      <c r="I18"/>
    </row>
    <row r="19" spans="1:9" x14ac:dyDescent="0.25">
      <c r="A19" s="51"/>
      <c r="B19" s="51"/>
      <c r="C19" s="47"/>
      <c r="D19" s="26"/>
      <c r="E19" s="27">
        <v>0</v>
      </c>
      <c r="F19" s="28">
        <v>0.1</v>
      </c>
      <c r="G19" s="29">
        <f t="shared" si="0"/>
        <v>0</v>
      </c>
      <c r="H19" s="30">
        <f t="shared" si="1"/>
        <v>0</v>
      </c>
      <c r="I19"/>
    </row>
    <row r="20" spans="1:9" x14ac:dyDescent="0.25">
      <c r="A20" s="19"/>
      <c r="B20" s="19"/>
      <c r="C20" s="24" t="s">
        <v>284</v>
      </c>
      <c r="D20" s="115"/>
      <c r="E20" s="116"/>
      <c r="F20" s="116"/>
      <c r="G20" s="116"/>
      <c r="H20" s="117"/>
      <c r="I20"/>
    </row>
    <row r="21" spans="1:9" x14ac:dyDescent="0.25">
      <c r="A21" s="51"/>
      <c r="B21" s="51"/>
      <c r="C21" s="47"/>
      <c r="D21" s="26"/>
      <c r="E21" s="27">
        <v>0</v>
      </c>
      <c r="F21" s="28">
        <v>0</v>
      </c>
      <c r="G21" s="29">
        <f t="shared" si="0"/>
        <v>0</v>
      </c>
      <c r="H21" s="30">
        <f t="shared" si="1"/>
        <v>0</v>
      </c>
      <c r="I21"/>
    </row>
    <row r="22" spans="1:9" x14ac:dyDescent="0.25">
      <c r="A22" s="51"/>
      <c r="B22" s="51"/>
      <c r="C22" s="47"/>
      <c r="D22" s="26"/>
      <c r="E22" s="27">
        <v>0</v>
      </c>
      <c r="F22" s="28">
        <v>0</v>
      </c>
      <c r="G22" s="29">
        <f t="shared" si="0"/>
        <v>0</v>
      </c>
      <c r="H22" s="30">
        <f t="shared" si="1"/>
        <v>0</v>
      </c>
      <c r="I22"/>
    </row>
    <row r="23" spans="1:9" x14ac:dyDescent="0.25">
      <c r="A23" s="51"/>
      <c r="B23" s="51"/>
      <c r="C23" s="47"/>
      <c r="D23" s="26"/>
      <c r="E23" s="27">
        <v>0</v>
      </c>
      <c r="F23" s="28">
        <v>0</v>
      </c>
      <c r="G23" s="29">
        <f t="shared" si="0"/>
        <v>0</v>
      </c>
      <c r="H23" s="30">
        <f t="shared" si="1"/>
        <v>0</v>
      </c>
      <c r="I23"/>
    </row>
    <row r="24" spans="1:9" x14ac:dyDescent="0.25">
      <c r="A24" s="51"/>
      <c r="B24" s="51"/>
      <c r="C24" s="47"/>
      <c r="D24" s="26"/>
      <c r="E24" s="27">
        <v>0</v>
      </c>
      <c r="F24" s="28">
        <v>0</v>
      </c>
      <c r="G24" s="29">
        <f t="shared" si="0"/>
        <v>0</v>
      </c>
      <c r="H24" s="30">
        <f t="shared" si="1"/>
        <v>0</v>
      </c>
      <c r="I24"/>
    </row>
    <row r="25" spans="1:9" x14ac:dyDescent="0.25">
      <c r="A25" s="51"/>
      <c r="B25" s="51"/>
      <c r="C25" s="47"/>
      <c r="D25" s="26"/>
      <c r="E25" s="27">
        <v>0</v>
      </c>
      <c r="F25" s="28">
        <v>0</v>
      </c>
      <c r="G25" s="29">
        <f t="shared" si="0"/>
        <v>0</v>
      </c>
      <c r="H25" s="30">
        <f t="shared" si="1"/>
        <v>0</v>
      </c>
      <c r="I25"/>
    </row>
    <row r="26" spans="1:9" x14ac:dyDescent="0.25">
      <c r="A26" s="19"/>
      <c r="B26" s="19"/>
      <c r="C26" s="24" t="s">
        <v>285</v>
      </c>
      <c r="D26" s="115"/>
      <c r="E26" s="116"/>
      <c r="F26" s="116"/>
      <c r="G26" s="116"/>
      <c r="H26" s="117"/>
      <c r="I26"/>
    </row>
    <row r="27" spans="1:9" x14ac:dyDescent="0.25">
      <c r="A27" s="51"/>
      <c r="B27" s="51"/>
      <c r="C27" s="47"/>
      <c r="D27" s="26"/>
      <c r="E27" s="27">
        <v>0</v>
      </c>
      <c r="F27" s="28">
        <v>0</v>
      </c>
      <c r="G27" s="29">
        <f t="shared" si="0"/>
        <v>0</v>
      </c>
      <c r="H27" s="30">
        <f t="shared" si="1"/>
        <v>0</v>
      </c>
      <c r="I27"/>
    </row>
    <row r="28" spans="1:9" x14ac:dyDescent="0.25">
      <c r="A28" s="51"/>
      <c r="B28" s="51"/>
      <c r="C28" s="47"/>
      <c r="D28" s="26"/>
      <c r="E28" s="27">
        <v>0</v>
      </c>
      <c r="F28" s="28">
        <v>0</v>
      </c>
      <c r="G28" s="29">
        <f t="shared" si="0"/>
        <v>0</v>
      </c>
      <c r="H28" s="30">
        <f t="shared" si="1"/>
        <v>0</v>
      </c>
      <c r="I28"/>
    </row>
    <row r="29" spans="1:9" x14ac:dyDescent="0.25">
      <c r="A29" s="51"/>
      <c r="B29" s="51"/>
      <c r="C29" s="47"/>
      <c r="D29" s="26"/>
      <c r="E29" s="27">
        <v>0</v>
      </c>
      <c r="F29" s="28">
        <v>0</v>
      </c>
      <c r="G29" s="29">
        <f t="shared" si="0"/>
        <v>0</v>
      </c>
      <c r="H29" s="30">
        <f t="shared" si="1"/>
        <v>0</v>
      </c>
      <c r="I29"/>
    </row>
    <row r="30" spans="1:9" x14ac:dyDescent="0.25">
      <c r="A30" s="51"/>
      <c r="B30" s="51"/>
      <c r="C30" s="47"/>
      <c r="D30" s="26"/>
      <c r="E30" s="27">
        <v>0</v>
      </c>
      <c r="F30" s="28">
        <v>0</v>
      </c>
      <c r="G30" s="29">
        <f t="shared" si="0"/>
        <v>0</v>
      </c>
      <c r="H30" s="30">
        <f t="shared" si="1"/>
        <v>0</v>
      </c>
      <c r="I30"/>
    </row>
    <row r="31" spans="1:9" x14ac:dyDescent="0.25">
      <c r="A31" s="51"/>
      <c r="B31" s="51"/>
      <c r="C31" s="47"/>
      <c r="D31" s="26"/>
      <c r="E31" s="27">
        <v>0</v>
      </c>
      <c r="F31" s="28">
        <v>0</v>
      </c>
      <c r="G31" s="29">
        <f t="shared" si="0"/>
        <v>0</v>
      </c>
      <c r="H31" s="30">
        <f t="shared" si="1"/>
        <v>0</v>
      </c>
      <c r="I31"/>
    </row>
    <row r="32" spans="1:9" x14ac:dyDescent="0.25">
      <c r="A32" s="19"/>
      <c r="B32" s="19"/>
      <c r="C32" s="24" t="s">
        <v>286</v>
      </c>
      <c r="D32" s="115"/>
      <c r="E32" s="116"/>
      <c r="F32" s="116"/>
      <c r="G32" s="116"/>
      <c r="H32" s="117"/>
      <c r="I32"/>
    </row>
    <row r="33" spans="1:9" x14ac:dyDescent="0.25">
      <c r="A33" s="51"/>
      <c r="B33" s="51"/>
      <c r="C33" s="47"/>
      <c r="D33" s="26"/>
      <c r="E33" s="27">
        <v>0</v>
      </c>
      <c r="F33" s="28">
        <v>0</v>
      </c>
      <c r="G33" s="29">
        <f t="shared" si="0"/>
        <v>0</v>
      </c>
      <c r="H33" s="30">
        <f t="shared" si="1"/>
        <v>0</v>
      </c>
      <c r="I33"/>
    </row>
    <row r="34" spans="1:9" x14ac:dyDescent="0.25">
      <c r="A34" s="51"/>
      <c r="B34" s="51"/>
      <c r="C34" s="47"/>
      <c r="D34" s="26"/>
      <c r="E34" s="27">
        <v>0</v>
      </c>
      <c r="F34" s="28">
        <v>0</v>
      </c>
      <c r="G34" s="29">
        <f t="shared" si="0"/>
        <v>0</v>
      </c>
      <c r="H34" s="30">
        <f t="shared" si="1"/>
        <v>0</v>
      </c>
      <c r="I34"/>
    </row>
    <row r="35" spans="1:9" x14ac:dyDescent="0.25">
      <c r="A35" s="51"/>
      <c r="B35" s="51"/>
      <c r="C35" s="47"/>
      <c r="D35" s="26"/>
      <c r="E35" s="27">
        <v>0</v>
      </c>
      <c r="F35" s="28">
        <v>0</v>
      </c>
      <c r="G35" s="29">
        <f t="shared" si="0"/>
        <v>0</v>
      </c>
      <c r="H35" s="30">
        <f t="shared" si="1"/>
        <v>0</v>
      </c>
      <c r="I35"/>
    </row>
    <row r="36" spans="1:9" x14ac:dyDescent="0.25">
      <c r="A36" s="51"/>
      <c r="B36" s="51"/>
      <c r="C36" s="47"/>
      <c r="D36" s="26"/>
      <c r="E36" s="27">
        <v>0</v>
      </c>
      <c r="F36" s="28">
        <v>0</v>
      </c>
      <c r="G36" s="29">
        <f t="shared" si="0"/>
        <v>0</v>
      </c>
      <c r="H36" s="30">
        <f t="shared" si="1"/>
        <v>0</v>
      </c>
      <c r="I36"/>
    </row>
    <row r="37" spans="1:9" x14ac:dyDescent="0.25">
      <c r="A37" s="51"/>
      <c r="B37" s="51"/>
      <c r="C37" s="47"/>
      <c r="D37" s="26"/>
      <c r="E37" s="27">
        <v>0</v>
      </c>
      <c r="F37" s="28">
        <v>0</v>
      </c>
      <c r="G37" s="29">
        <f t="shared" si="0"/>
        <v>0</v>
      </c>
      <c r="H37" s="30">
        <f t="shared" si="1"/>
        <v>0</v>
      </c>
      <c r="I37"/>
    </row>
    <row r="38" spans="1:9" ht="15.75" thickBot="1" x14ac:dyDescent="0.3">
      <c r="A38" s="31"/>
      <c r="B38" s="31"/>
      <c r="D38" s="7"/>
      <c r="E38" s="8"/>
      <c r="F38" s="9"/>
      <c r="G38" s="8" t="s">
        <v>13</v>
      </c>
      <c r="H38" s="46">
        <f>SUM(H8:H37)</f>
        <v>0</v>
      </c>
      <c r="I38"/>
    </row>
    <row r="40" spans="1:9" x14ac:dyDescent="0.25">
      <c r="A40" s="38"/>
      <c r="B40" s="38"/>
      <c r="C40" s="38"/>
      <c r="D40" t="s">
        <v>15</v>
      </c>
    </row>
    <row r="42" spans="1:9" ht="15.75" thickBot="1" x14ac:dyDescent="0.3"/>
    <row r="43" spans="1:9" ht="30" customHeight="1" x14ac:dyDescent="0.25">
      <c r="A43" s="39" t="s">
        <v>16</v>
      </c>
      <c r="B43" s="40"/>
      <c r="C43" s="40"/>
      <c r="D43" s="109"/>
      <c r="E43" s="110"/>
      <c r="F43" s="110"/>
      <c r="G43" s="110"/>
      <c r="H43" s="111"/>
      <c r="I43"/>
    </row>
    <row r="44" spans="1:9" ht="30" customHeight="1" x14ac:dyDescent="0.25">
      <c r="A44" s="41" t="s">
        <v>17</v>
      </c>
      <c r="B44" s="42"/>
      <c r="C44" s="42"/>
      <c r="D44" s="112"/>
      <c r="E44" s="113"/>
      <c r="F44" s="113"/>
      <c r="G44" s="113"/>
      <c r="H44" s="114"/>
      <c r="I44"/>
    </row>
    <row r="45" spans="1:9" ht="60" customHeight="1" x14ac:dyDescent="0.25">
      <c r="A45" s="41" t="s">
        <v>18</v>
      </c>
      <c r="B45" s="42"/>
      <c r="C45" s="42"/>
      <c r="D45" s="112"/>
      <c r="E45" s="113"/>
      <c r="F45" s="113"/>
      <c r="G45" s="113"/>
      <c r="H45" s="114"/>
      <c r="I45"/>
    </row>
    <row r="46" spans="1:9" ht="15.75" thickBot="1" x14ac:dyDescent="0.3">
      <c r="A46" s="43" t="s">
        <v>19</v>
      </c>
      <c r="B46" s="44"/>
      <c r="C46" s="44"/>
      <c r="D46" s="98"/>
      <c r="E46" s="99"/>
      <c r="F46" s="99"/>
      <c r="G46" s="99"/>
      <c r="H46" s="100"/>
      <c r="I46"/>
    </row>
    <row r="50" spans="1:3" x14ac:dyDescent="0.25">
      <c r="A50" s="45"/>
      <c r="B50" s="45"/>
      <c r="C50" s="45"/>
    </row>
  </sheetData>
  <mergeCells count="10">
    <mergeCell ref="D3:E3"/>
    <mergeCell ref="D8:H8"/>
    <mergeCell ref="D14:H14"/>
    <mergeCell ref="D43:H43"/>
    <mergeCell ref="D44:H44"/>
    <mergeCell ref="D45:H45"/>
    <mergeCell ref="D46:H46"/>
    <mergeCell ref="D20:H20"/>
    <mergeCell ref="D26:H26"/>
    <mergeCell ref="D32:H3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FE9FB-A575-4AEA-AA8A-FF6EF5DC5D29}">
  <dimension ref="A1:G595"/>
  <sheetViews>
    <sheetView tabSelected="1" topLeftCell="A127" zoomScale="90" zoomScaleNormal="90" workbookViewId="0">
      <selection activeCell="G151" sqref="G151"/>
    </sheetView>
  </sheetViews>
  <sheetFormatPr defaultRowHeight="15" x14ac:dyDescent="0.25"/>
  <cols>
    <col min="1" max="1" width="7.5703125" style="31" bestFit="1" customWidth="1"/>
    <col min="2" max="2" width="115.7109375" customWidth="1"/>
    <col min="3" max="3" width="11.140625" bestFit="1" customWidth="1"/>
    <col min="4" max="4" width="17.5703125" bestFit="1" customWidth="1"/>
    <col min="5" max="5" width="9.140625" style="50"/>
    <col min="6" max="6" width="17.85546875" bestFit="1" customWidth="1"/>
    <col min="7" max="7" width="11.5703125" bestFit="1" customWidth="1"/>
  </cols>
  <sheetData>
    <row r="1" spans="1:7" x14ac:dyDescent="0.25">
      <c r="A1" s="64"/>
      <c r="B1" s="1" t="s">
        <v>178</v>
      </c>
      <c r="C1" s="1"/>
      <c r="D1" s="1"/>
      <c r="E1" s="49"/>
      <c r="F1" s="2"/>
      <c r="G1" s="2"/>
    </row>
    <row r="2" spans="1:7" x14ac:dyDescent="0.25">
      <c r="A2" s="64"/>
      <c r="B2" s="1"/>
      <c r="C2" s="1"/>
      <c r="D2" s="1"/>
      <c r="E2" s="49"/>
      <c r="F2" s="2"/>
      <c r="G2" s="2"/>
    </row>
    <row r="3" spans="1:7" ht="45" customHeight="1" x14ac:dyDescent="0.25">
      <c r="A3" s="64"/>
      <c r="B3" s="118" t="s">
        <v>23</v>
      </c>
      <c r="C3" s="119"/>
      <c r="D3" s="119"/>
      <c r="E3" s="119"/>
      <c r="F3" s="119"/>
      <c r="G3" s="120"/>
    </row>
    <row r="4" spans="1:7" x14ac:dyDescent="0.25">
      <c r="A4" s="65"/>
      <c r="B4" s="2"/>
      <c r="C4" s="2"/>
      <c r="D4" s="2"/>
      <c r="E4" s="49"/>
      <c r="F4" s="2"/>
      <c r="G4" s="2"/>
    </row>
    <row r="5" spans="1:7" x14ac:dyDescent="0.25">
      <c r="A5" s="66" t="s">
        <v>2</v>
      </c>
      <c r="B5" s="3" t="s">
        <v>3</v>
      </c>
      <c r="C5" s="1" t="s">
        <v>1</v>
      </c>
      <c r="D5" s="3" t="s">
        <v>20</v>
      </c>
      <c r="E5" s="63" t="s">
        <v>6</v>
      </c>
      <c r="F5" s="3" t="s">
        <v>21</v>
      </c>
      <c r="G5" s="3" t="s">
        <v>22</v>
      </c>
    </row>
    <row r="6" spans="1:7" x14ac:dyDescent="0.25">
      <c r="A6" s="65"/>
      <c r="B6" s="1"/>
      <c r="C6" s="2"/>
      <c r="D6" s="2"/>
      <c r="E6" s="49"/>
      <c r="F6" s="2"/>
      <c r="G6" s="2"/>
    </row>
    <row r="7" spans="1:7" x14ac:dyDescent="0.25">
      <c r="A7" s="67"/>
      <c r="B7" s="59" t="s">
        <v>267</v>
      </c>
      <c r="C7" s="59"/>
      <c r="D7" s="59"/>
      <c r="E7" s="60"/>
      <c r="F7" s="59"/>
      <c r="G7" s="61"/>
    </row>
    <row r="8" spans="1:7" s="72" customFormat="1" x14ac:dyDescent="0.25">
      <c r="A8" s="82">
        <v>31</v>
      </c>
      <c r="B8" s="84" t="s">
        <v>24</v>
      </c>
      <c r="C8" s="84">
        <f>Prijzenblad!A8</f>
        <v>1</v>
      </c>
      <c r="D8" s="86">
        <f>Prijzenblad!E8</f>
        <v>0</v>
      </c>
      <c r="E8" s="87">
        <f>Prijzenblad!F8</f>
        <v>0</v>
      </c>
      <c r="F8" s="86">
        <f>Prijzenblad!G8</f>
        <v>0</v>
      </c>
      <c r="G8" s="86">
        <f t="shared" ref="G8:G68" si="0">C8*F8</f>
        <v>0</v>
      </c>
    </row>
    <row r="9" spans="1:7" x14ac:dyDescent="0.25">
      <c r="A9" s="65"/>
      <c r="B9" s="2" t="s">
        <v>87</v>
      </c>
      <c r="C9" s="2">
        <v>2.4500000000000002</v>
      </c>
      <c r="D9" s="48"/>
      <c r="E9" s="49"/>
      <c r="F9" s="48"/>
      <c r="G9" s="48"/>
    </row>
    <row r="10" spans="1:7" x14ac:dyDescent="0.25">
      <c r="A10" s="65"/>
      <c r="B10" s="2" t="s">
        <v>88</v>
      </c>
      <c r="C10" s="2">
        <v>1</v>
      </c>
      <c r="D10" s="48"/>
      <c r="E10" s="49"/>
      <c r="F10" s="48"/>
      <c r="G10" s="48"/>
    </row>
    <row r="11" spans="1:7" x14ac:dyDescent="0.25">
      <c r="A11" s="65"/>
      <c r="B11" s="2" t="s">
        <v>69</v>
      </c>
      <c r="C11" s="2">
        <v>1</v>
      </c>
      <c r="D11" s="48"/>
      <c r="E11" s="49"/>
      <c r="F11" s="48"/>
      <c r="G11" s="48"/>
    </row>
    <row r="12" spans="1:7" x14ac:dyDescent="0.25">
      <c r="A12" s="65"/>
      <c r="B12" s="2" t="s">
        <v>89</v>
      </c>
      <c r="C12" s="2">
        <v>1</v>
      </c>
      <c r="D12" s="48"/>
      <c r="E12" s="49"/>
      <c r="F12" s="48"/>
      <c r="G12" s="48"/>
    </row>
    <row r="13" spans="1:7" x14ac:dyDescent="0.25">
      <c r="A13" s="65"/>
      <c r="B13" s="2" t="s">
        <v>268</v>
      </c>
      <c r="C13" s="2">
        <v>1</v>
      </c>
      <c r="D13" s="48"/>
      <c r="E13" s="49"/>
      <c r="F13" s="48"/>
      <c r="G13" s="48"/>
    </row>
    <row r="14" spans="1:7" x14ac:dyDescent="0.25">
      <c r="A14" s="65"/>
      <c r="B14" s="2" t="s">
        <v>91</v>
      </c>
      <c r="C14" s="2">
        <v>1</v>
      </c>
      <c r="D14" s="48"/>
      <c r="E14" s="49"/>
      <c r="F14" s="48"/>
      <c r="G14" s="48"/>
    </row>
    <row r="15" spans="1:7" x14ac:dyDescent="0.25">
      <c r="A15" s="65"/>
      <c r="B15" s="2" t="s">
        <v>92</v>
      </c>
      <c r="C15" s="2">
        <v>1</v>
      </c>
      <c r="D15" s="48"/>
      <c r="E15" s="49"/>
      <c r="F15" s="48"/>
      <c r="G15" s="48"/>
    </row>
    <row r="16" spans="1:7" x14ac:dyDescent="0.25">
      <c r="A16" s="65"/>
      <c r="B16" s="2" t="s">
        <v>93</v>
      </c>
      <c r="C16" s="2">
        <v>1</v>
      </c>
      <c r="D16" s="48"/>
      <c r="E16" s="49"/>
      <c r="F16" s="48"/>
      <c r="G16" s="48"/>
    </row>
    <row r="17" spans="1:7" x14ac:dyDescent="0.25">
      <c r="A17" s="65"/>
      <c r="B17" s="2" t="s">
        <v>91</v>
      </c>
      <c r="C17" s="2">
        <v>1</v>
      </c>
      <c r="D17" s="48"/>
      <c r="E17" s="49"/>
      <c r="F17" s="48"/>
      <c r="G17" s="48"/>
    </row>
    <row r="18" spans="1:7" x14ac:dyDescent="0.25">
      <c r="A18" s="65"/>
      <c r="B18" s="2" t="s">
        <v>94</v>
      </c>
      <c r="C18" s="2">
        <v>1</v>
      </c>
      <c r="D18" s="48"/>
      <c r="E18" s="49"/>
      <c r="F18" s="48"/>
      <c r="G18" s="48"/>
    </row>
    <row r="19" spans="1:7" x14ac:dyDescent="0.25">
      <c r="A19" s="65"/>
      <c r="B19" s="2" t="s">
        <v>95</v>
      </c>
      <c r="C19" s="2">
        <v>1</v>
      </c>
      <c r="D19" s="48"/>
      <c r="E19" s="49"/>
      <c r="F19" s="48"/>
      <c r="G19" s="48"/>
    </row>
    <row r="20" spans="1:7" x14ac:dyDescent="0.25">
      <c r="A20" s="65"/>
      <c r="B20" s="2" t="s">
        <v>96</v>
      </c>
      <c r="C20" s="2">
        <v>1</v>
      </c>
      <c r="D20" s="48"/>
      <c r="E20" s="49"/>
      <c r="F20" s="48"/>
      <c r="G20" s="48"/>
    </row>
    <row r="21" spans="1:7" x14ac:dyDescent="0.25">
      <c r="A21" s="65"/>
      <c r="B21" s="2" t="s">
        <v>97</v>
      </c>
      <c r="C21" s="2">
        <v>1</v>
      </c>
      <c r="D21" s="48"/>
      <c r="E21" s="49"/>
      <c r="F21" s="48"/>
      <c r="G21" s="48"/>
    </row>
    <row r="22" spans="1:7" x14ac:dyDescent="0.25">
      <c r="A22" s="65"/>
      <c r="B22" s="2" t="s">
        <v>98</v>
      </c>
      <c r="C22" s="2">
        <v>1</v>
      </c>
      <c r="D22" s="48"/>
      <c r="E22" s="49"/>
      <c r="F22" s="48"/>
      <c r="G22" s="48"/>
    </row>
    <row r="23" spans="1:7" x14ac:dyDescent="0.25">
      <c r="A23" s="65"/>
      <c r="B23" s="2" t="s">
        <v>99</v>
      </c>
      <c r="C23" s="2">
        <v>1</v>
      </c>
      <c r="D23" s="2"/>
      <c r="E23" s="49"/>
      <c r="F23" s="2"/>
      <c r="G23" s="48"/>
    </row>
    <row r="24" spans="1:7" x14ac:dyDescent="0.25">
      <c r="A24" s="65"/>
      <c r="B24" s="2" t="s">
        <v>100</v>
      </c>
      <c r="C24" s="2">
        <v>1</v>
      </c>
      <c r="D24" s="2"/>
      <c r="E24" s="49"/>
      <c r="F24" s="2"/>
      <c r="G24" s="48"/>
    </row>
    <row r="25" spans="1:7" x14ac:dyDescent="0.25">
      <c r="A25" s="65"/>
      <c r="B25" s="2" t="s">
        <v>81</v>
      </c>
      <c r="C25" s="2">
        <v>4</v>
      </c>
      <c r="D25" s="2"/>
      <c r="E25" s="49"/>
      <c r="F25" s="2"/>
      <c r="G25" s="48"/>
    </row>
    <row r="26" spans="1:7" x14ac:dyDescent="0.25">
      <c r="A26" s="65"/>
      <c r="B26" s="2" t="s">
        <v>82</v>
      </c>
      <c r="C26" s="2">
        <v>1</v>
      </c>
      <c r="D26" s="2"/>
      <c r="E26" s="49"/>
      <c r="F26" s="2"/>
      <c r="G26" s="48"/>
    </row>
    <row r="27" spans="1:7" x14ac:dyDescent="0.25">
      <c r="A27" s="65"/>
      <c r="B27" s="2" t="s">
        <v>290</v>
      </c>
      <c r="C27" s="2">
        <v>1</v>
      </c>
      <c r="D27" s="2"/>
      <c r="E27" s="49"/>
      <c r="F27" s="2"/>
      <c r="G27" s="48"/>
    </row>
    <row r="28" spans="1:7" x14ac:dyDescent="0.25">
      <c r="A28" s="65"/>
      <c r="B28" s="2" t="s">
        <v>101</v>
      </c>
      <c r="C28" s="2">
        <v>1</v>
      </c>
      <c r="D28" s="2"/>
      <c r="E28" s="49"/>
      <c r="F28" s="2"/>
      <c r="G28" s="48"/>
    </row>
    <row r="29" spans="1:7" x14ac:dyDescent="0.25">
      <c r="A29" s="65"/>
      <c r="B29" s="2" t="s">
        <v>223</v>
      </c>
      <c r="C29" s="2">
        <v>1</v>
      </c>
      <c r="D29" s="2"/>
      <c r="E29" s="49"/>
      <c r="F29" s="2"/>
      <c r="G29" s="48"/>
    </row>
    <row r="30" spans="1:7" x14ac:dyDescent="0.25">
      <c r="A30" s="65"/>
      <c r="B30" s="2" t="s">
        <v>224</v>
      </c>
      <c r="C30" s="2">
        <v>1</v>
      </c>
      <c r="D30" s="2"/>
      <c r="E30" s="49"/>
      <c r="F30" s="2"/>
      <c r="G30" s="48"/>
    </row>
    <row r="31" spans="1:7" x14ac:dyDescent="0.25">
      <c r="A31" s="65"/>
      <c r="B31" s="2" t="s">
        <v>225</v>
      </c>
      <c r="C31" s="2">
        <v>2</v>
      </c>
      <c r="D31" s="2"/>
      <c r="E31" s="49"/>
      <c r="F31" s="2"/>
      <c r="G31" s="48"/>
    </row>
    <row r="32" spans="1:7" x14ac:dyDescent="0.25">
      <c r="A32" s="65"/>
      <c r="B32" s="2" t="s">
        <v>226</v>
      </c>
      <c r="C32" s="2">
        <v>1</v>
      </c>
      <c r="D32" s="2"/>
      <c r="E32" s="49"/>
      <c r="F32" s="2"/>
      <c r="G32" s="48"/>
    </row>
    <row r="33" spans="1:7" x14ac:dyDescent="0.25">
      <c r="A33" s="65"/>
      <c r="B33" s="2" t="s">
        <v>227</v>
      </c>
      <c r="C33" s="2">
        <v>7</v>
      </c>
      <c r="D33" s="2"/>
      <c r="E33" s="49"/>
      <c r="F33" s="2"/>
      <c r="G33" s="48"/>
    </row>
    <row r="34" spans="1:7" x14ac:dyDescent="0.25">
      <c r="A34" s="65"/>
      <c r="B34" s="2" t="s">
        <v>228</v>
      </c>
      <c r="C34" s="2">
        <v>4</v>
      </c>
      <c r="D34" s="2"/>
      <c r="E34" s="49"/>
      <c r="F34" s="2"/>
      <c r="G34" s="48"/>
    </row>
    <row r="35" spans="1:7" x14ac:dyDescent="0.25">
      <c r="A35" s="65"/>
      <c r="B35" s="2" t="s">
        <v>229</v>
      </c>
      <c r="C35" s="2">
        <v>2</v>
      </c>
      <c r="D35" s="2"/>
      <c r="E35" s="49"/>
      <c r="F35" s="2"/>
      <c r="G35" s="48"/>
    </row>
    <row r="36" spans="1:7" x14ac:dyDescent="0.25">
      <c r="A36" s="65"/>
      <c r="B36" s="2" t="s">
        <v>230</v>
      </c>
      <c r="C36" s="2">
        <v>2</v>
      </c>
      <c r="D36" s="2"/>
      <c r="E36" s="49"/>
      <c r="F36" s="2"/>
      <c r="G36" s="48"/>
    </row>
    <row r="37" spans="1:7" x14ac:dyDescent="0.25">
      <c r="A37" s="65"/>
      <c r="B37" s="2" t="s">
        <v>231</v>
      </c>
      <c r="C37" s="2">
        <v>1</v>
      </c>
      <c r="D37" s="2"/>
      <c r="E37" s="49"/>
      <c r="F37" s="2"/>
      <c r="G37" s="48"/>
    </row>
    <row r="38" spans="1:7" x14ac:dyDescent="0.25">
      <c r="A38" s="65"/>
      <c r="B38" s="2" t="s">
        <v>102</v>
      </c>
      <c r="C38" s="2">
        <v>2</v>
      </c>
      <c r="D38" s="2"/>
      <c r="E38" s="49"/>
      <c r="F38" s="2"/>
      <c r="G38" s="48"/>
    </row>
    <row r="39" spans="1:7" x14ac:dyDescent="0.25">
      <c r="A39" s="65"/>
      <c r="B39" s="2" t="s">
        <v>103</v>
      </c>
      <c r="C39" s="2">
        <v>1</v>
      </c>
      <c r="D39" s="2"/>
      <c r="E39" s="49"/>
      <c r="F39" s="2"/>
      <c r="G39" s="48"/>
    </row>
    <row r="40" spans="1:7" x14ac:dyDescent="0.25">
      <c r="A40" s="65"/>
      <c r="B40" s="2" t="s">
        <v>63</v>
      </c>
      <c r="C40" s="2">
        <v>1</v>
      </c>
      <c r="D40" s="2"/>
      <c r="E40" s="49"/>
      <c r="F40" s="2"/>
      <c r="G40" s="48"/>
    </row>
    <row r="41" spans="1:7" x14ac:dyDescent="0.25">
      <c r="A41" s="65"/>
      <c r="B41" s="2" t="s">
        <v>85</v>
      </c>
      <c r="C41" s="2"/>
      <c r="D41" s="2"/>
      <c r="E41" s="49"/>
      <c r="F41" s="2"/>
      <c r="G41" s="48"/>
    </row>
    <row r="42" spans="1:7" x14ac:dyDescent="0.25">
      <c r="A42" s="65"/>
      <c r="B42" s="2" t="s">
        <v>104</v>
      </c>
      <c r="C42" s="2">
        <v>1</v>
      </c>
      <c r="D42" s="2"/>
      <c r="E42" s="49"/>
      <c r="F42" s="2"/>
      <c r="G42" s="48"/>
    </row>
    <row r="43" spans="1:7" x14ac:dyDescent="0.25">
      <c r="A43" s="65"/>
      <c r="B43" s="2" t="s">
        <v>52</v>
      </c>
      <c r="C43" s="2">
        <v>1</v>
      </c>
      <c r="D43" s="2"/>
      <c r="E43" s="49"/>
      <c r="F43" s="2"/>
      <c r="G43" s="48"/>
    </row>
    <row r="44" spans="1:7" x14ac:dyDescent="0.25">
      <c r="A44" s="65"/>
      <c r="B44" s="2" t="s">
        <v>105</v>
      </c>
      <c r="C44" s="2">
        <v>1</v>
      </c>
      <c r="D44" s="2"/>
      <c r="E44" s="49"/>
      <c r="F44" s="2"/>
      <c r="G44" s="48"/>
    </row>
    <row r="45" spans="1:7" x14ac:dyDescent="0.25">
      <c r="A45" s="65"/>
      <c r="B45" s="2" t="s">
        <v>106</v>
      </c>
      <c r="C45" s="2">
        <v>1</v>
      </c>
      <c r="D45" s="2"/>
      <c r="E45" s="49"/>
      <c r="F45" s="2"/>
      <c r="G45" s="48"/>
    </row>
    <row r="46" spans="1:7" x14ac:dyDescent="0.25">
      <c r="A46" s="65"/>
      <c r="B46" s="2" t="s">
        <v>62</v>
      </c>
      <c r="C46" s="2">
        <v>1</v>
      </c>
      <c r="D46" s="2"/>
      <c r="E46" s="49"/>
      <c r="F46" s="2"/>
      <c r="G46" s="48"/>
    </row>
    <row r="47" spans="1:7" x14ac:dyDescent="0.25">
      <c r="A47" s="65"/>
      <c r="B47" s="2" t="s">
        <v>107</v>
      </c>
      <c r="C47" s="2">
        <v>1</v>
      </c>
      <c r="D47" s="2"/>
      <c r="E47" s="49"/>
      <c r="F47" s="2"/>
      <c r="G47" s="48"/>
    </row>
    <row r="48" spans="1:7" x14ac:dyDescent="0.25">
      <c r="A48" s="65"/>
      <c r="B48" s="2" t="s">
        <v>108</v>
      </c>
      <c r="C48" s="2">
        <v>1</v>
      </c>
      <c r="D48" s="2"/>
      <c r="E48" s="49"/>
      <c r="F48" s="2"/>
      <c r="G48" s="48"/>
    </row>
    <row r="49" spans="1:7" x14ac:dyDescent="0.25">
      <c r="A49" s="65"/>
      <c r="B49" s="2" t="s">
        <v>109</v>
      </c>
      <c r="C49" s="2">
        <v>1</v>
      </c>
      <c r="D49" s="2"/>
      <c r="E49" s="49"/>
      <c r="F49" s="2"/>
      <c r="G49" s="48"/>
    </row>
    <row r="50" spans="1:7" x14ac:dyDescent="0.25">
      <c r="A50" s="65"/>
      <c r="B50" s="2"/>
      <c r="C50" s="2"/>
      <c r="D50" s="2"/>
      <c r="E50" s="49"/>
      <c r="F50" s="2"/>
      <c r="G50" s="48"/>
    </row>
    <row r="51" spans="1:7" x14ac:dyDescent="0.25">
      <c r="A51" s="82">
        <v>32</v>
      </c>
      <c r="B51" s="84" t="s">
        <v>179</v>
      </c>
      <c r="C51" s="88">
        <v>1</v>
      </c>
      <c r="D51" s="90">
        <f>Prijzenblad!E9</f>
        <v>0</v>
      </c>
      <c r="E51" s="89">
        <f>Prijzenblad!F9</f>
        <v>0</v>
      </c>
      <c r="F51" s="90">
        <f>Prijzenblad!G9</f>
        <v>0</v>
      </c>
      <c r="G51" s="90">
        <f>Prijzenblad!H9</f>
        <v>0</v>
      </c>
    </row>
    <row r="52" spans="1:7" x14ac:dyDescent="0.25">
      <c r="A52" s="65"/>
      <c r="B52" s="2" t="s">
        <v>291</v>
      </c>
      <c r="C52" s="2">
        <v>1</v>
      </c>
      <c r="D52" s="2"/>
      <c r="E52" s="49"/>
      <c r="F52" s="2"/>
      <c r="G52" s="48"/>
    </row>
    <row r="53" spans="1:7" x14ac:dyDescent="0.25">
      <c r="A53" s="65"/>
      <c r="B53" s="2"/>
      <c r="C53" s="2"/>
      <c r="D53" s="2"/>
      <c r="E53" s="49"/>
      <c r="F53" s="2"/>
      <c r="G53" s="48"/>
    </row>
    <row r="54" spans="1:7" s="72" customFormat="1" x14ac:dyDescent="0.25">
      <c r="A54" s="82">
        <v>33</v>
      </c>
      <c r="B54" s="84" t="s">
        <v>25</v>
      </c>
      <c r="C54" s="84">
        <f>Prijzenblad!A10</f>
        <v>8</v>
      </c>
      <c r="D54" s="86">
        <f>Prijzenblad!E10</f>
        <v>0</v>
      </c>
      <c r="E54" s="87">
        <f>Prijzenblad!F10</f>
        <v>0</v>
      </c>
      <c r="F54" s="86">
        <f>Prijzenblad!G10</f>
        <v>0</v>
      </c>
      <c r="G54" s="86">
        <f t="shared" si="0"/>
        <v>0</v>
      </c>
    </row>
    <row r="55" spans="1:7" x14ac:dyDescent="0.25">
      <c r="A55" s="65"/>
      <c r="B55" s="2" t="s">
        <v>110</v>
      </c>
      <c r="C55" s="2">
        <v>8</v>
      </c>
      <c r="D55" s="2"/>
      <c r="E55" s="49"/>
      <c r="F55" s="2"/>
      <c r="G55" s="48"/>
    </row>
    <row r="56" spans="1:7" x14ac:dyDescent="0.25">
      <c r="A56" s="65"/>
      <c r="B56" s="2" t="s">
        <v>81</v>
      </c>
      <c r="C56" s="2">
        <v>32</v>
      </c>
      <c r="D56" s="2"/>
      <c r="E56" s="49"/>
      <c r="F56" s="2"/>
      <c r="G56" s="48"/>
    </row>
    <row r="57" spans="1:7" x14ac:dyDescent="0.25">
      <c r="A57" s="65"/>
      <c r="B57" s="2" t="s">
        <v>82</v>
      </c>
      <c r="C57" s="2">
        <v>8</v>
      </c>
      <c r="D57" s="2"/>
      <c r="E57" s="49"/>
      <c r="F57" s="2"/>
      <c r="G57" s="48"/>
    </row>
    <row r="58" spans="1:7" x14ac:dyDescent="0.25">
      <c r="A58" s="65"/>
      <c r="B58" s="2" t="s">
        <v>269</v>
      </c>
      <c r="C58" s="2">
        <v>8</v>
      </c>
      <c r="D58" s="2"/>
      <c r="E58" s="49"/>
      <c r="F58" s="2"/>
      <c r="G58" s="48"/>
    </row>
    <row r="59" spans="1:7" x14ac:dyDescent="0.25">
      <c r="A59" s="65"/>
      <c r="B59" s="2" t="s">
        <v>111</v>
      </c>
      <c r="C59" s="2">
        <v>8</v>
      </c>
      <c r="D59" s="2"/>
      <c r="E59" s="49"/>
      <c r="F59" s="2"/>
      <c r="G59" s="48"/>
    </row>
    <row r="60" spans="1:7" x14ac:dyDescent="0.25">
      <c r="A60" s="65"/>
      <c r="B60" s="2" t="s">
        <v>112</v>
      </c>
      <c r="C60" s="2">
        <v>8</v>
      </c>
      <c r="D60" s="2"/>
      <c r="E60" s="49"/>
      <c r="F60" s="2"/>
      <c r="G60" s="48"/>
    </row>
    <row r="61" spans="1:7" x14ac:dyDescent="0.25">
      <c r="A61" s="65"/>
      <c r="B61" s="2" t="s">
        <v>113</v>
      </c>
      <c r="C61" s="2">
        <v>8</v>
      </c>
      <c r="D61" s="2"/>
      <c r="E61" s="49"/>
      <c r="F61" s="2"/>
      <c r="G61" s="48"/>
    </row>
    <row r="62" spans="1:7" x14ac:dyDescent="0.25">
      <c r="A62" s="65"/>
      <c r="B62" s="2" t="s">
        <v>62</v>
      </c>
      <c r="C62" s="2">
        <v>8</v>
      </c>
      <c r="D62" s="2"/>
      <c r="E62" s="49"/>
      <c r="F62" s="2"/>
      <c r="G62" s="48"/>
    </row>
    <row r="63" spans="1:7" x14ac:dyDescent="0.25">
      <c r="A63" s="65"/>
      <c r="B63" s="2" t="s">
        <v>43</v>
      </c>
      <c r="C63" s="2"/>
      <c r="D63" s="2"/>
      <c r="E63" s="49"/>
      <c r="F63" s="2"/>
      <c r="G63" s="48"/>
    </row>
    <row r="64" spans="1:7" x14ac:dyDescent="0.25">
      <c r="A64" s="65"/>
      <c r="B64" s="2" t="s">
        <v>44</v>
      </c>
      <c r="C64" s="2"/>
      <c r="D64" s="2"/>
      <c r="E64" s="49"/>
      <c r="F64" s="2"/>
      <c r="G64" s="48"/>
    </row>
    <row r="65" spans="1:7" x14ac:dyDescent="0.25">
      <c r="A65" s="65"/>
      <c r="B65" s="2" t="s">
        <v>114</v>
      </c>
      <c r="C65" s="2">
        <v>8</v>
      </c>
      <c r="D65" s="2"/>
      <c r="E65" s="49"/>
      <c r="F65" s="2"/>
      <c r="G65" s="48"/>
    </row>
    <row r="66" spans="1:7" x14ac:dyDescent="0.25">
      <c r="A66" s="65"/>
      <c r="B66" s="2" t="s">
        <v>115</v>
      </c>
      <c r="C66" s="2">
        <v>8</v>
      </c>
      <c r="D66" s="2"/>
      <c r="E66" s="49"/>
      <c r="F66" s="2"/>
      <c r="G66" s="48"/>
    </row>
    <row r="67" spans="1:7" x14ac:dyDescent="0.25">
      <c r="A67" s="65"/>
      <c r="B67" s="2"/>
      <c r="C67" s="2"/>
      <c r="D67" s="2"/>
      <c r="E67" s="49"/>
      <c r="F67" s="2"/>
      <c r="G67" s="48"/>
    </row>
    <row r="68" spans="1:7" s="72" customFormat="1" x14ac:dyDescent="0.25">
      <c r="A68" s="82">
        <v>34</v>
      </c>
      <c r="B68" s="84" t="s">
        <v>26</v>
      </c>
      <c r="C68" s="84">
        <f>Prijzenblad!A11</f>
        <v>8</v>
      </c>
      <c r="D68" s="86">
        <f>Prijzenblad!E11</f>
        <v>0</v>
      </c>
      <c r="E68" s="87">
        <f>Prijzenblad!F11</f>
        <v>0</v>
      </c>
      <c r="F68" s="86">
        <f>Prijzenblad!G11</f>
        <v>0</v>
      </c>
      <c r="G68" s="86">
        <f t="shared" si="0"/>
        <v>0</v>
      </c>
    </row>
    <row r="69" spans="1:7" x14ac:dyDescent="0.25">
      <c r="A69" s="65"/>
      <c r="B69" s="2" t="s">
        <v>103</v>
      </c>
      <c r="C69" s="2">
        <v>8</v>
      </c>
      <c r="D69" s="2"/>
      <c r="E69" s="49"/>
      <c r="F69" s="2"/>
      <c r="G69" s="48"/>
    </row>
    <row r="70" spans="1:7" x14ac:dyDescent="0.25">
      <c r="A70" s="65"/>
      <c r="B70" s="2" t="s">
        <v>63</v>
      </c>
      <c r="C70" s="2">
        <v>8</v>
      </c>
      <c r="D70" s="2"/>
      <c r="E70" s="49"/>
      <c r="F70" s="2"/>
      <c r="G70" s="48"/>
    </row>
    <row r="71" spans="1:7" x14ac:dyDescent="0.25">
      <c r="A71" s="65"/>
      <c r="B71" s="2" t="s">
        <v>85</v>
      </c>
      <c r="C71" s="2"/>
      <c r="D71" s="2"/>
      <c r="E71" s="49"/>
      <c r="F71" s="2"/>
      <c r="G71" s="48"/>
    </row>
    <row r="72" spans="1:7" x14ac:dyDescent="0.25">
      <c r="A72" s="65"/>
      <c r="B72" s="2" t="s">
        <v>114</v>
      </c>
      <c r="C72" s="2">
        <v>8</v>
      </c>
      <c r="D72" s="2"/>
      <c r="E72" s="49"/>
      <c r="F72" s="2"/>
      <c r="G72" s="48"/>
    </row>
    <row r="73" spans="1:7" x14ac:dyDescent="0.25">
      <c r="A73" s="65"/>
      <c r="B73" s="2" t="s">
        <v>115</v>
      </c>
      <c r="C73" s="2">
        <v>8</v>
      </c>
      <c r="D73" s="2"/>
      <c r="E73" s="49"/>
      <c r="F73" s="2"/>
      <c r="G73" s="48"/>
    </row>
    <row r="74" spans="1:7" x14ac:dyDescent="0.25">
      <c r="A74" s="65"/>
      <c r="B74" s="2"/>
      <c r="C74" s="2"/>
      <c r="D74" s="2"/>
      <c r="E74" s="49"/>
      <c r="F74" s="2"/>
      <c r="G74" s="48"/>
    </row>
    <row r="75" spans="1:7" s="72" customFormat="1" x14ac:dyDescent="0.25">
      <c r="A75" s="82">
        <v>35</v>
      </c>
      <c r="B75" s="84" t="s">
        <v>238</v>
      </c>
      <c r="C75" s="84">
        <f>Prijzenblad!A12</f>
        <v>16</v>
      </c>
      <c r="D75" s="86">
        <f>Prijzenblad!E13</f>
        <v>0</v>
      </c>
      <c r="E75" s="87">
        <f>Prijzenblad!F13</f>
        <v>0</v>
      </c>
      <c r="F75" s="86">
        <f>Prijzenblad!G12</f>
        <v>0</v>
      </c>
      <c r="G75" s="86">
        <f t="shared" ref="G75" si="1">C75*F75</f>
        <v>0</v>
      </c>
    </row>
    <row r="76" spans="1:7" x14ac:dyDescent="0.25">
      <c r="A76" s="64"/>
      <c r="B76" s="2" t="s">
        <v>236</v>
      </c>
      <c r="C76" s="2">
        <v>16</v>
      </c>
      <c r="D76" s="2"/>
      <c r="E76" s="49"/>
      <c r="F76" s="2"/>
      <c r="G76" s="48"/>
    </row>
    <row r="77" spans="1:7" x14ac:dyDescent="0.25">
      <c r="A77" s="64"/>
      <c r="B77" s="2" t="s">
        <v>237</v>
      </c>
      <c r="C77" s="2">
        <v>16</v>
      </c>
      <c r="D77" s="2"/>
      <c r="E77" s="49"/>
      <c r="F77" s="2"/>
      <c r="G77" s="48"/>
    </row>
    <row r="78" spans="1:7" x14ac:dyDescent="0.25">
      <c r="A78" s="65"/>
      <c r="B78" s="2" t="s">
        <v>62</v>
      </c>
      <c r="C78" s="2">
        <v>1</v>
      </c>
      <c r="D78" s="2"/>
      <c r="E78" s="49"/>
      <c r="F78" s="2"/>
      <c r="G78" s="48"/>
    </row>
    <row r="79" spans="1:7" x14ac:dyDescent="0.25">
      <c r="A79" s="65"/>
      <c r="B79" s="2"/>
      <c r="C79" s="2"/>
      <c r="D79" s="2"/>
      <c r="E79" s="49"/>
      <c r="F79" s="2"/>
      <c r="G79" s="48"/>
    </row>
    <row r="80" spans="1:7" s="72" customFormat="1" x14ac:dyDescent="0.25">
      <c r="A80" s="82">
        <v>36</v>
      </c>
      <c r="B80" s="84" t="s">
        <v>181</v>
      </c>
      <c r="C80" s="84">
        <f>Prijzenblad!A13</f>
        <v>32</v>
      </c>
      <c r="D80" s="86">
        <f>Prijzenblad!E13</f>
        <v>0</v>
      </c>
      <c r="E80" s="87">
        <f>Prijzenblad!F13</f>
        <v>0</v>
      </c>
      <c r="F80" s="86">
        <f>Prijzenblad!G13</f>
        <v>0</v>
      </c>
      <c r="G80" s="86">
        <f t="shared" ref="G80" si="2">C80*F80</f>
        <v>0</v>
      </c>
    </row>
    <row r="81" spans="1:7" x14ac:dyDescent="0.25">
      <c r="A81" s="64"/>
      <c r="B81" s="2" t="s">
        <v>239</v>
      </c>
      <c r="C81" s="2">
        <v>32</v>
      </c>
      <c r="D81" s="2"/>
      <c r="E81" s="49"/>
      <c r="F81" s="2"/>
      <c r="G81" s="48"/>
    </row>
    <row r="82" spans="1:7" x14ac:dyDescent="0.25">
      <c r="A82" s="65"/>
      <c r="B82" s="2" t="s">
        <v>62</v>
      </c>
      <c r="C82" s="2">
        <v>1</v>
      </c>
      <c r="D82" s="2"/>
      <c r="E82" s="49"/>
      <c r="F82" s="2"/>
      <c r="G82" s="48"/>
    </row>
    <row r="83" spans="1:7" x14ac:dyDescent="0.25">
      <c r="A83" s="65"/>
      <c r="B83" s="2"/>
      <c r="C83" s="2"/>
      <c r="D83" s="2"/>
      <c r="E83" s="49"/>
      <c r="F83" s="2"/>
      <c r="G83" s="48"/>
    </row>
    <row r="84" spans="1:7" s="72" customFormat="1" x14ac:dyDescent="0.25">
      <c r="A84" s="82">
        <v>37</v>
      </c>
      <c r="B84" s="84" t="s">
        <v>27</v>
      </c>
      <c r="C84" s="84">
        <f>Prijzenblad!A14</f>
        <v>2</v>
      </c>
      <c r="D84" s="86">
        <f>Prijzenblad!E14</f>
        <v>0</v>
      </c>
      <c r="E84" s="87">
        <f>Prijzenblad!F14</f>
        <v>0</v>
      </c>
      <c r="F84" s="86">
        <f>Prijzenblad!G14</f>
        <v>0</v>
      </c>
      <c r="G84" s="86">
        <f t="shared" ref="G84:G113" si="3">C84*F84</f>
        <v>0</v>
      </c>
    </row>
    <row r="85" spans="1:7" x14ac:dyDescent="0.25">
      <c r="A85" s="65"/>
      <c r="B85" s="2" t="s">
        <v>116</v>
      </c>
      <c r="C85" s="2">
        <v>2.48</v>
      </c>
      <c r="D85" s="2"/>
      <c r="E85" s="49"/>
      <c r="F85" s="2"/>
      <c r="G85" s="48"/>
    </row>
    <row r="86" spans="1:7" x14ac:dyDescent="0.25">
      <c r="A86" s="65"/>
      <c r="B86" s="2" t="s">
        <v>117</v>
      </c>
      <c r="C86" s="2">
        <v>4</v>
      </c>
      <c r="D86" s="2"/>
      <c r="E86" s="49"/>
      <c r="F86" s="2"/>
      <c r="G86" s="48"/>
    </row>
    <row r="87" spans="1:7" x14ac:dyDescent="0.25">
      <c r="A87" s="65"/>
      <c r="B87" s="2" t="s">
        <v>88</v>
      </c>
      <c r="C87" s="2">
        <v>2</v>
      </c>
      <c r="D87" s="2"/>
      <c r="E87" s="49"/>
      <c r="F87" s="2"/>
      <c r="G87" s="48"/>
    </row>
    <row r="88" spans="1:7" x14ac:dyDescent="0.25">
      <c r="A88" s="65"/>
      <c r="B88" s="2" t="s">
        <v>69</v>
      </c>
      <c r="C88" s="2">
        <v>2</v>
      </c>
      <c r="D88" s="2"/>
      <c r="E88" s="49"/>
      <c r="F88" s="2"/>
      <c r="G88" s="48"/>
    </row>
    <row r="89" spans="1:7" x14ac:dyDescent="0.25">
      <c r="A89" s="65"/>
      <c r="B89" s="2" t="s">
        <v>89</v>
      </c>
      <c r="C89" s="2">
        <v>2</v>
      </c>
      <c r="D89" s="2"/>
      <c r="E89" s="49"/>
      <c r="F89" s="2"/>
      <c r="G89" s="48"/>
    </row>
    <row r="90" spans="1:7" x14ac:dyDescent="0.25">
      <c r="A90" s="65"/>
      <c r="B90" s="2" t="s">
        <v>90</v>
      </c>
      <c r="C90" s="2">
        <v>2</v>
      </c>
      <c r="D90" s="2"/>
      <c r="E90" s="49"/>
      <c r="F90" s="2"/>
      <c r="G90" s="48"/>
    </row>
    <row r="91" spans="1:7" x14ac:dyDescent="0.25">
      <c r="A91" s="65"/>
      <c r="B91" s="2" t="s">
        <v>91</v>
      </c>
      <c r="C91" s="2">
        <v>2</v>
      </c>
      <c r="D91" s="2"/>
      <c r="E91" s="49"/>
      <c r="F91" s="2"/>
      <c r="G91" s="48"/>
    </row>
    <row r="92" spans="1:7" x14ac:dyDescent="0.25">
      <c r="A92" s="65"/>
      <c r="B92" s="2" t="s">
        <v>118</v>
      </c>
      <c r="C92" s="2">
        <v>4</v>
      </c>
      <c r="D92" s="2"/>
      <c r="E92" s="49"/>
      <c r="F92" s="2"/>
      <c r="G92" s="48"/>
    </row>
    <row r="93" spans="1:7" x14ac:dyDescent="0.25">
      <c r="A93" s="65"/>
      <c r="B93" s="2" t="s">
        <v>119</v>
      </c>
      <c r="C93" s="2">
        <v>4</v>
      </c>
      <c r="D93" s="2"/>
      <c r="E93" s="49"/>
      <c r="F93" s="2"/>
      <c r="G93" s="48"/>
    </row>
    <row r="94" spans="1:7" x14ac:dyDescent="0.25">
      <c r="A94" s="65"/>
      <c r="B94" s="2" t="s">
        <v>120</v>
      </c>
      <c r="C94" s="2">
        <v>2</v>
      </c>
      <c r="D94" s="2"/>
      <c r="E94" s="49"/>
      <c r="F94" s="2"/>
      <c r="G94" s="48"/>
    </row>
    <row r="95" spans="1:7" x14ac:dyDescent="0.25">
      <c r="A95" s="65"/>
      <c r="B95" s="2" t="s">
        <v>114</v>
      </c>
      <c r="C95" s="2">
        <v>2</v>
      </c>
      <c r="D95" s="2"/>
      <c r="E95" s="49"/>
      <c r="F95" s="2"/>
      <c r="G95" s="48"/>
    </row>
    <row r="96" spans="1:7" x14ac:dyDescent="0.25">
      <c r="A96" s="65"/>
      <c r="B96" s="2" t="s">
        <v>115</v>
      </c>
      <c r="C96" s="2">
        <v>2</v>
      </c>
      <c r="D96" s="2"/>
      <c r="E96" s="49"/>
      <c r="F96" s="2"/>
      <c r="G96" s="48"/>
    </row>
    <row r="97" spans="1:7" x14ac:dyDescent="0.25">
      <c r="A97" s="65"/>
      <c r="B97" s="2"/>
      <c r="C97" s="2"/>
      <c r="D97" s="2"/>
      <c r="E97" s="49"/>
      <c r="F97" s="2"/>
      <c r="G97" s="48"/>
    </row>
    <row r="98" spans="1:7" s="72" customFormat="1" x14ac:dyDescent="0.25">
      <c r="A98" s="82">
        <v>38</v>
      </c>
      <c r="B98" s="84" t="s">
        <v>28</v>
      </c>
      <c r="C98" s="84">
        <f>Prijzenblad!A15</f>
        <v>1</v>
      </c>
      <c r="D98" s="86">
        <f>Prijzenblad!E15</f>
        <v>0</v>
      </c>
      <c r="E98" s="87">
        <f>Prijzenblad!F15</f>
        <v>0</v>
      </c>
      <c r="F98" s="86">
        <f>Prijzenblad!G15</f>
        <v>0</v>
      </c>
      <c r="G98" s="86">
        <f t="shared" si="3"/>
        <v>0</v>
      </c>
    </row>
    <row r="99" spans="1:7" x14ac:dyDescent="0.25">
      <c r="A99" s="65"/>
      <c r="B99" s="2" t="s">
        <v>121</v>
      </c>
      <c r="C99" s="2">
        <v>2</v>
      </c>
      <c r="D99" s="2"/>
      <c r="E99" s="49"/>
      <c r="F99" s="2"/>
      <c r="G99" s="48"/>
    </row>
    <row r="100" spans="1:7" x14ac:dyDescent="0.25">
      <c r="A100" s="65"/>
      <c r="B100" s="2" t="s">
        <v>122</v>
      </c>
      <c r="C100" s="2">
        <v>8</v>
      </c>
      <c r="D100" s="2"/>
      <c r="E100" s="49"/>
      <c r="F100" s="2"/>
      <c r="G100" s="48"/>
    </row>
    <row r="101" spans="1:7" x14ac:dyDescent="0.25">
      <c r="A101" s="65"/>
      <c r="B101" s="2" t="s">
        <v>123</v>
      </c>
      <c r="C101" s="2">
        <v>4</v>
      </c>
      <c r="D101" s="2"/>
      <c r="E101" s="49"/>
      <c r="F101" s="2"/>
      <c r="G101" s="48"/>
    </row>
    <row r="102" spans="1:7" x14ac:dyDescent="0.25">
      <c r="A102" s="65"/>
      <c r="B102" s="2" t="s">
        <v>124</v>
      </c>
      <c r="C102" s="2">
        <v>16</v>
      </c>
      <c r="D102" s="2"/>
      <c r="E102" s="49"/>
      <c r="F102" s="2"/>
      <c r="G102" s="48"/>
    </row>
    <row r="103" spans="1:7" x14ac:dyDescent="0.25">
      <c r="A103" s="65"/>
      <c r="B103" s="2" t="s">
        <v>125</v>
      </c>
      <c r="C103" s="2">
        <v>2</v>
      </c>
      <c r="D103" s="2"/>
      <c r="E103" s="49"/>
      <c r="F103" s="2"/>
      <c r="G103" s="48"/>
    </row>
    <row r="104" spans="1:7" x14ac:dyDescent="0.25">
      <c r="A104" s="65"/>
      <c r="B104" s="2" t="s">
        <v>122</v>
      </c>
      <c r="C104" s="2">
        <v>2</v>
      </c>
      <c r="D104" s="2"/>
      <c r="E104" s="49"/>
      <c r="F104" s="2"/>
      <c r="G104" s="48"/>
    </row>
    <row r="105" spans="1:7" x14ac:dyDescent="0.25">
      <c r="A105" s="65"/>
      <c r="B105" s="2" t="s">
        <v>59</v>
      </c>
      <c r="C105" s="2">
        <v>4</v>
      </c>
      <c r="D105" s="2"/>
      <c r="E105" s="49"/>
      <c r="F105" s="2"/>
      <c r="G105" s="48"/>
    </row>
    <row r="106" spans="1:7" x14ac:dyDescent="0.25">
      <c r="A106" s="65"/>
      <c r="B106" s="2" t="s">
        <v>124</v>
      </c>
      <c r="C106" s="2">
        <v>16</v>
      </c>
      <c r="D106" s="2"/>
      <c r="E106" s="49"/>
      <c r="F106" s="2"/>
      <c r="G106" s="48"/>
    </row>
    <row r="107" spans="1:7" x14ac:dyDescent="0.25">
      <c r="A107" s="65"/>
      <c r="B107" s="2" t="s">
        <v>126</v>
      </c>
      <c r="C107" s="2">
        <v>6</v>
      </c>
      <c r="D107" s="2"/>
      <c r="E107" s="49"/>
      <c r="F107" s="2"/>
      <c r="G107" s="48"/>
    </row>
    <row r="108" spans="1:7" x14ac:dyDescent="0.25">
      <c r="A108" s="65"/>
      <c r="B108" s="2" t="s">
        <v>127</v>
      </c>
      <c r="C108" s="2">
        <v>1</v>
      </c>
      <c r="D108" s="2"/>
      <c r="E108" s="49"/>
      <c r="F108" s="2"/>
      <c r="G108" s="48"/>
    </row>
    <row r="109" spans="1:7" x14ac:dyDescent="0.25">
      <c r="A109" s="65"/>
      <c r="B109" s="2" t="s">
        <v>118</v>
      </c>
      <c r="C109" s="2">
        <v>12</v>
      </c>
      <c r="D109" s="2"/>
      <c r="E109" s="49"/>
      <c r="F109" s="2"/>
      <c r="G109" s="48"/>
    </row>
    <row r="110" spans="1:7" x14ac:dyDescent="0.25">
      <c r="A110" s="65"/>
      <c r="B110" s="2" t="s">
        <v>119</v>
      </c>
      <c r="C110" s="2">
        <v>12</v>
      </c>
      <c r="D110" s="2"/>
      <c r="E110" s="49"/>
      <c r="F110" s="2"/>
      <c r="G110" s="48"/>
    </row>
    <row r="111" spans="1:7" x14ac:dyDescent="0.25">
      <c r="A111" s="65"/>
      <c r="B111" s="2"/>
      <c r="C111" s="2"/>
      <c r="D111" s="2"/>
      <c r="E111" s="49"/>
      <c r="F111" s="2"/>
      <c r="G111" s="48"/>
    </row>
    <row r="112" spans="1:7" x14ac:dyDescent="0.25">
      <c r="A112" s="67"/>
      <c r="B112" s="59" t="s">
        <v>270</v>
      </c>
      <c r="C112" s="59"/>
      <c r="D112" s="59"/>
      <c r="E112" s="60"/>
      <c r="F112" s="59"/>
      <c r="G112" s="61"/>
    </row>
    <row r="113" spans="1:7" s="72" customFormat="1" x14ac:dyDescent="0.25">
      <c r="A113" s="82">
        <v>41</v>
      </c>
      <c r="B113" s="84" t="s">
        <v>24</v>
      </c>
      <c r="C113" s="84">
        <f>Prijzenblad!A17</f>
        <v>1</v>
      </c>
      <c r="D113" s="86">
        <f>Prijzenblad!E17</f>
        <v>0</v>
      </c>
      <c r="E113" s="87">
        <f>Prijzenblad!F17</f>
        <v>0</v>
      </c>
      <c r="F113" s="86">
        <f>Prijzenblad!G17</f>
        <v>0</v>
      </c>
      <c r="G113" s="86">
        <f t="shared" si="3"/>
        <v>0</v>
      </c>
    </row>
    <row r="114" spans="1:7" x14ac:dyDescent="0.25">
      <c r="A114" s="65"/>
      <c r="B114" s="2" t="s">
        <v>87</v>
      </c>
      <c r="C114" s="2">
        <v>2.4500000000000002</v>
      </c>
      <c r="D114" s="48"/>
      <c r="E114" s="49"/>
      <c r="F114" s="48"/>
      <c r="G114" s="48"/>
    </row>
    <row r="115" spans="1:7" x14ac:dyDescent="0.25">
      <c r="A115" s="65"/>
      <c r="B115" s="2" t="s">
        <v>88</v>
      </c>
      <c r="C115" s="2">
        <v>1</v>
      </c>
      <c r="D115" s="48"/>
      <c r="E115" s="49"/>
      <c r="F115" s="48"/>
      <c r="G115" s="48"/>
    </row>
    <row r="116" spans="1:7" x14ac:dyDescent="0.25">
      <c r="A116" s="65"/>
      <c r="B116" s="2" t="s">
        <v>69</v>
      </c>
      <c r="C116" s="2">
        <v>1</v>
      </c>
      <c r="D116" s="48"/>
      <c r="E116" s="49"/>
      <c r="F116" s="48"/>
      <c r="G116" s="48"/>
    </row>
    <row r="117" spans="1:7" x14ac:dyDescent="0.25">
      <c r="A117" s="65"/>
      <c r="B117" s="2" t="s">
        <v>89</v>
      </c>
      <c r="C117" s="2">
        <v>1</v>
      </c>
      <c r="D117" s="48"/>
      <c r="E117" s="49"/>
      <c r="F117" s="48"/>
      <c r="G117" s="48"/>
    </row>
    <row r="118" spans="1:7" x14ac:dyDescent="0.25">
      <c r="A118" s="65"/>
      <c r="B118" s="2" t="s">
        <v>90</v>
      </c>
      <c r="C118" s="2">
        <v>1</v>
      </c>
      <c r="D118" s="48"/>
      <c r="E118" s="49"/>
      <c r="F118" s="48"/>
      <c r="G118" s="48"/>
    </row>
    <row r="119" spans="1:7" x14ac:dyDescent="0.25">
      <c r="A119" s="65"/>
      <c r="B119" s="2" t="s">
        <v>91</v>
      </c>
      <c r="C119" s="2">
        <v>1</v>
      </c>
      <c r="D119" s="48"/>
      <c r="E119" s="49"/>
      <c r="F119" s="48"/>
      <c r="G119" s="48"/>
    </row>
    <row r="120" spans="1:7" x14ac:dyDescent="0.25">
      <c r="A120" s="65"/>
      <c r="B120" s="2" t="s">
        <v>92</v>
      </c>
      <c r="C120" s="2">
        <v>1</v>
      </c>
      <c r="D120" s="48"/>
      <c r="E120" s="49"/>
      <c r="F120" s="48"/>
      <c r="G120" s="48"/>
    </row>
    <row r="121" spans="1:7" x14ac:dyDescent="0.25">
      <c r="A121" s="65"/>
      <c r="B121" s="2" t="s">
        <v>93</v>
      </c>
      <c r="C121" s="2">
        <v>1</v>
      </c>
      <c r="D121" s="48"/>
      <c r="E121" s="49"/>
      <c r="F121" s="48"/>
      <c r="G121" s="48"/>
    </row>
    <row r="122" spans="1:7" x14ac:dyDescent="0.25">
      <c r="A122" s="65"/>
      <c r="B122" s="2" t="s">
        <v>91</v>
      </c>
      <c r="C122" s="2">
        <v>1</v>
      </c>
      <c r="D122" s="48"/>
      <c r="E122" s="49"/>
      <c r="F122" s="48"/>
      <c r="G122" s="48"/>
    </row>
    <row r="123" spans="1:7" x14ac:dyDescent="0.25">
      <c r="A123" s="65"/>
      <c r="B123" s="2" t="s">
        <v>94</v>
      </c>
      <c r="C123" s="2">
        <v>1</v>
      </c>
      <c r="D123" s="48"/>
      <c r="E123" s="49"/>
      <c r="F123" s="48"/>
      <c r="G123" s="48"/>
    </row>
    <row r="124" spans="1:7" x14ac:dyDescent="0.25">
      <c r="A124" s="65"/>
      <c r="B124" s="2" t="s">
        <v>95</v>
      </c>
      <c r="C124" s="2">
        <v>1</v>
      </c>
      <c r="D124" s="48"/>
      <c r="E124" s="49"/>
      <c r="F124" s="48"/>
      <c r="G124" s="48"/>
    </row>
    <row r="125" spans="1:7" x14ac:dyDescent="0.25">
      <c r="A125" s="65"/>
      <c r="B125" s="2" t="s">
        <v>96</v>
      </c>
      <c r="C125" s="2">
        <v>1</v>
      </c>
      <c r="D125" s="48"/>
      <c r="E125" s="49"/>
      <c r="F125" s="48"/>
      <c r="G125" s="48"/>
    </row>
    <row r="126" spans="1:7" x14ac:dyDescent="0.25">
      <c r="A126" s="65"/>
      <c r="B126" s="2" t="s">
        <v>99</v>
      </c>
      <c r="C126" s="2">
        <v>1</v>
      </c>
      <c r="D126" s="48"/>
      <c r="E126" s="49"/>
      <c r="F126" s="48"/>
      <c r="G126" s="48"/>
    </row>
    <row r="127" spans="1:7" x14ac:dyDescent="0.25">
      <c r="A127" s="65"/>
      <c r="B127" s="2" t="s">
        <v>97</v>
      </c>
      <c r="C127" s="2">
        <v>1</v>
      </c>
      <c r="D127" s="48"/>
      <c r="E127" s="49"/>
      <c r="F127" s="48"/>
      <c r="G127" s="48"/>
    </row>
    <row r="128" spans="1:7" x14ac:dyDescent="0.25">
      <c r="A128" s="65"/>
      <c r="B128" s="2" t="s">
        <v>81</v>
      </c>
      <c r="C128" s="2">
        <v>4</v>
      </c>
      <c r="D128" s="48"/>
      <c r="E128" s="49"/>
      <c r="F128" s="48"/>
      <c r="G128" s="48"/>
    </row>
    <row r="129" spans="1:7" x14ac:dyDescent="0.25">
      <c r="A129" s="65"/>
      <c r="B129" s="2" t="s">
        <v>82</v>
      </c>
      <c r="C129" s="2">
        <v>1</v>
      </c>
      <c r="D129" s="48"/>
      <c r="E129" s="49"/>
      <c r="F129" s="48"/>
      <c r="G129" s="48"/>
    </row>
    <row r="130" spans="1:7" x14ac:dyDescent="0.25">
      <c r="A130" s="65"/>
      <c r="B130" s="2" t="s">
        <v>287</v>
      </c>
      <c r="C130" s="2">
        <v>1</v>
      </c>
      <c r="D130" s="48"/>
      <c r="E130" s="49"/>
      <c r="F130" s="48"/>
      <c r="G130" s="48"/>
    </row>
    <row r="131" spans="1:7" x14ac:dyDescent="0.25">
      <c r="A131" s="65"/>
      <c r="B131" s="2" t="s">
        <v>101</v>
      </c>
      <c r="C131" s="2">
        <v>1</v>
      </c>
      <c r="D131" s="48"/>
      <c r="E131" s="49"/>
      <c r="F131" s="48"/>
      <c r="G131" s="48"/>
    </row>
    <row r="132" spans="1:7" x14ac:dyDescent="0.25">
      <c r="A132" s="65"/>
      <c r="B132" s="2" t="s">
        <v>223</v>
      </c>
      <c r="C132" s="2">
        <v>1</v>
      </c>
      <c r="D132" s="48"/>
      <c r="E132" s="49"/>
      <c r="F132" s="48"/>
      <c r="G132" s="48"/>
    </row>
    <row r="133" spans="1:7" x14ac:dyDescent="0.25">
      <c r="A133" s="65"/>
      <c r="B133" s="2" t="s">
        <v>224</v>
      </c>
      <c r="C133" s="2">
        <v>1</v>
      </c>
      <c r="D133" s="48"/>
      <c r="E133" s="49"/>
      <c r="F133" s="48"/>
      <c r="G133" s="48"/>
    </row>
    <row r="134" spans="1:7" x14ac:dyDescent="0.25">
      <c r="A134" s="65"/>
      <c r="B134" s="2" t="s">
        <v>225</v>
      </c>
      <c r="C134" s="2">
        <v>2</v>
      </c>
      <c r="D134" s="48"/>
      <c r="E134" s="49"/>
      <c r="F134" s="48"/>
      <c r="G134" s="48"/>
    </row>
    <row r="135" spans="1:7" x14ac:dyDescent="0.25">
      <c r="A135" s="65"/>
      <c r="B135" s="2" t="s">
        <v>226</v>
      </c>
      <c r="C135" s="2">
        <v>1</v>
      </c>
      <c r="D135" s="48"/>
      <c r="E135" s="49"/>
      <c r="F135" s="48"/>
      <c r="G135" s="48"/>
    </row>
    <row r="136" spans="1:7" x14ac:dyDescent="0.25">
      <c r="A136" s="65"/>
      <c r="B136" s="2" t="s">
        <v>227</v>
      </c>
      <c r="C136" s="2">
        <v>7</v>
      </c>
      <c r="D136" s="48"/>
      <c r="E136" s="49"/>
      <c r="F136" s="48"/>
      <c r="G136" s="48"/>
    </row>
    <row r="137" spans="1:7" x14ac:dyDescent="0.25">
      <c r="A137" s="65"/>
      <c r="B137" s="2" t="s">
        <v>228</v>
      </c>
      <c r="C137" s="2">
        <v>3</v>
      </c>
      <c r="D137" s="48"/>
      <c r="E137" s="49"/>
      <c r="F137" s="48"/>
      <c r="G137" s="48"/>
    </row>
    <row r="138" spans="1:7" x14ac:dyDescent="0.25">
      <c r="A138" s="65"/>
      <c r="B138" s="2" t="s">
        <v>229</v>
      </c>
      <c r="C138" s="2">
        <v>2</v>
      </c>
      <c r="D138" s="48"/>
      <c r="E138" s="49"/>
      <c r="F138" s="48"/>
      <c r="G138" s="48"/>
    </row>
    <row r="139" spans="1:7" x14ac:dyDescent="0.25">
      <c r="A139" s="65"/>
      <c r="B139" s="2" t="s">
        <v>230</v>
      </c>
      <c r="C139" s="2">
        <v>1</v>
      </c>
      <c r="D139" s="48"/>
      <c r="E139" s="49"/>
      <c r="F139" s="48"/>
      <c r="G139" s="48"/>
    </row>
    <row r="140" spans="1:7" x14ac:dyDescent="0.25">
      <c r="A140" s="65"/>
      <c r="B140" s="2" t="s">
        <v>102</v>
      </c>
      <c r="C140" s="2">
        <v>1</v>
      </c>
      <c r="D140" s="48"/>
      <c r="E140" s="49"/>
      <c r="F140" s="48"/>
      <c r="G140" s="48"/>
    </row>
    <row r="141" spans="1:7" x14ac:dyDescent="0.25">
      <c r="A141" s="65"/>
      <c r="B141" s="2" t="s">
        <v>104</v>
      </c>
      <c r="C141" s="2">
        <v>1</v>
      </c>
      <c r="D141" s="48"/>
      <c r="E141" s="49"/>
      <c r="F141" s="48"/>
      <c r="G141" s="48"/>
    </row>
    <row r="142" spans="1:7" x14ac:dyDescent="0.25">
      <c r="A142" s="65"/>
      <c r="B142" s="2" t="s">
        <v>52</v>
      </c>
      <c r="C142" s="2">
        <v>1</v>
      </c>
      <c r="D142" s="48"/>
      <c r="E142" s="49"/>
      <c r="F142" s="48"/>
      <c r="G142" s="48"/>
    </row>
    <row r="143" spans="1:7" x14ac:dyDescent="0.25">
      <c r="A143" s="65"/>
      <c r="B143" s="2" t="s">
        <v>105</v>
      </c>
      <c r="C143" s="2">
        <v>1</v>
      </c>
      <c r="D143" s="48"/>
      <c r="E143" s="49"/>
      <c r="F143" s="48"/>
      <c r="G143" s="48"/>
    </row>
    <row r="144" spans="1:7" x14ac:dyDescent="0.25">
      <c r="A144" s="65"/>
      <c r="B144" s="2" t="s">
        <v>106</v>
      </c>
      <c r="C144" s="2">
        <v>1</v>
      </c>
      <c r="D144" s="48"/>
      <c r="E144" s="49"/>
      <c r="F144" s="48"/>
      <c r="G144" s="48"/>
    </row>
    <row r="145" spans="1:7" x14ac:dyDescent="0.25">
      <c r="A145" s="65"/>
      <c r="B145" s="2" t="s">
        <v>62</v>
      </c>
      <c r="C145" s="2">
        <v>1</v>
      </c>
      <c r="D145" s="48"/>
      <c r="E145" s="49"/>
      <c r="F145" s="48"/>
      <c r="G145" s="48"/>
    </row>
    <row r="146" spans="1:7" x14ac:dyDescent="0.25">
      <c r="A146" s="65"/>
      <c r="B146" s="2" t="s">
        <v>107</v>
      </c>
      <c r="C146" s="2">
        <v>1</v>
      </c>
      <c r="D146" s="2"/>
      <c r="E146" s="49"/>
      <c r="F146" s="2"/>
      <c r="G146" s="48"/>
    </row>
    <row r="147" spans="1:7" x14ac:dyDescent="0.25">
      <c r="A147" s="65"/>
      <c r="B147" s="2" t="s">
        <v>108</v>
      </c>
      <c r="C147" s="2">
        <v>1</v>
      </c>
      <c r="D147" s="2"/>
      <c r="E147" s="49"/>
      <c r="F147" s="2"/>
      <c r="G147" s="48"/>
    </row>
    <row r="148" spans="1:7" x14ac:dyDescent="0.25">
      <c r="A148" s="65"/>
      <c r="B148" s="2" t="s">
        <v>109</v>
      </c>
      <c r="C148" s="2">
        <v>1</v>
      </c>
      <c r="D148" s="2"/>
      <c r="E148" s="49"/>
      <c r="F148" s="2"/>
      <c r="G148" s="48"/>
    </row>
    <row r="149" spans="1:7" x14ac:dyDescent="0.25">
      <c r="A149" s="65"/>
      <c r="B149" s="2"/>
      <c r="C149" s="2"/>
      <c r="D149" s="2"/>
      <c r="E149" s="49"/>
      <c r="F149" s="2"/>
      <c r="G149" s="48"/>
    </row>
    <row r="150" spans="1:7" x14ac:dyDescent="0.25">
      <c r="A150" s="82">
        <v>42</v>
      </c>
      <c r="B150" s="84" t="s">
        <v>179</v>
      </c>
      <c r="C150" s="88">
        <v>1</v>
      </c>
      <c r="D150" s="86">
        <f>Prijzenblad!E18</f>
        <v>0</v>
      </c>
      <c r="E150" s="87">
        <f>Prijzenblad!F18</f>
        <v>0</v>
      </c>
      <c r="F150" s="86">
        <f>Prijzenblad!G18</f>
        <v>0</v>
      </c>
      <c r="G150" s="86">
        <f>C150*F150</f>
        <v>0</v>
      </c>
    </row>
    <row r="151" spans="1:7" x14ac:dyDescent="0.25">
      <c r="A151" s="65"/>
      <c r="B151" s="2" t="s">
        <v>292</v>
      </c>
      <c r="C151" s="2">
        <v>1</v>
      </c>
      <c r="D151" s="2"/>
      <c r="E151" s="49"/>
      <c r="F151" s="2"/>
      <c r="G151" s="48"/>
    </row>
    <row r="152" spans="1:7" x14ac:dyDescent="0.25">
      <c r="A152" s="65"/>
      <c r="B152" s="2"/>
      <c r="C152" s="2"/>
      <c r="D152" s="2"/>
      <c r="E152" s="49"/>
      <c r="F152" s="2"/>
      <c r="G152" s="48"/>
    </row>
    <row r="153" spans="1:7" s="72" customFormat="1" x14ac:dyDescent="0.25">
      <c r="A153" s="82">
        <v>43</v>
      </c>
      <c r="B153" s="84" t="s">
        <v>29</v>
      </c>
      <c r="C153" s="84">
        <f>Prijzenblad!A19</f>
        <v>1</v>
      </c>
      <c r="D153" s="86">
        <f>Prijzenblad!E19</f>
        <v>0</v>
      </c>
      <c r="E153" s="87">
        <f>Prijzenblad!F19</f>
        <v>0</v>
      </c>
      <c r="F153" s="86">
        <f>Prijzenblad!G19</f>
        <v>0</v>
      </c>
      <c r="G153" s="86">
        <f>C153*F153</f>
        <v>0</v>
      </c>
    </row>
    <row r="154" spans="1:7" x14ac:dyDescent="0.25">
      <c r="A154" s="65"/>
      <c r="B154" s="2" t="s">
        <v>141</v>
      </c>
      <c r="C154" s="2">
        <v>4.84</v>
      </c>
      <c r="D154" s="2"/>
      <c r="E154" s="49"/>
      <c r="F154" s="2"/>
      <c r="G154" s="48"/>
    </row>
    <row r="155" spans="1:7" x14ac:dyDescent="0.25">
      <c r="A155" s="65"/>
      <c r="B155" s="2" t="s">
        <v>129</v>
      </c>
      <c r="C155" s="2">
        <v>4</v>
      </c>
      <c r="D155" s="2"/>
      <c r="E155" s="49"/>
      <c r="F155" s="2"/>
      <c r="G155" s="48"/>
    </row>
    <row r="156" spans="1:7" x14ac:dyDescent="0.25">
      <c r="A156" s="65"/>
      <c r="B156" s="2" t="s">
        <v>124</v>
      </c>
      <c r="C156" s="2">
        <v>4</v>
      </c>
      <c r="D156" s="2"/>
      <c r="E156" s="49"/>
      <c r="F156" s="2"/>
      <c r="G156" s="48"/>
    </row>
    <row r="157" spans="1:7" x14ac:dyDescent="0.25">
      <c r="A157" s="65"/>
      <c r="B157" s="2" t="s">
        <v>142</v>
      </c>
      <c r="C157" s="2">
        <v>2</v>
      </c>
      <c r="D157" s="2"/>
      <c r="E157" s="49"/>
      <c r="F157" s="2"/>
      <c r="G157" s="48"/>
    </row>
    <row r="158" spans="1:7" x14ac:dyDescent="0.25">
      <c r="A158" s="65"/>
      <c r="B158" s="2" t="s">
        <v>143</v>
      </c>
      <c r="C158" s="2">
        <v>2</v>
      </c>
      <c r="D158" s="2"/>
      <c r="E158" s="49"/>
      <c r="F158" s="2"/>
      <c r="G158" s="48"/>
    </row>
    <row r="159" spans="1:7" x14ac:dyDescent="0.25">
      <c r="A159" s="65"/>
      <c r="B159" s="2" t="s">
        <v>118</v>
      </c>
      <c r="C159" s="2">
        <v>6</v>
      </c>
      <c r="D159" s="2"/>
      <c r="E159" s="49"/>
      <c r="F159" s="2"/>
      <c r="G159" s="48"/>
    </row>
    <row r="160" spans="1:7" x14ac:dyDescent="0.25">
      <c r="A160" s="65"/>
      <c r="B160" s="2" t="s">
        <v>119</v>
      </c>
      <c r="C160" s="2">
        <v>6</v>
      </c>
      <c r="D160" s="2"/>
      <c r="E160" s="49"/>
      <c r="F160" s="2"/>
      <c r="G160" s="48"/>
    </row>
    <row r="161" spans="1:7" x14ac:dyDescent="0.25">
      <c r="A161" s="65"/>
      <c r="B161" s="2"/>
      <c r="C161" s="2"/>
      <c r="D161" s="2"/>
      <c r="E161" s="49"/>
      <c r="F161" s="2"/>
      <c r="G161" s="48"/>
    </row>
    <row r="162" spans="1:7" s="72" customFormat="1" x14ac:dyDescent="0.25">
      <c r="A162" s="82">
        <v>44</v>
      </c>
      <c r="B162" s="84" t="s">
        <v>30</v>
      </c>
      <c r="C162" s="84">
        <f>Prijzenblad!A20</f>
        <v>8</v>
      </c>
      <c r="D162" s="86">
        <f>Prijzenblad!E20</f>
        <v>0</v>
      </c>
      <c r="E162" s="87">
        <f>Prijzenblad!F20</f>
        <v>0</v>
      </c>
      <c r="F162" s="86">
        <f>Prijzenblad!G20</f>
        <v>0</v>
      </c>
      <c r="G162" s="86">
        <f t="shared" ref="G162:G180" si="4">C162*F162</f>
        <v>0</v>
      </c>
    </row>
    <row r="163" spans="1:7" x14ac:dyDescent="0.25">
      <c r="A163" s="65"/>
      <c r="B163" s="2" t="s">
        <v>30</v>
      </c>
      <c r="C163" s="2">
        <v>8</v>
      </c>
      <c r="D163" s="2"/>
      <c r="E163" s="49"/>
      <c r="F163" s="2"/>
      <c r="G163" s="48"/>
    </row>
    <row r="164" spans="1:7" x14ac:dyDescent="0.25">
      <c r="A164" s="65"/>
      <c r="B164" s="2" t="s">
        <v>144</v>
      </c>
      <c r="C164" s="2">
        <v>8</v>
      </c>
      <c r="D164" s="2"/>
      <c r="E164" s="49"/>
      <c r="F164" s="2"/>
      <c r="G164" s="48"/>
    </row>
    <row r="165" spans="1:7" x14ac:dyDescent="0.25">
      <c r="A165" s="65"/>
      <c r="B165" s="2" t="s">
        <v>145</v>
      </c>
      <c r="C165" s="2">
        <v>8</v>
      </c>
      <c r="D165" s="2"/>
      <c r="E165" s="49"/>
      <c r="F165" s="2"/>
      <c r="G165" s="48"/>
    </row>
    <row r="166" spans="1:7" x14ac:dyDescent="0.25">
      <c r="A166" s="65"/>
      <c r="B166" s="2" t="s">
        <v>146</v>
      </c>
      <c r="C166" s="2">
        <v>1</v>
      </c>
      <c r="D166" s="2"/>
      <c r="E166" s="49"/>
      <c r="F166" s="2"/>
      <c r="G166" s="48"/>
    </row>
    <row r="167" spans="1:7" x14ac:dyDescent="0.25">
      <c r="A167" s="65"/>
      <c r="B167" s="2" t="s">
        <v>63</v>
      </c>
      <c r="C167" s="2">
        <v>8</v>
      </c>
      <c r="D167" s="2"/>
      <c r="E167" s="49"/>
      <c r="F167" s="2"/>
      <c r="G167" s="48"/>
    </row>
    <row r="168" spans="1:7" x14ac:dyDescent="0.25">
      <c r="A168" s="65"/>
      <c r="B168" s="2" t="s">
        <v>147</v>
      </c>
      <c r="C168" s="2">
        <v>1</v>
      </c>
      <c r="D168" s="2"/>
      <c r="E168" s="49"/>
      <c r="F168" s="2"/>
      <c r="G168" s="48"/>
    </row>
    <row r="169" spans="1:7" x14ac:dyDescent="0.25">
      <c r="A169" s="65"/>
      <c r="B169" s="2" t="s">
        <v>148</v>
      </c>
      <c r="C169" s="2">
        <v>1</v>
      </c>
      <c r="D169" s="2"/>
      <c r="E169" s="49"/>
      <c r="F169" s="2"/>
      <c r="G169" s="48"/>
    </row>
    <row r="170" spans="1:7" x14ac:dyDescent="0.25">
      <c r="A170" s="65"/>
      <c r="B170" s="2"/>
      <c r="C170" s="2"/>
      <c r="D170" s="2"/>
      <c r="E170" s="49"/>
      <c r="F170" s="2"/>
      <c r="G170" s="48"/>
    </row>
    <row r="171" spans="1:7" s="72" customFormat="1" x14ac:dyDescent="0.25">
      <c r="A171" s="82">
        <v>45</v>
      </c>
      <c r="B171" s="84" t="s">
        <v>240</v>
      </c>
      <c r="C171" s="84">
        <f>Prijzenblad!A21</f>
        <v>16</v>
      </c>
      <c r="D171" s="86">
        <f>Prijzenblad!E21</f>
        <v>0</v>
      </c>
      <c r="E171" s="87">
        <f>Prijzenblad!F21</f>
        <v>0</v>
      </c>
      <c r="F171" s="86">
        <f>Prijzenblad!G21</f>
        <v>0</v>
      </c>
      <c r="G171" s="86">
        <f t="shared" ref="G171" si="5">C171*F171</f>
        <v>0</v>
      </c>
    </row>
    <row r="172" spans="1:7" x14ac:dyDescent="0.25">
      <c r="A172" s="65"/>
      <c r="B172" s="2" t="s">
        <v>236</v>
      </c>
      <c r="C172" s="2">
        <v>16</v>
      </c>
      <c r="D172" s="2"/>
      <c r="E172" s="49"/>
      <c r="F172" s="2"/>
      <c r="G172" s="48"/>
    </row>
    <row r="173" spans="1:7" x14ac:dyDescent="0.25">
      <c r="A173" s="64"/>
      <c r="B173" s="2" t="s">
        <v>237</v>
      </c>
      <c r="C173" s="2">
        <v>16</v>
      </c>
      <c r="D173" s="2"/>
      <c r="E173" s="49"/>
      <c r="F173" s="2"/>
      <c r="G173" s="48"/>
    </row>
    <row r="174" spans="1:7" x14ac:dyDescent="0.25">
      <c r="A174" s="65"/>
      <c r="B174" s="2" t="s">
        <v>62</v>
      </c>
      <c r="C174" s="2">
        <v>1</v>
      </c>
      <c r="D174" s="2"/>
      <c r="E174" s="49"/>
      <c r="F174" s="2"/>
      <c r="G174" s="48"/>
    </row>
    <row r="175" spans="1:7" x14ac:dyDescent="0.25">
      <c r="A175" s="65"/>
      <c r="B175" s="2"/>
      <c r="C175" s="2"/>
      <c r="D175" s="2"/>
      <c r="E175" s="49"/>
      <c r="F175" s="2"/>
      <c r="G175" s="48"/>
    </row>
    <row r="176" spans="1:7" s="72" customFormat="1" x14ac:dyDescent="0.25">
      <c r="A176" s="82">
        <v>46</v>
      </c>
      <c r="B176" s="84" t="s">
        <v>181</v>
      </c>
      <c r="C176" s="84">
        <f>Prijzenblad!A22</f>
        <v>32</v>
      </c>
      <c r="D176" s="86">
        <f>Prijzenblad!E22</f>
        <v>0</v>
      </c>
      <c r="E176" s="87">
        <f>Prijzenblad!F22</f>
        <v>0</v>
      </c>
      <c r="F176" s="86">
        <f>Prijzenblad!G22</f>
        <v>0</v>
      </c>
      <c r="G176" s="86">
        <f t="shared" ref="G176" si="6">C176*F176</f>
        <v>0</v>
      </c>
    </row>
    <row r="177" spans="1:7" x14ac:dyDescent="0.25">
      <c r="A177" s="64"/>
      <c r="B177" s="2" t="s">
        <v>239</v>
      </c>
      <c r="C177" s="2">
        <v>32</v>
      </c>
      <c r="D177" s="2"/>
      <c r="E177" s="49"/>
      <c r="F177" s="2"/>
      <c r="G177" s="48"/>
    </row>
    <row r="178" spans="1:7" x14ac:dyDescent="0.25">
      <c r="A178" s="65"/>
      <c r="B178" s="2" t="s">
        <v>62</v>
      </c>
      <c r="C178" s="2">
        <v>1</v>
      </c>
      <c r="D178" s="2"/>
      <c r="E178" s="49"/>
      <c r="F178" s="2"/>
      <c r="G178" s="48"/>
    </row>
    <row r="179" spans="1:7" x14ac:dyDescent="0.25">
      <c r="A179" s="65"/>
      <c r="B179" s="2"/>
      <c r="C179" s="2"/>
      <c r="D179" s="2"/>
      <c r="E179" s="49"/>
      <c r="F179" s="2"/>
      <c r="G179" s="48"/>
    </row>
    <row r="180" spans="1:7" s="72" customFormat="1" x14ac:dyDescent="0.25">
      <c r="A180" s="82">
        <v>47</v>
      </c>
      <c r="B180" s="84" t="s">
        <v>31</v>
      </c>
      <c r="C180" s="84">
        <f>Prijzenblad!A23</f>
        <v>1</v>
      </c>
      <c r="D180" s="86">
        <f>Prijzenblad!E23</f>
        <v>0</v>
      </c>
      <c r="E180" s="87">
        <f>Prijzenblad!F23</f>
        <v>0</v>
      </c>
      <c r="F180" s="86">
        <f>Prijzenblad!G23</f>
        <v>0</v>
      </c>
      <c r="G180" s="86">
        <f t="shared" si="4"/>
        <v>0</v>
      </c>
    </row>
    <row r="181" spans="1:7" x14ac:dyDescent="0.25">
      <c r="A181" s="65"/>
      <c r="B181" s="2" t="s">
        <v>116</v>
      </c>
      <c r="C181" s="2">
        <v>3.64</v>
      </c>
      <c r="D181" s="48"/>
      <c r="E181" s="49"/>
      <c r="F181" s="48"/>
      <c r="G181" s="48"/>
    </row>
    <row r="182" spans="1:7" x14ac:dyDescent="0.25">
      <c r="A182" s="65"/>
      <c r="B182" s="2" t="s">
        <v>117</v>
      </c>
      <c r="C182" s="2">
        <v>6</v>
      </c>
      <c r="D182" s="48"/>
      <c r="E182" s="49"/>
      <c r="F182" s="48"/>
      <c r="G182" s="48"/>
    </row>
    <row r="183" spans="1:7" x14ac:dyDescent="0.25">
      <c r="A183" s="65"/>
      <c r="B183" s="2" t="s">
        <v>88</v>
      </c>
      <c r="C183" s="2">
        <v>2</v>
      </c>
      <c r="D183" s="48"/>
      <c r="E183" s="49"/>
      <c r="F183" s="48"/>
      <c r="G183" s="48"/>
    </row>
    <row r="184" spans="1:7" x14ac:dyDescent="0.25">
      <c r="A184" s="65"/>
      <c r="B184" s="2" t="s">
        <v>69</v>
      </c>
      <c r="C184" s="2">
        <v>2</v>
      </c>
      <c r="D184" s="48"/>
      <c r="E184" s="49"/>
      <c r="F184" s="48"/>
      <c r="G184" s="48"/>
    </row>
    <row r="185" spans="1:7" x14ac:dyDescent="0.25">
      <c r="A185" s="65"/>
      <c r="B185" s="2" t="s">
        <v>89</v>
      </c>
      <c r="C185" s="2">
        <v>2</v>
      </c>
      <c r="D185" s="48"/>
      <c r="E185" s="49"/>
      <c r="F185" s="48"/>
      <c r="G185" s="48"/>
    </row>
    <row r="186" spans="1:7" x14ac:dyDescent="0.25">
      <c r="A186" s="65"/>
      <c r="B186" s="2" t="s">
        <v>90</v>
      </c>
      <c r="C186" s="2">
        <v>2</v>
      </c>
      <c r="D186" s="48"/>
      <c r="E186" s="49"/>
      <c r="F186" s="48"/>
      <c r="G186" s="48"/>
    </row>
    <row r="187" spans="1:7" x14ac:dyDescent="0.25">
      <c r="A187" s="65"/>
      <c r="B187" s="2" t="s">
        <v>91</v>
      </c>
      <c r="C187" s="2">
        <v>2</v>
      </c>
      <c r="D187" s="48"/>
      <c r="E187" s="49"/>
      <c r="F187" s="48"/>
      <c r="G187" s="48"/>
    </row>
    <row r="188" spans="1:7" x14ac:dyDescent="0.25">
      <c r="A188" s="65"/>
      <c r="B188" s="2" t="s">
        <v>118</v>
      </c>
      <c r="C188" s="2">
        <v>6</v>
      </c>
      <c r="D188" s="48"/>
      <c r="E188" s="49"/>
      <c r="F188" s="48"/>
      <c r="G188" s="48"/>
    </row>
    <row r="189" spans="1:7" x14ac:dyDescent="0.25">
      <c r="A189" s="65"/>
      <c r="B189" s="2" t="s">
        <v>119</v>
      </c>
      <c r="C189" s="2">
        <v>6</v>
      </c>
      <c r="D189" s="48"/>
      <c r="E189" s="49"/>
      <c r="F189" s="48"/>
      <c r="G189" s="48"/>
    </row>
    <row r="190" spans="1:7" x14ac:dyDescent="0.25">
      <c r="A190" s="65"/>
      <c r="B190" s="2" t="s">
        <v>120</v>
      </c>
      <c r="C190" s="2">
        <v>2</v>
      </c>
      <c r="D190" s="2"/>
      <c r="E190" s="49"/>
      <c r="F190" s="2"/>
      <c r="G190" s="48"/>
    </row>
    <row r="191" spans="1:7" x14ac:dyDescent="0.25">
      <c r="A191" s="65"/>
      <c r="B191" s="2" t="s">
        <v>114</v>
      </c>
      <c r="C191" s="2">
        <v>2</v>
      </c>
      <c r="D191" s="2"/>
      <c r="E191" s="49"/>
      <c r="F191" s="2"/>
      <c r="G191" s="48"/>
    </row>
    <row r="192" spans="1:7" x14ac:dyDescent="0.25">
      <c r="A192" s="65"/>
      <c r="B192" s="2" t="s">
        <v>115</v>
      </c>
      <c r="C192" s="2">
        <v>2</v>
      </c>
      <c r="D192" s="2"/>
      <c r="E192" s="49"/>
      <c r="F192" s="2"/>
      <c r="G192" s="48"/>
    </row>
    <row r="193" spans="1:7" x14ac:dyDescent="0.25">
      <c r="A193" s="65"/>
      <c r="B193" s="2"/>
      <c r="C193" s="2"/>
      <c r="D193" s="2"/>
      <c r="E193" s="49"/>
      <c r="F193" s="2"/>
      <c r="G193" s="48"/>
    </row>
    <row r="194" spans="1:7" s="72" customFormat="1" x14ac:dyDescent="0.25">
      <c r="A194" s="82">
        <v>48</v>
      </c>
      <c r="B194" s="84" t="s">
        <v>28</v>
      </c>
      <c r="C194" s="84">
        <f>Prijzenblad!A24</f>
        <v>1</v>
      </c>
      <c r="D194" s="86">
        <f>Prijzenblad!E24</f>
        <v>0</v>
      </c>
      <c r="E194" s="87">
        <f>Prijzenblad!F24</f>
        <v>0.1</v>
      </c>
      <c r="F194" s="86">
        <f>Prijzenblad!G24</f>
        <v>0</v>
      </c>
      <c r="G194" s="86">
        <f t="shared" ref="G194:G255" si="7">C194*F194</f>
        <v>0</v>
      </c>
    </row>
    <row r="195" spans="1:7" x14ac:dyDescent="0.25">
      <c r="A195" s="65"/>
      <c r="B195" s="2" t="s">
        <v>149</v>
      </c>
      <c r="C195" s="2">
        <v>1</v>
      </c>
      <c r="D195" s="2"/>
      <c r="E195" s="49"/>
      <c r="F195" s="2"/>
      <c r="G195" s="48"/>
    </row>
    <row r="196" spans="1:7" x14ac:dyDescent="0.25">
      <c r="A196" s="65"/>
      <c r="B196" s="2" t="s">
        <v>150</v>
      </c>
      <c r="C196" s="2">
        <v>72</v>
      </c>
      <c r="D196" s="2"/>
      <c r="E196" s="49"/>
      <c r="F196" s="2"/>
      <c r="G196" s="48"/>
    </row>
    <row r="197" spans="1:7" x14ac:dyDescent="0.25">
      <c r="A197" s="65"/>
      <c r="B197" s="2" t="s">
        <v>121</v>
      </c>
      <c r="C197" s="2">
        <v>1</v>
      </c>
      <c r="D197" s="2"/>
      <c r="E197" s="49"/>
      <c r="F197" s="2"/>
      <c r="G197" s="48"/>
    </row>
    <row r="198" spans="1:7" x14ac:dyDescent="0.25">
      <c r="A198" s="65"/>
      <c r="B198" s="2" t="s">
        <v>122</v>
      </c>
      <c r="C198" s="2">
        <v>4</v>
      </c>
      <c r="D198" s="2"/>
      <c r="E198" s="49"/>
      <c r="F198" s="2"/>
      <c r="G198" s="48"/>
    </row>
    <row r="199" spans="1:7" x14ac:dyDescent="0.25">
      <c r="A199" s="65"/>
      <c r="B199" s="2" t="s">
        <v>271</v>
      </c>
      <c r="C199" s="2">
        <v>1</v>
      </c>
      <c r="D199" s="2"/>
      <c r="E199" s="49"/>
      <c r="F199" s="2"/>
      <c r="G199" s="48"/>
    </row>
    <row r="200" spans="1:7" x14ac:dyDescent="0.25">
      <c r="A200" s="65"/>
      <c r="B200" s="2" t="s">
        <v>124</v>
      </c>
      <c r="C200" s="2">
        <v>4</v>
      </c>
      <c r="D200" s="2"/>
      <c r="E200" s="49"/>
      <c r="F200" s="2"/>
      <c r="G200" s="48"/>
    </row>
    <row r="201" spans="1:7" x14ac:dyDescent="0.25">
      <c r="A201" s="65"/>
      <c r="B201" s="2" t="s">
        <v>151</v>
      </c>
      <c r="C201" s="2">
        <v>1</v>
      </c>
      <c r="D201" s="2"/>
      <c r="E201" s="49"/>
      <c r="F201" s="2"/>
      <c r="G201" s="48"/>
    </row>
    <row r="202" spans="1:7" x14ac:dyDescent="0.25">
      <c r="A202" s="65"/>
      <c r="B202" s="2" t="s">
        <v>124</v>
      </c>
      <c r="C202" s="2">
        <v>4</v>
      </c>
      <c r="D202" s="2"/>
      <c r="E202" s="49"/>
      <c r="F202" s="2"/>
      <c r="G202" s="48"/>
    </row>
    <row r="203" spans="1:7" x14ac:dyDescent="0.25">
      <c r="A203" s="65"/>
      <c r="B203" s="2" t="s">
        <v>152</v>
      </c>
      <c r="C203" s="2">
        <v>1</v>
      </c>
      <c r="D203" s="2"/>
      <c r="E203" s="49"/>
      <c r="F203" s="2"/>
      <c r="G203" s="48"/>
    </row>
    <row r="204" spans="1:7" x14ac:dyDescent="0.25">
      <c r="A204" s="65"/>
      <c r="B204" s="2" t="s">
        <v>122</v>
      </c>
      <c r="C204" s="2">
        <v>4</v>
      </c>
      <c r="D204" s="2"/>
      <c r="E204" s="49"/>
      <c r="F204" s="2"/>
      <c r="G204" s="48"/>
    </row>
    <row r="205" spans="1:7" x14ac:dyDescent="0.25">
      <c r="A205" s="65"/>
      <c r="B205" s="2" t="s">
        <v>125</v>
      </c>
      <c r="C205" s="2">
        <v>2</v>
      </c>
      <c r="D205" s="2"/>
      <c r="E205" s="49"/>
      <c r="F205" s="2"/>
      <c r="G205" s="48"/>
    </row>
    <row r="206" spans="1:7" x14ac:dyDescent="0.25">
      <c r="A206" s="65"/>
      <c r="B206" s="2" t="s">
        <v>122</v>
      </c>
      <c r="C206" s="2">
        <v>2</v>
      </c>
      <c r="D206" s="2"/>
      <c r="E206" s="49"/>
      <c r="F206" s="2"/>
      <c r="G206" s="48"/>
    </row>
    <row r="207" spans="1:7" x14ac:dyDescent="0.25">
      <c r="A207" s="65"/>
      <c r="B207" s="2" t="s">
        <v>59</v>
      </c>
      <c r="C207" s="2">
        <v>2</v>
      </c>
      <c r="D207" s="2"/>
      <c r="E207" s="49"/>
      <c r="F207" s="2"/>
      <c r="G207" s="48"/>
    </row>
    <row r="208" spans="1:7" x14ac:dyDescent="0.25">
      <c r="A208" s="65"/>
      <c r="B208" s="2" t="s">
        <v>124</v>
      </c>
      <c r="C208" s="2">
        <v>2</v>
      </c>
      <c r="D208" s="2"/>
      <c r="E208" s="49"/>
      <c r="F208" s="2"/>
      <c r="G208" s="48"/>
    </row>
    <row r="209" spans="1:7" x14ac:dyDescent="0.25">
      <c r="A209" s="65"/>
      <c r="B209" s="2" t="s">
        <v>142</v>
      </c>
      <c r="C209" s="2">
        <v>2</v>
      </c>
      <c r="D209" s="2"/>
      <c r="E209" s="49"/>
      <c r="F209" s="2"/>
      <c r="G209" s="48"/>
    </row>
    <row r="210" spans="1:7" x14ac:dyDescent="0.25">
      <c r="A210" s="65"/>
      <c r="B210" s="2" t="s">
        <v>143</v>
      </c>
      <c r="C210" s="2">
        <v>2</v>
      </c>
      <c r="D210" s="2"/>
      <c r="E210" s="49"/>
      <c r="F210" s="2"/>
      <c r="G210" s="48"/>
    </row>
    <row r="211" spans="1:7" x14ac:dyDescent="0.25">
      <c r="A211" s="65"/>
      <c r="B211" s="2" t="s">
        <v>126</v>
      </c>
      <c r="C211" s="2">
        <v>6</v>
      </c>
      <c r="D211" s="2"/>
      <c r="E211" s="49"/>
      <c r="F211" s="2"/>
      <c r="G211" s="48"/>
    </row>
    <row r="212" spans="1:7" x14ac:dyDescent="0.25">
      <c r="A212" s="65"/>
      <c r="B212" s="2" t="s">
        <v>127</v>
      </c>
      <c r="C212" s="2">
        <v>1</v>
      </c>
      <c r="D212" s="2"/>
      <c r="E212" s="49"/>
      <c r="F212" s="2"/>
      <c r="G212" s="48"/>
    </row>
    <row r="213" spans="1:7" x14ac:dyDescent="0.25">
      <c r="A213" s="65"/>
      <c r="B213" s="2" t="s">
        <v>118</v>
      </c>
      <c r="C213" s="2">
        <v>12</v>
      </c>
      <c r="D213" s="2"/>
      <c r="E213" s="49"/>
      <c r="F213" s="2"/>
      <c r="G213" s="48"/>
    </row>
    <row r="214" spans="1:7" x14ac:dyDescent="0.25">
      <c r="A214" s="65"/>
      <c r="B214" s="2" t="s">
        <v>119</v>
      </c>
      <c r="C214" s="2">
        <v>12</v>
      </c>
      <c r="D214" s="2"/>
      <c r="E214" s="49"/>
      <c r="F214" s="2"/>
      <c r="G214" s="48"/>
    </row>
    <row r="215" spans="1:7" x14ac:dyDescent="0.25">
      <c r="A215" s="65"/>
      <c r="B215" s="2"/>
      <c r="C215" s="2"/>
      <c r="D215" s="2"/>
      <c r="E215" s="49"/>
      <c r="F215" s="2"/>
      <c r="G215" s="48"/>
    </row>
    <row r="216" spans="1:7" x14ac:dyDescent="0.25">
      <c r="A216" s="67"/>
      <c r="B216" s="59" t="s">
        <v>272</v>
      </c>
      <c r="C216" s="59"/>
      <c r="D216" s="59"/>
      <c r="E216" s="60"/>
      <c r="F216" s="59"/>
      <c r="G216" s="61"/>
    </row>
    <row r="217" spans="1:7" s="72" customFormat="1" x14ac:dyDescent="0.25">
      <c r="A217" s="82">
        <v>51</v>
      </c>
      <c r="B217" s="84" t="s">
        <v>32</v>
      </c>
      <c r="C217" s="84">
        <f>Prijzenblad!A54</f>
        <v>1</v>
      </c>
      <c r="D217" s="86">
        <f>Prijzenblad!E26</f>
        <v>0</v>
      </c>
      <c r="E217" s="87">
        <f>Prijzenblad!F26</f>
        <v>0</v>
      </c>
      <c r="F217" s="86">
        <f>Prijzenblad!G26</f>
        <v>0</v>
      </c>
      <c r="G217" s="86">
        <f t="shared" si="7"/>
        <v>0</v>
      </c>
    </row>
    <row r="218" spans="1:7" x14ac:dyDescent="0.25">
      <c r="A218" s="65"/>
      <c r="B218" s="2" t="s">
        <v>87</v>
      </c>
      <c r="C218" s="2">
        <v>7.28</v>
      </c>
      <c r="D218" s="2"/>
      <c r="E218" s="49"/>
      <c r="F218" s="2"/>
      <c r="G218" s="48"/>
    </row>
    <row r="219" spans="1:7" x14ac:dyDescent="0.25">
      <c r="A219" s="65"/>
      <c r="B219" s="2" t="s">
        <v>153</v>
      </c>
      <c r="C219" s="2">
        <v>2</v>
      </c>
      <c r="D219" s="2"/>
      <c r="E219" s="49"/>
      <c r="F219" s="2"/>
      <c r="G219" s="48"/>
    </row>
    <row r="220" spans="1:7" x14ac:dyDescent="0.25">
      <c r="A220" s="65"/>
      <c r="B220" s="2" t="s">
        <v>154</v>
      </c>
      <c r="C220" s="2">
        <v>3</v>
      </c>
      <c r="D220" s="2"/>
      <c r="E220" s="49"/>
      <c r="F220" s="2"/>
      <c r="G220" s="48"/>
    </row>
    <row r="221" spans="1:7" x14ac:dyDescent="0.25">
      <c r="A221" s="65"/>
      <c r="B221" s="2" t="s">
        <v>52</v>
      </c>
      <c r="C221" s="2">
        <v>5</v>
      </c>
      <c r="D221" s="2"/>
      <c r="E221" s="49"/>
      <c r="F221" s="2"/>
      <c r="G221" s="48"/>
    </row>
    <row r="222" spans="1:7" x14ac:dyDescent="0.25">
      <c r="A222" s="65"/>
      <c r="B222" s="2" t="s">
        <v>139</v>
      </c>
      <c r="C222" s="2">
        <v>2</v>
      </c>
      <c r="D222" s="2"/>
      <c r="E222" s="49"/>
      <c r="F222" s="2"/>
      <c r="G222" s="48"/>
    </row>
    <row r="223" spans="1:7" x14ac:dyDescent="0.25">
      <c r="A223" s="65"/>
      <c r="B223" s="2" t="s">
        <v>140</v>
      </c>
      <c r="C223" s="2">
        <v>2</v>
      </c>
      <c r="D223" s="2"/>
      <c r="E223" s="49"/>
      <c r="F223" s="2"/>
      <c r="G223" s="48"/>
    </row>
    <row r="224" spans="1:7" x14ac:dyDescent="0.25">
      <c r="A224" s="65"/>
      <c r="B224" s="2" t="s">
        <v>69</v>
      </c>
      <c r="C224" s="2">
        <v>2</v>
      </c>
      <c r="D224" s="2"/>
      <c r="E224" s="49"/>
      <c r="F224" s="2"/>
      <c r="G224" s="48"/>
    </row>
    <row r="225" spans="1:7" x14ac:dyDescent="0.25">
      <c r="A225" s="65"/>
      <c r="B225" s="2" t="s">
        <v>289</v>
      </c>
      <c r="C225" s="2">
        <v>2</v>
      </c>
      <c r="D225" s="2"/>
      <c r="E225" s="49"/>
      <c r="F225" s="2"/>
      <c r="G225" s="48"/>
    </row>
    <row r="226" spans="1:7" x14ac:dyDescent="0.25">
      <c r="A226" s="65"/>
      <c r="B226" s="2" t="s">
        <v>91</v>
      </c>
      <c r="C226" s="2">
        <v>2</v>
      </c>
      <c r="D226" s="2"/>
      <c r="E226" s="49"/>
      <c r="F226" s="2"/>
      <c r="G226" s="48"/>
    </row>
    <row r="227" spans="1:7" x14ac:dyDescent="0.25">
      <c r="A227" s="65"/>
      <c r="B227" s="2" t="s">
        <v>155</v>
      </c>
      <c r="C227" s="2">
        <v>1</v>
      </c>
      <c r="D227" s="2"/>
      <c r="E227" s="49"/>
      <c r="F227" s="2"/>
      <c r="G227" s="48"/>
    </row>
    <row r="228" spans="1:7" x14ac:dyDescent="0.25">
      <c r="A228" s="65"/>
      <c r="B228" s="2" t="s">
        <v>156</v>
      </c>
      <c r="C228" s="2">
        <v>9.282</v>
      </c>
      <c r="D228" s="2"/>
      <c r="E228" s="49"/>
      <c r="F228" s="2"/>
      <c r="G228" s="48"/>
    </row>
    <row r="229" spans="1:7" x14ac:dyDescent="0.25">
      <c r="A229" s="65"/>
      <c r="B229" s="2" t="s">
        <v>157</v>
      </c>
      <c r="C229" s="2">
        <v>1</v>
      </c>
      <c r="D229" s="2"/>
      <c r="E229" s="49"/>
      <c r="F229" s="2"/>
      <c r="G229" s="48"/>
    </row>
    <row r="230" spans="1:7" x14ac:dyDescent="0.25">
      <c r="A230" s="65"/>
      <c r="B230" s="2" t="s">
        <v>95</v>
      </c>
      <c r="C230" s="2">
        <v>1</v>
      </c>
      <c r="D230" s="2"/>
      <c r="E230" s="49"/>
      <c r="F230" s="2"/>
      <c r="G230" s="48"/>
    </row>
    <row r="231" spans="1:7" x14ac:dyDescent="0.25">
      <c r="A231" s="65"/>
      <c r="B231" s="2" t="s">
        <v>96</v>
      </c>
      <c r="C231" s="2">
        <v>1</v>
      </c>
      <c r="D231" s="2"/>
      <c r="E231" s="49"/>
      <c r="F231" s="2"/>
      <c r="G231" s="48"/>
    </row>
    <row r="232" spans="1:7" x14ac:dyDescent="0.25">
      <c r="A232" s="65"/>
      <c r="B232" s="2" t="s">
        <v>97</v>
      </c>
      <c r="C232" s="2">
        <v>1</v>
      </c>
      <c r="D232" s="2"/>
      <c r="E232" s="49"/>
      <c r="F232" s="2"/>
      <c r="G232" s="48"/>
    </row>
    <row r="233" spans="1:7" x14ac:dyDescent="0.25">
      <c r="A233" s="65"/>
      <c r="B233" s="2" t="s">
        <v>81</v>
      </c>
      <c r="C233" s="2">
        <v>4</v>
      </c>
      <c r="D233" s="2"/>
      <c r="E233" s="49"/>
      <c r="F233" s="2"/>
      <c r="G233" s="48"/>
    </row>
    <row r="234" spans="1:7" x14ac:dyDescent="0.25">
      <c r="A234" s="65"/>
      <c r="B234" s="2" t="s">
        <v>82</v>
      </c>
      <c r="C234" s="2">
        <v>1</v>
      </c>
      <c r="D234" s="2"/>
      <c r="E234" s="49"/>
      <c r="F234" s="2"/>
      <c r="G234" s="48"/>
    </row>
    <row r="235" spans="1:7" x14ac:dyDescent="0.25">
      <c r="A235" s="65"/>
      <c r="B235" s="2" t="s">
        <v>287</v>
      </c>
      <c r="C235" s="2">
        <v>2</v>
      </c>
      <c r="D235" s="2"/>
      <c r="E235" s="49"/>
      <c r="F235" s="2"/>
      <c r="G235" s="48"/>
    </row>
    <row r="236" spans="1:7" x14ac:dyDescent="0.25">
      <c r="A236" s="65"/>
      <c r="B236" s="2" t="s">
        <v>101</v>
      </c>
      <c r="C236" s="2">
        <v>2</v>
      </c>
      <c r="D236" s="2"/>
      <c r="E236" s="49"/>
      <c r="F236" s="2"/>
      <c r="G236" s="48"/>
    </row>
    <row r="237" spans="1:7" x14ac:dyDescent="0.25">
      <c r="A237" s="65"/>
      <c r="B237" s="2" t="s">
        <v>232</v>
      </c>
      <c r="C237" s="2">
        <v>1</v>
      </c>
      <c r="D237" s="2"/>
      <c r="E237" s="49"/>
      <c r="F237" s="2"/>
      <c r="G237" s="48"/>
    </row>
    <row r="238" spans="1:7" x14ac:dyDescent="0.25">
      <c r="A238" s="65"/>
      <c r="B238" s="2" t="s">
        <v>224</v>
      </c>
      <c r="C238" s="2">
        <v>1</v>
      </c>
      <c r="D238" s="2"/>
      <c r="E238" s="49"/>
      <c r="F238" s="2"/>
      <c r="G238" s="48"/>
    </row>
    <row r="239" spans="1:7" x14ac:dyDescent="0.25">
      <c r="A239" s="65"/>
      <c r="B239" s="2" t="s">
        <v>225</v>
      </c>
      <c r="C239" s="2">
        <v>2</v>
      </c>
      <c r="D239" s="2"/>
      <c r="E239" s="49"/>
      <c r="F239" s="2"/>
      <c r="G239" s="48"/>
    </row>
    <row r="240" spans="1:7" x14ac:dyDescent="0.25">
      <c r="A240" s="65"/>
      <c r="B240" s="2" t="s">
        <v>226</v>
      </c>
      <c r="C240" s="2">
        <v>1</v>
      </c>
      <c r="D240" s="2"/>
      <c r="E240" s="49"/>
      <c r="F240" s="2"/>
      <c r="G240" s="48"/>
    </row>
    <row r="241" spans="1:7" x14ac:dyDescent="0.25">
      <c r="A241" s="65"/>
      <c r="B241" s="2" t="s">
        <v>227</v>
      </c>
      <c r="C241" s="2">
        <v>7</v>
      </c>
      <c r="D241" s="2"/>
      <c r="E241" s="49"/>
      <c r="F241" s="2"/>
      <c r="G241" s="48"/>
    </row>
    <row r="242" spans="1:7" x14ac:dyDescent="0.25">
      <c r="A242" s="65"/>
      <c r="B242" s="2" t="s">
        <v>228</v>
      </c>
      <c r="C242" s="2">
        <v>2</v>
      </c>
      <c r="D242" s="2"/>
      <c r="E242" s="49"/>
      <c r="F242" s="2"/>
      <c r="G242" s="48"/>
    </row>
    <row r="243" spans="1:7" x14ac:dyDescent="0.25">
      <c r="A243" s="65"/>
      <c r="B243" s="2" t="s">
        <v>229</v>
      </c>
      <c r="C243" s="2">
        <v>1</v>
      </c>
      <c r="D243" s="2"/>
      <c r="E243" s="49"/>
      <c r="F243" s="2"/>
      <c r="G243" s="48"/>
    </row>
    <row r="244" spans="1:7" x14ac:dyDescent="0.25">
      <c r="A244" s="65"/>
      <c r="B244" s="2" t="s">
        <v>230</v>
      </c>
      <c r="C244" s="2">
        <v>1</v>
      </c>
      <c r="D244" s="2"/>
      <c r="E244" s="49"/>
      <c r="F244" s="2"/>
      <c r="G244" s="48"/>
    </row>
    <row r="245" spans="1:7" x14ac:dyDescent="0.25">
      <c r="A245" s="65"/>
      <c r="B245" s="2" t="s">
        <v>233</v>
      </c>
      <c r="C245" s="2">
        <v>1</v>
      </c>
      <c r="D245" s="2"/>
      <c r="E245" s="49"/>
      <c r="F245" s="2"/>
      <c r="G245" s="48"/>
    </row>
    <row r="246" spans="1:7" x14ac:dyDescent="0.25">
      <c r="A246" s="65"/>
      <c r="B246" s="2" t="s">
        <v>231</v>
      </c>
      <c r="C246" s="2">
        <v>2</v>
      </c>
      <c r="D246" s="2"/>
      <c r="E246" s="49"/>
      <c r="F246" s="2"/>
      <c r="G246" s="48"/>
    </row>
    <row r="247" spans="1:7" x14ac:dyDescent="0.25">
      <c r="A247" s="65"/>
      <c r="B247" s="2" t="s">
        <v>234</v>
      </c>
      <c r="C247" s="2">
        <v>2</v>
      </c>
      <c r="D247" s="2"/>
      <c r="E247" s="49"/>
      <c r="F247" s="2"/>
      <c r="G247" s="48"/>
    </row>
    <row r="248" spans="1:7" x14ac:dyDescent="0.25">
      <c r="A248" s="65"/>
      <c r="B248" s="2" t="s">
        <v>102</v>
      </c>
      <c r="C248" s="2">
        <v>1</v>
      </c>
      <c r="D248" s="2"/>
      <c r="E248" s="49"/>
      <c r="F248" s="2"/>
      <c r="G248" s="48"/>
    </row>
    <row r="249" spans="1:7" x14ac:dyDescent="0.25">
      <c r="A249" s="65"/>
      <c r="B249" s="2" t="s">
        <v>130</v>
      </c>
      <c r="C249" s="2">
        <v>4</v>
      </c>
      <c r="D249" s="2"/>
      <c r="E249" s="49"/>
      <c r="F249" s="2"/>
      <c r="G249" s="48"/>
    </row>
    <row r="250" spans="1:7" x14ac:dyDescent="0.25">
      <c r="A250" s="65"/>
      <c r="B250" s="2" t="s">
        <v>62</v>
      </c>
      <c r="C250" s="2">
        <v>1</v>
      </c>
      <c r="D250" s="2"/>
      <c r="E250" s="49"/>
      <c r="F250" s="2"/>
      <c r="G250" s="48"/>
    </row>
    <row r="251" spans="1:7" x14ac:dyDescent="0.25">
      <c r="A251" s="65"/>
      <c r="B251" s="2" t="s">
        <v>158</v>
      </c>
      <c r="C251" s="2">
        <v>1</v>
      </c>
      <c r="D251" s="2"/>
      <c r="E251" s="49"/>
      <c r="F251" s="2"/>
      <c r="G251" s="48"/>
    </row>
    <row r="252" spans="1:7" x14ac:dyDescent="0.25">
      <c r="A252" s="65"/>
      <c r="B252" s="2" t="s">
        <v>159</v>
      </c>
      <c r="C252" s="2">
        <v>1</v>
      </c>
      <c r="D252" s="2"/>
      <c r="E252" s="49"/>
      <c r="F252" s="2"/>
      <c r="G252" s="48"/>
    </row>
    <row r="253" spans="1:7" x14ac:dyDescent="0.25">
      <c r="A253" s="65"/>
      <c r="B253" s="2" t="s">
        <v>160</v>
      </c>
      <c r="C253" s="2">
        <v>1</v>
      </c>
      <c r="D253" s="2"/>
      <c r="E253" s="49"/>
      <c r="F253" s="2"/>
      <c r="G253" s="48"/>
    </row>
    <row r="254" spans="1:7" x14ac:dyDescent="0.25">
      <c r="A254" s="65"/>
      <c r="B254" s="2"/>
      <c r="C254" s="2"/>
      <c r="D254" s="2"/>
      <c r="E254" s="49"/>
      <c r="F254" s="2"/>
      <c r="G254" s="48"/>
    </row>
    <row r="255" spans="1:7" s="72" customFormat="1" x14ac:dyDescent="0.25">
      <c r="A255" s="82">
        <v>52</v>
      </c>
      <c r="B255" s="84" t="s">
        <v>33</v>
      </c>
      <c r="C255" s="84">
        <f>Prijzenblad!A27</f>
        <v>1</v>
      </c>
      <c r="D255" s="86">
        <f>Prijzenblad!E27</f>
        <v>0</v>
      </c>
      <c r="E255" s="87">
        <f>Prijzenblad!F27</f>
        <v>0</v>
      </c>
      <c r="F255" s="86">
        <f>Prijzenblad!G27</f>
        <v>0</v>
      </c>
      <c r="G255" s="86">
        <f t="shared" si="7"/>
        <v>0</v>
      </c>
    </row>
    <row r="256" spans="1:7" x14ac:dyDescent="0.25">
      <c r="A256" s="65"/>
      <c r="B256" s="2" t="s">
        <v>123</v>
      </c>
      <c r="C256" s="2">
        <v>2</v>
      </c>
      <c r="D256" s="2"/>
      <c r="E256" s="49"/>
      <c r="F256" s="2"/>
      <c r="G256" s="48"/>
    </row>
    <row r="257" spans="1:7" x14ac:dyDescent="0.25">
      <c r="A257" s="65"/>
      <c r="B257" s="2" t="s">
        <v>124</v>
      </c>
      <c r="C257" s="2">
        <v>8</v>
      </c>
      <c r="D257" s="2"/>
      <c r="E257" s="49"/>
      <c r="F257" s="2"/>
      <c r="G257" s="48"/>
    </row>
    <row r="258" spans="1:7" x14ac:dyDescent="0.25">
      <c r="A258" s="65"/>
      <c r="B258" s="2" t="s">
        <v>51</v>
      </c>
      <c r="C258" s="2">
        <v>2</v>
      </c>
      <c r="D258" s="2"/>
      <c r="E258" s="49"/>
      <c r="F258" s="2"/>
      <c r="G258" s="48"/>
    </row>
    <row r="259" spans="1:7" x14ac:dyDescent="0.25">
      <c r="A259" s="65"/>
      <c r="B259" s="2" t="s">
        <v>52</v>
      </c>
      <c r="C259" s="2">
        <v>8</v>
      </c>
      <c r="D259" s="2"/>
      <c r="E259" s="49"/>
      <c r="F259" s="2"/>
      <c r="G259" s="48"/>
    </row>
    <row r="260" spans="1:7" x14ac:dyDescent="0.25">
      <c r="A260" s="65"/>
      <c r="B260" s="2" t="s">
        <v>161</v>
      </c>
      <c r="C260" s="2">
        <v>2</v>
      </c>
      <c r="D260" s="2"/>
      <c r="E260" s="49"/>
      <c r="F260" s="2"/>
      <c r="G260" s="48"/>
    </row>
    <row r="261" spans="1:7" x14ac:dyDescent="0.25">
      <c r="A261" s="65"/>
      <c r="B261" s="2" t="s">
        <v>52</v>
      </c>
      <c r="C261" s="2">
        <v>2</v>
      </c>
      <c r="D261" s="2"/>
      <c r="E261" s="49"/>
      <c r="F261" s="2"/>
      <c r="G261" s="48"/>
    </row>
    <row r="262" spans="1:7" x14ac:dyDescent="0.25">
      <c r="A262" s="65"/>
      <c r="B262" s="2" t="s">
        <v>59</v>
      </c>
      <c r="C262" s="2">
        <v>2</v>
      </c>
      <c r="D262" s="2"/>
      <c r="E262" s="49"/>
      <c r="F262" s="2"/>
      <c r="G262" s="48"/>
    </row>
    <row r="263" spans="1:7" x14ac:dyDescent="0.25">
      <c r="A263" s="65"/>
      <c r="B263" s="2" t="s">
        <v>124</v>
      </c>
      <c r="C263" s="2">
        <v>2</v>
      </c>
      <c r="D263" s="2"/>
      <c r="E263" s="49"/>
      <c r="F263" s="2"/>
      <c r="G263" s="48"/>
    </row>
    <row r="264" spans="1:7" x14ac:dyDescent="0.25">
      <c r="A264" s="65"/>
      <c r="B264" s="2" t="s">
        <v>126</v>
      </c>
      <c r="C264" s="2">
        <v>4</v>
      </c>
      <c r="D264" s="2"/>
      <c r="E264" s="49"/>
      <c r="F264" s="2"/>
      <c r="G264" s="48"/>
    </row>
    <row r="265" spans="1:7" x14ac:dyDescent="0.25">
      <c r="A265" s="65"/>
      <c r="B265" s="2" t="s">
        <v>127</v>
      </c>
      <c r="C265" s="2">
        <v>1</v>
      </c>
      <c r="D265" s="2"/>
      <c r="E265" s="49"/>
      <c r="F265" s="2"/>
      <c r="G265" s="48"/>
    </row>
    <row r="266" spans="1:7" x14ac:dyDescent="0.25">
      <c r="A266" s="65"/>
      <c r="B266" s="2" t="s">
        <v>118</v>
      </c>
      <c r="C266" s="2">
        <v>8</v>
      </c>
      <c r="D266" s="2"/>
      <c r="E266" s="49"/>
      <c r="F266" s="2"/>
      <c r="G266" s="48"/>
    </row>
    <row r="267" spans="1:7" x14ac:dyDescent="0.25">
      <c r="A267" s="65"/>
      <c r="B267" s="2" t="s">
        <v>119</v>
      </c>
      <c r="C267" s="2">
        <v>8</v>
      </c>
      <c r="D267" s="2"/>
      <c r="E267" s="49"/>
      <c r="F267" s="2"/>
      <c r="G267" s="48"/>
    </row>
    <row r="268" spans="1:7" x14ac:dyDescent="0.25">
      <c r="A268" s="68"/>
      <c r="B268" s="2"/>
      <c r="C268" s="2"/>
      <c r="D268" s="2"/>
      <c r="E268" s="49"/>
      <c r="F268" s="2"/>
      <c r="G268" s="48"/>
    </row>
    <row r="269" spans="1:7" s="72" customFormat="1" x14ac:dyDescent="0.25">
      <c r="A269" s="85">
        <v>53</v>
      </c>
      <c r="B269" s="83" t="s">
        <v>34</v>
      </c>
      <c r="C269" s="84">
        <f>Prijzenblad!A28</f>
        <v>1</v>
      </c>
      <c r="D269" s="86">
        <f>Prijzenblad!E28</f>
        <v>0</v>
      </c>
      <c r="E269" s="87">
        <f>Prijzenblad!F28</f>
        <v>0</v>
      </c>
      <c r="F269" s="86">
        <f>Prijzenblad!G28</f>
        <v>0</v>
      </c>
      <c r="G269" s="86">
        <f t="shared" ref="G269:G329" si="8">C269*F269</f>
        <v>0</v>
      </c>
    </row>
    <row r="270" spans="1:7" x14ac:dyDescent="0.25">
      <c r="A270" s="65"/>
      <c r="B270" s="2" t="s">
        <v>87</v>
      </c>
      <c r="C270" s="2">
        <v>3.04</v>
      </c>
      <c r="D270" s="2"/>
      <c r="E270" s="49"/>
      <c r="F270" s="2"/>
      <c r="G270" s="48"/>
    </row>
    <row r="271" spans="1:7" x14ac:dyDescent="0.25">
      <c r="A271" s="65"/>
      <c r="B271" s="2" t="s">
        <v>153</v>
      </c>
      <c r="C271" s="2">
        <v>2</v>
      </c>
      <c r="D271" s="2"/>
      <c r="E271" s="49"/>
      <c r="F271" s="2"/>
      <c r="G271" s="48"/>
    </row>
    <row r="272" spans="1:7" x14ac:dyDescent="0.25">
      <c r="A272" s="65"/>
      <c r="B272" s="2" t="s">
        <v>154</v>
      </c>
      <c r="C272" s="2">
        <v>3</v>
      </c>
      <c r="D272" s="2"/>
      <c r="E272" s="49"/>
      <c r="F272" s="2"/>
      <c r="G272" s="48"/>
    </row>
    <row r="273" spans="1:7" x14ac:dyDescent="0.25">
      <c r="A273" s="65"/>
      <c r="B273" s="2" t="s">
        <v>52</v>
      </c>
      <c r="C273" s="2">
        <v>5</v>
      </c>
      <c r="D273" s="2"/>
      <c r="E273" s="49"/>
      <c r="F273" s="2"/>
      <c r="G273" s="48"/>
    </row>
    <row r="274" spans="1:7" x14ac:dyDescent="0.25">
      <c r="A274" s="65"/>
      <c r="B274" s="2" t="s">
        <v>162</v>
      </c>
      <c r="C274" s="2">
        <v>1</v>
      </c>
      <c r="D274" s="2"/>
      <c r="E274" s="49"/>
      <c r="F274" s="2"/>
      <c r="G274" s="48"/>
    </row>
    <row r="275" spans="1:7" x14ac:dyDescent="0.25">
      <c r="A275" s="68"/>
      <c r="B275" s="2"/>
      <c r="C275" s="2"/>
      <c r="D275" s="2"/>
      <c r="E275" s="49"/>
      <c r="F275" s="2"/>
      <c r="G275" s="48"/>
    </row>
    <row r="276" spans="1:7" s="72" customFormat="1" x14ac:dyDescent="0.25">
      <c r="A276" s="85">
        <v>54</v>
      </c>
      <c r="B276" s="83" t="s">
        <v>35</v>
      </c>
      <c r="C276" s="84">
        <f>Prijzenblad!A29</f>
        <v>1</v>
      </c>
      <c r="D276" s="86">
        <f>Prijzenblad!E29</f>
        <v>0</v>
      </c>
      <c r="E276" s="87">
        <f>Prijzenblad!F29</f>
        <v>0</v>
      </c>
      <c r="F276" s="86">
        <f>Prijzenblad!G29</f>
        <v>0</v>
      </c>
      <c r="G276" s="86">
        <f t="shared" ref="G276" si="9">C276*F276</f>
        <v>0</v>
      </c>
    </row>
    <row r="277" spans="1:7" x14ac:dyDescent="0.25">
      <c r="A277" s="25"/>
      <c r="B277" s="47" t="s">
        <v>51</v>
      </c>
      <c r="C277" s="2">
        <v>1</v>
      </c>
      <c r="D277" s="48"/>
      <c r="E277" s="49"/>
      <c r="F277" s="48"/>
      <c r="G277" s="48"/>
    </row>
    <row r="278" spans="1:7" x14ac:dyDescent="0.25">
      <c r="A278" s="25"/>
      <c r="B278" s="47" t="s">
        <v>52</v>
      </c>
      <c r="C278" s="2">
        <v>4</v>
      </c>
      <c r="D278" s="48"/>
      <c r="E278" s="49"/>
      <c r="F278" s="48"/>
      <c r="G278" s="48"/>
    </row>
    <row r="279" spans="1:7" x14ac:dyDescent="0.25">
      <c r="A279" s="25"/>
      <c r="B279" s="54" t="s">
        <v>273</v>
      </c>
      <c r="C279" s="2">
        <v>1</v>
      </c>
      <c r="D279" s="48"/>
      <c r="E279" s="49"/>
      <c r="F279" s="48"/>
      <c r="G279" s="48"/>
    </row>
    <row r="280" spans="1:7" x14ac:dyDescent="0.25">
      <c r="A280" s="25"/>
      <c r="B280" s="47" t="s">
        <v>274</v>
      </c>
      <c r="C280" s="2">
        <v>1</v>
      </c>
      <c r="D280" s="48"/>
      <c r="E280" s="49"/>
      <c r="F280" s="48"/>
      <c r="G280" s="48"/>
    </row>
    <row r="281" spans="1:7" x14ac:dyDescent="0.25">
      <c r="A281" s="25"/>
      <c r="B281" s="47" t="s">
        <v>56</v>
      </c>
      <c r="C281" s="2">
        <v>1</v>
      </c>
      <c r="D281" s="48"/>
      <c r="E281" s="49"/>
      <c r="F281" s="48"/>
      <c r="G281" s="48"/>
    </row>
    <row r="282" spans="1:7" x14ac:dyDescent="0.25">
      <c r="A282" s="25"/>
      <c r="B282" s="47" t="s">
        <v>57</v>
      </c>
      <c r="C282" s="2">
        <v>1</v>
      </c>
      <c r="D282" s="48"/>
      <c r="E282" s="49"/>
      <c r="F282" s="48"/>
      <c r="G282" s="48"/>
    </row>
    <row r="283" spans="1:7" x14ac:dyDescent="0.25">
      <c r="A283" s="25"/>
      <c r="B283" s="47" t="s">
        <v>58</v>
      </c>
      <c r="C283" s="2">
        <v>1</v>
      </c>
      <c r="D283" s="48"/>
      <c r="E283" s="49"/>
      <c r="F283" s="48"/>
      <c r="G283" s="48"/>
    </row>
    <row r="284" spans="1:7" x14ac:dyDescent="0.25">
      <c r="A284" s="25"/>
      <c r="B284" s="54" t="s">
        <v>53</v>
      </c>
      <c r="C284" s="2">
        <v>2</v>
      </c>
      <c r="D284" s="48"/>
      <c r="E284" s="49"/>
      <c r="F284" s="48"/>
      <c r="G284" s="48"/>
    </row>
    <row r="285" spans="1:7" x14ac:dyDescent="0.25">
      <c r="A285" s="25"/>
      <c r="B285" s="55" t="s">
        <v>45</v>
      </c>
      <c r="C285" s="2"/>
      <c r="D285" s="48"/>
      <c r="E285" s="49"/>
      <c r="F285" s="48"/>
      <c r="G285" s="48"/>
    </row>
    <row r="286" spans="1:7" x14ac:dyDescent="0.25">
      <c r="A286" s="25"/>
      <c r="B286" s="47" t="s">
        <v>46</v>
      </c>
      <c r="C286" s="2"/>
      <c r="D286" s="48"/>
      <c r="E286" s="49"/>
      <c r="F286" s="48"/>
      <c r="G286" s="48"/>
    </row>
    <row r="287" spans="1:7" x14ac:dyDescent="0.25">
      <c r="A287" s="25"/>
      <c r="B287" s="55" t="s">
        <v>47</v>
      </c>
      <c r="C287" s="2"/>
      <c r="D287" s="48"/>
      <c r="E287" s="49"/>
      <c r="F287" s="48"/>
      <c r="G287" s="48"/>
    </row>
    <row r="288" spans="1:7" x14ac:dyDescent="0.25">
      <c r="A288" s="25"/>
      <c r="B288" s="47" t="s">
        <v>48</v>
      </c>
      <c r="C288" s="2"/>
      <c r="D288" s="48"/>
      <c r="E288" s="49"/>
      <c r="F288" s="48"/>
      <c r="G288" s="48"/>
    </row>
    <row r="289" spans="1:7" x14ac:dyDescent="0.25">
      <c r="A289" s="25"/>
      <c r="B289" s="47" t="s">
        <v>49</v>
      </c>
      <c r="C289" s="2"/>
      <c r="D289" s="48"/>
      <c r="E289" s="49"/>
      <c r="F289" s="48"/>
      <c r="G289" s="48"/>
    </row>
    <row r="290" spans="1:7" x14ac:dyDescent="0.25">
      <c r="A290" s="25"/>
      <c r="B290" s="47" t="s">
        <v>50</v>
      </c>
      <c r="C290" s="2"/>
      <c r="D290" s="48"/>
      <c r="E290" s="49"/>
      <c r="F290" s="48"/>
      <c r="G290" s="48"/>
    </row>
    <row r="291" spans="1:7" x14ac:dyDescent="0.25">
      <c r="A291" s="25"/>
      <c r="B291" s="55" t="s">
        <v>174</v>
      </c>
      <c r="C291" s="2"/>
      <c r="D291" s="48"/>
      <c r="E291" s="49"/>
      <c r="F291" s="48"/>
      <c r="G291" s="48"/>
    </row>
    <row r="292" spans="1:7" x14ac:dyDescent="0.25">
      <c r="A292" s="25"/>
      <c r="B292" s="47" t="s">
        <v>48</v>
      </c>
      <c r="C292" s="2"/>
      <c r="D292" s="48"/>
      <c r="E292" s="49"/>
      <c r="F292" s="48"/>
      <c r="G292" s="48"/>
    </row>
    <row r="293" spans="1:7" x14ac:dyDescent="0.25">
      <c r="A293" s="25"/>
      <c r="B293" s="47" t="s">
        <v>49</v>
      </c>
      <c r="C293" s="2"/>
      <c r="D293" s="48"/>
      <c r="E293" s="49"/>
      <c r="F293" s="48"/>
      <c r="G293" s="48"/>
    </row>
    <row r="294" spans="1:7" x14ac:dyDescent="0.25">
      <c r="A294" s="25"/>
      <c r="B294" s="47" t="s">
        <v>50</v>
      </c>
      <c r="C294" s="2"/>
      <c r="D294" s="48"/>
      <c r="E294" s="49"/>
      <c r="F294" s="48"/>
      <c r="G294" s="48"/>
    </row>
    <row r="295" spans="1:7" x14ac:dyDescent="0.25">
      <c r="A295" s="25"/>
      <c r="B295" s="47" t="s">
        <v>163</v>
      </c>
      <c r="C295" s="2"/>
      <c r="D295" s="48"/>
      <c r="E295" s="49"/>
      <c r="F295" s="48"/>
      <c r="G295" s="48"/>
    </row>
    <row r="296" spans="1:7" x14ac:dyDescent="0.25">
      <c r="A296" s="25"/>
      <c r="B296" s="47" t="s">
        <v>54</v>
      </c>
      <c r="C296" s="2"/>
      <c r="D296" s="48"/>
      <c r="E296" s="49"/>
      <c r="F296" s="48"/>
      <c r="G296" s="48"/>
    </row>
    <row r="297" spans="1:7" x14ac:dyDescent="0.25">
      <c r="A297" s="25"/>
      <c r="B297" s="47" t="s">
        <v>164</v>
      </c>
      <c r="C297" s="2"/>
      <c r="D297" s="48"/>
      <c r="E297" s="49"/>
      <c r="F297" s="48"/>
      <c r="G297" s="48"/>
    </row>
    <row r="298" spans="1:7" x14ac:dyDescent="0.25">
      <c r="A298" s="25"/>
      <c r="B298" s="47" t="s">
        <v>165</v>
      </c>
      <c r="C298" s="2"/>
      <c r="D298" s="48"/>
      <c r="E298" s="49"/>
      <c r="F298" s="48"/>
      <c r="G298" s="48"/>
    </row>
    <row r="299" spans="1:7" x14ac:dyDescent="0.25">
      <c r="A299" s="25"/>
      <c r="B299" s="47" t="s">
        <v>235</v>
      </c>
      <c r="C299" s="2"/>
      <c r="D299" s="48"/>
      <c r="E299" s="49"/>
      <c r="F299" s="48"/>
      <c r="G299" s="48"/>
    </row>
    <row r="300" spans="1:7" x14ac:dyDescent="0.25">
      <c r="A300" s="25"/>
      <c r="B300" s="54" t="s">
        <v>166</v>
      </c>
      <c r="C300" s="2">
        <v>3</v>
      </c>
      <c r="D300" s="48"/>
      <c r="E300" s="49"/>
      <c r="F300" s="48"/>
      <c r="G300" s="48"/>
    </row>
    <row r="301" spans="1:7" x14ac:dyDescent="0.25">
      <c r="A301" s="25"/>
      <c r="B301" s="47" t="s">
        <v>55</v>
      </c>
      <c r="C301" s="2"/>
      <c r="D301" s="48"/>
      <c r="E301" s="49"/>
      <c r="F301" s="48"/>
      <c r="G301" s="48"/>
    </row>
    <row r="302" spans="1:7" x14ac:dyDescent="0.25">
      <c r="A302" s="25"/>
      <c r="B302" s="47" t="s">
        <v>167</v>
      </c>
      <c r="C302" s="2"/>
      <c r="D302" s="48"/>
      <c r="E302" s="49"/>
      <c r="F302" s="48"/>
      <c r="G302" s="48"/>
    </row>
    <row r="303" spans="1:7" x14ac:dyDescent="0.25">
      <c r="A303" s="25"/>
      <c r="B303" s="47" t="s">
        <v>275</v>
      </c>
      <c r="C303" s="2"/>
      <c r="D303" s="48"/>
      <c r="E303" s="49"/>
      <c r="F303" s="48"/>
      <c r="G303" s="48"/>
    </row>
    <row r="304" spans="1:7" x14ac:dyDescent="0.25">
      <c r="A304" s="25"/>
      <c r="B304" s="47" t="s">
        <v>276</v>
      </c>
      <c r="C304" s="2"/>
      <c r="D304" s="48"/>
      <c r="E304" s="49"/>
      <c r="F304" s="48"/>
      <c r="G304" s="48"/>
    </row>
    <row r="305" spans="1:7" x14ac:dyDescent="0.25">
      <c r="A305" s="25"/>
      <c r="B305" s="47" t="s">
        <v>277</v>
      </c>
      <c r="C305" s="2"/>
      <c r="D305" s="48"/>
      <c r="E305" s="49"/>
      <c r="F305" s="48"/>
      <c r="G305" s="48"/>
    </row>
    <row r="306" spans="1:7" x14ac:dyDescent="0.25">
      <c r="A306" s="25"/>
      <c r="B306" s="54" t="s">
        <v>168</v>
      </c>
      <c r="C306" s="2">
        <v>1</v>
      </c>
      <c r="D306" s="48"/>
      <c r="E306" s="49"/>
      <c r="F306" s="48"/>
      <c r="G306" s="48"/>
    </row>
    <row r="307" spans="1:7" x14ac:dyDescent="0.25">
      <c r="A307" s="25"/>
      <c r="B307" s="47" t="s">
        <v>169</v>
      </c>
      <c r="C307" s="2"/>
      <c r="D307" s="48"/>
      <c r="E307" s="49"/>
      <c r="F307" s="48"/>
      <c r="G307" s="48"/>
    </row>
    <row r="308" spans="1:7" x14ac:dyDescent="0.25">
      <c r="A308" s="25"/>
      <c r="B308" s="47" t="s">
        <v>170</v>
      </c>
      <c r="C308" s="2"/>
      <c r="D308" s="48"/>
      <c r="E308" s="49"/>
      <c r="F308" s="48"/>
      <c r="G308" s="48"/>
    </row>
    <row r="309" spans="1:7" x14ac:dyDescent="0.25">
      <c r="A309" s="25"/>
      <c r="B309" s="47" t="s">
        <v>171</v>
      </c>
      <c r="C309" s="2"/>
      <c r="D309" s="48"/>
      <c r="E309" s="49"/>
      <c r="F309" s="48"/>
      <c r="G309" s="48"/>
    </row>
    <row r="310" spans="1:7" x14ac:dyDescent="0.25">
      <c r="A310" s="25"/>
      <c r="B310" s="47" t="s">
        <v>172</v>
      </c>
      <c r="C310" s="2"/>
      <c r="D310" s="48"/>
      <c r="E310" s="49"/>
      <c r="F310" s="48"/>
      <c r="G310" s="48"/>
    </row>
    <row r="311" spans="1:7" x14ac:dyDescent="0.25">
      <c r="A311" s="25"/>
      <c r="B311" s="47" t="s">
        <v>173</v>
      </c>
      <c r="C311" s="2"/>
      <c r="D311" s="48"/>
      <c r="E311" s="49"/>
      <c r="F311" s="48"/>
      <c r="G311" s="48"/>
    </row>
    <row r="312" spans="1:7" x14ac:dyDescent="0.25">
      <c r="A312" s="25"/>
      <c r="B312" s="47" t="s">
        <v>175</v>
      </c>
      <c r="C312" s="2"/>
      <c r="D312" s="48"/>
      <c r="E312" s="49"/>
      <c r="F312" s="48"/>
      <c r="G312" s="48"/>
    </row>
    <row r="313" spans="1:7" x14ac:dyDescent="0.25">
      <c r="A313" s="25"/>
      <c r="B313" s="47" t="s">
        <v>176</v>
      </c>
      <c r="C313" s="2"/>
      <c r="D313" s="48"/>
      <c r="E313" s="49"/>
      <c r="F313" s="48"/>
      <c r="G313" s="48"/>
    </row>
    <row r="314" spans="1:7" x14ac:dyDescent="0.25">
      <c r="A314" s="25"/>
      <c r="B314" s="47" t="s">
        <v>177</v>
      </c>
      <c r="C314" s="2"/>
      <c r="D314" s="48"/>
      <c r="E314" s="49"/>
      <c r="F314" s="48"/>
      <c r="G314" s="48"/>
    </row>
    <row r="315" spans="1:7" x14ac:dyDescent="0.25">
      <c r="A315" s="25"/>
      <c r="B315" s="47" t="s">
        <v>85</v>
      </c>
      <c r="C315" s="2"/>
      <c r="D315" s="48"/>
      <c r="E315" s="49"/>
      <c r="F315" s="48"/>
      <c r="G315" s="48"/>
    </row>
    <row r="316" spans="1:7" x14ac:dyDescent="0.25">
      <c r="A316" s="25"/>
      <c r="B316" s="47" t="s">
        <v>56</v>
      </c>
      <c r="C316" s="2">
        <v>1</v>
      </c>
      <c r="D316" s="48"/>
      <c r="E316" s="49"/>
      <c r="F316" s="48"/>
      <c r="G316" s="48"/>
    </row>
    <row r="317" spans="1:7" x14ac:dyDescent="0.25">
      <c r="A317" s="25"/>
      <c r="B317" s="47" t="s">
        <v>57</v>
      </c>
      <c r="C317" s="2">
        <v>1</v>
      </c>
      <c r="D317" s="48"/>
      <c r="E317" s="49"/>
      <c r="F317" s="48"/>
      <c r="G317" s="48"/>
    </row>
    <row r="318" spans="1:7" x14ac:dyDescent="0.25">
      <c r="A318" s="25"/>
      <c r="B318" s="47" t="s">
        <v>58</v>
      </c>
      <c r="C318" s="2">
        <v>1</v>
      </c>
      <c r="D318" s="48"/>
      <c r="E318" s="49"/>
      <c r="F318" s="48"/>
      <c r="G318" s="48"/>
    </row>
    <row r="319" spans="1:7" x14ac:dyDescent="0.25">
      <c r="A319" s="25"/>
      <c r="B319" s="2" t="s">
        <v>59</v>
      </c>
      <c r="C319" s="2">
        <v>4</v>
      </c>
      <c r="D319" s="48"/>
      <c r="E319" s="49"/>
      <c r="F319" s="48"/>
      <c r="G319" s="48"/>
    </row>
    <row r="320" spans="1:7" x14ac:dyDescent="0.25">
      <c r="A320" s="65"/>
      <c r="B320" s="2" t="s">
        <v>60</v>
      </c>
      <c r="C320" s="2">
        <v>1</v>
      </c>
      <c r="D320" s="2"/>
      <c r="E320" s="49"/>
      <c r="F320" s="2"/>
      <c r="G320" s="48"/>
    </row>
    <row r="321" spans="1:7" x14ac:dyDescent="0.25">
      <c r="A321" s="65"/>
      <c r="B321" s="2" t="s">
        <v>52</v>
      </c>
      <c r="C321" s="2">
        <v>4</v>
      </c>
      <c r="D321" s="2"/>
      <c r="E321" s="49"/>
      <c r="F321" s="2"/>
      <c r="G321" s="48"/>
    </row>
    <row r="322" spans="1:7" x14ac:dyDescent="0.25">
      <c r="A322" s="65"/>
      <c r="B322" s="2" t="s">
        <v>124</v>
      </c>
      <c r="C322" s="2">
        <v>1</v>
      </c>
      <c r="D322" s="2"/>
      <c r="E322" s="49"/>
      <c r="F322" s="2"/>
      <c r="G322" s="48"/>
    </row>
    <row r="323" spans="1:7" x14ac:dyDescent="0.25">
      <c r="A323" s="65"/>
      <c r="B323" s="2" t="s">
        <v>61</v>
      </c>
      <c r="C323" s="2">
        <v>1</v>
      </c>
      <c r="D323" s="2"/>
      <c r="E323" s="49"/>
      <c r="F323" s="2"/>
      <c r="G323" s="48"/>
    </row>
    <row r="324" spans="1:7" x14ac:dyDescent="0.25">
      <c r="A324" s="65"/>
      <c r="B324" s="2" t="s">
        <v>62</v>
      </c>
      <c r="C324" s="2">
        <v>9</v>
      </c>
      <c r="D324" s="2"/>
      <c r="E324" s="49"/>
      <c r="F324" s="2"/>
      <c r="G324" s="48"/>
    </row>
    <row r="325" spans="1:7" x14ac:dyDescent="0.25">
      <c r="A325" s="65"/>
      <c r="B325" s="2" t="s">
        <v>63</v>
      </c>
      <c r="C325" s="2">
        <v>9</v>
      </c>
      <c r="D325" s="2"/>
      <c r="E325" s="49"/>
      <c r="F325" s="2"/>
      <c r="G325" s="48"/>
    </row>
    <row r="326" spans="1:7" x14ac:dyDescent="0.25">
      <c r="A326" s="65"/>
      <c r="B326" s="2" t="s">
        <v>64</v>
      </c>
      <c r="C326" s="2">
        <v>1</v>
      </c>
      <c r="D326" s="2"/>
      <c r="E326" s="49"/>
      <c r="F326" s="2"/>
      <c r="G326" s="48"/>
    </row>
    <row r="327" spans="1:7" x14ac:dyDescent="0.25">
      <c r="A327" s="65"/>
      <c r="B327" s="2" t="s">
        <v>65</v>
      </c>
      <c r="C327" s="2">
        <v>1</v>
      </c>
      <c r="D327" s="2"/>
      <c r="E327" s="49"/>
      <c r="F327" s="2"/>
      <c r="G327" s="48"/>
    </row>
    <row r="328" spans="1:7" x14ac:dyDescent="0.25">
      <c r="A328" s="65"/>
      <c r="B328" s="2"/>
      <c r="C328" s="2"/>
      <c r="D328" s="2"/>
      <c r="E328" s="49"/>
      <c r="F328" s="2"/>
      <c r="G328" s="48"/>
    </row>
    <row r="329" spans="1:7" s="72" customFormat="1" x14ac:dyDescent="0.25">
      <c r="A329" s="85">
        <v>55</v>
      </c>
      <c r="B329" s="83" t="s">
        <v>36</v>
      </c>
      <c r="C329" s="84">
        <f>Prijzenblad!A30</f>
        <v>1</v>
      </c>
      <c r="D329" s="86">
        <f>Prijzenblad!E30</f>
        <v>0</v>
      </c>
      <c r="E329" s="87">
        <f>Prijzenblad!F30</f>
        <v>0</v>
      </c>
      <c r="F329" s="86">
        <f>Prijzenblad!G30</f>
        <v>0</v>
      </c>
      <c r="G329" s="86">
        <f t="shared" si="8"/>
        <v>0</v>
      </c>
    </row>
    <row r="330" spans="1:7" x14ac:dyDescent="0.25">
      <c r="A330" s="25"/>
      <c r="B330" s="47" t="s">
        <v>66</v>
      </c>
      <c r="C330" s="2">
        <v>1</v>
      </c>
      <c r="D330" s="48"/>
      <c r="E330" s="49"/>
      <c r="F330" s="48"/>
      <c r="G330" s="48"/>
    </row>
    <row r="331" spans="1:7" x14ac:dyDescent="0.25">
      <c r="A331" s="25"/>
      <c r="B331" s="47" t="s">
        <v>67</v>
      </c>
      <c r="C331" s="2">
        <v>2</v>
      </c>
      <c r="D331" s="48"/>
      <c r="E331" s="49"/>
      <c r="F331" s="48"/>
      <c r="G331" s="48"/>
    </row>
    <row r="332" spans="1:7" x14ac:dyDescent="0.25">
      <c r="A332" s="25"/>
      <c r="B332" s="47" t="s">
        <v>68</v>
      </c>
      <c r="C332" s="2">
        <v>1</v>
      </c>
      <c r="D332" s="48"/>
      <c r="E332" s="49"/>
      <c r="F332" s="48"/>
      <c r="G332" s="48"/>
    </row>
    <row r="333" spans="1:7" x14ac:dyDescent="0.25">
      <c r="A333" s="25"/>
      <c r="B333" s="47" t="s">
        <v>69</v>
      </c>
      <c r="C333" s="2">
        <v>1</v>
      </c>
      <c r="D333" s="48"/>
      <c r="E333" s="49"/>
      <c r="F333" s="48"/>
      <c r="G333" s="48"/>
    </row>
    <row r="334" spans="1:7" x14ac:dyDescent="0.25">
      <c r="A334" s="25"/>
      <c r="B334" s="47" t="s">
        <v>70</v>
      </c>
      <c r="C334" s="2">
        <v>1</v>
      </c>
      <c r="D334" s="48"/>
      <c r="E334" s="49"/>
      <c r="F334" s="48"/>
      <c r="G334" s="48"/>
    </row>
    <row r="335" spans="1:7" x14ac:dyDescent="0.25">
      <c r="A335" s="25"/>
      <c r="B335" s="47" t="s">
        <v>71</v>
      </c>
      <c r="C335" s="2">
        <v>1</v>
      </c>
      <c r="D335" s="48"/>
      <c r="E335" s="49"/>
      <c r="F335" s="48"/>
      <c r="G335" s="48"/>
    </row>
    <row r="336" spans="1:7" x14ac:dyDescent="0.25">
      <c r="A336" s="25"/>
      <c r="B336" s="47" t="s">
        <v>72</v>
      </c>
      <c r="C336" s="2">
        <v>1</v>
      </c>
      <c r="D336" s="48"/>
      <c r="E336" s="49"/>
      <c r="F336" s="48"/>
      <c r="G336" s="48"/>
    </row>
    <row r="337" spans="1:7" x14ac:dyDescent="0.25">
      <c r="A337" s="25"/>
      <c r="B337" s="47" t="s">
        <v>73</v>
      </c>
      <c r="C337" s="2">
        <v>1</v>
      </c>
      <c r="D337" s="48"/>
      <c r="E337" s="49"/>
      <c r="F337" s="48"/>
      <c r="G337" s="48"/>
    </row>
    <row r="338" spans="1:7" x14ac:dyDescent="0.25">
      <c r="A338" s="25"/>
      <c r="B338" s="47" t="s">
        <v>74</v>
      </c>
      <c r="C338" s="2">
        <v>1</v>
      </c>
      <c r="D338" s="48"/>
      <c r="E338" s="49"/>
      <c r="F338" s="48"/>
      <c r="G338" s="48"/>
    </row>
    <row r="339" spans="1:7" x14ac:dyDescent="0.25">
      <c r="A339" s="25"/>
      <c r="B339" s="47" t="s">
        <v>75</v>
      </c>
      <c r="C339" s="2">
        <v>1</v>
      </c>
      <c r="D339" s="48"/>
      <c r="E339" s="49"/>
      <c r="F339" s="48"/>
      <c r="G339" s="48"/>
    </row>
    <row r="340" spans="1:7" x14ac:dyDescent="0.25">
      <c r="A340" s="25"/>
      <c r="B340" s="47" t="s">
        <v>76</v>
      </c>
      <c r="C340" s="2">
        <v>1</v>
      </c>
      <c r="D340" s="48"/>
      <c r="E340" s="49"/>
      <c r="F340" s="48"/>
      <c r="G340" s="48"/>
    </row>
    <row r="341" spans="1:7" x14ac:dyDescent="0.25">
      <c r="A341" s="65"/>
      <c r="B341" s="2" t="s">
        <v>77</v>
      </c>
      <c r="C341" s="2">
        <v>1</v>
      </c>
      <c r="D341" s="2"/>
      <c r="E341" s="49"/>
      <c r="F341" s="2"/>
      <c r="G341" s="48"/>
    </row>
    <row r="342" spans="1:7" x14ac:dyDescent="0.25">
      <c r="A342" s="65"/>
      <c r="B342" s="2" t="s">
        <v>78</v>
      </c>
      <c r="C342" s="2">
        <v>1</v>
      </c>
      <c r="D342" s="2"/>
      <c r="E342" s="49"/>
      <c r="F342" s="2"/>
      <c r="G342" s="48"/>
    </row>
    <row r="343" spans="1:7" x14ac:dyDescent="0.25">
      <c r="A343" s="65"/>
      <c r="B343" s="2" t="s">
        <v>79</v>
      </c>
      <c r="C343" s="2">
        <v>1</v>
      </c>
      <c r="D343" s="2"/>
      <c r="E343" s="49"/>
      <c r="F343" s="2"/>
      <c r="G343" s="48"/>
    </row>
    <row r="344" spans="1:7" x14ac:dyDescent="0.25">
      <c r="A344" s="65"/>
      <c r="B344" s="2" t="s">
        <v>80</v>
      </c>
      <c r="C344" s="2">
        <v>1</v>
      </c>
      <c r="D344" s="2"/>
      <c r="E344" s="49"/>
      <c r="F344" s="2"/>
      <c r="G344" s="48"/>
    </row>
    <row r="345" spans="1:7" x14ac:dyDescent="0.25">
      <c r="A345" s="65"/>
      <c r="B345" s="2" t="s">
        <v>81</v>
      </c>
      <c r="C345" s="2">
        <v>4</v>
      </c>
      <c r="D345" s="2"/>
      <c r="E345" s="49"/>
      <c r="F345" s="2"/>
      <c r="G345" s="48"/>
    </row>
    <row r="346" spans="1:7" x14ac:dyDescent="0.25">
      <c r="A346" s="65"/>
      <c r="B346" s="2" t="s">
        <v>82</v>
      </c>
      <c r="C346" s="2">
        <v>1</v>
      </c>
      <c r="D346" s="2"/>
      <c r="E346" s="49"/>
      <c r="F346" s="2"/>
      <c r="G346" s="48"/>
    </row>
    <row r="347" spans="1:7" x14ac:dyDescent="0.25">
      <c r="A347" s="65"/>
      <c r="B347" s="2" t="s">
        <v>83</v>
      </c>
      <c r="C347" s="2">
        <v>1</v>
      </c>
      <c r="D347" s="2"/>
      <c r="E347" s="49"/>
      <c r="F347" s="2"/>
      <c r="G347" s="48"/>
    </row>
    <row r="348" spans="1:7" x14ac:dyDescent="0.25">
      <c r="A348" s="65"/>
      <c r="B348" s="2" t="s">
        <v>84</v>
      </c>
      <c r="C348" s="2">
        <v>1</v>
      </c>
      <c r="D348" s="2"/>
      <c r="E348" s="49"/>
      <c r="F348" s="2"/>
      <c r="G348" s="48"/>
    </row>
    <row r="349" spans="1:7" x14ac:dyDescent="0.25">
      <c r="A349" s="65"/>
      <c r="B349" s="2" t="s">
        <v>85</v>
      </c>
      <c r="C349" s="2"/>
      <c r="D349" s="2"/>
      <c r="E349" s="49"/>
      <c r="F349" s="2"/>
      <c r="G349" s="48"/>
    </row>
    <row r="350" spans="1:7" x14ac:dyDescent="0.25">
      <c r="A350" s="65"/>
      <c r="B350" s="2" t="s">
        <v>63</v>
      </c>
      <c r="C350" s="2">
        <v>1</v>
      </c>
      <c r="D350" s="2"/>
      <c r="E350" s="49"/>
      <c r="F350" s="2"/>
      <c r="G350" s="48"/>
    </row>
    <row r="351" spans="1:7" x14ac:dyDescent="0.25">
      <c r="A351" s="65"/>
      <c r="B351" s="2" t="s">
        <v>62</v>
      </c>
      <c r="C351" s="2">
        <v>1</v>
      </c>
      <c r="D351" s="2"/>
      <c r="E351" s="49"/>
      <c r="F351" s="2"/>
      <c r="G351" s="48"/>
    </row>
    <row r="352" spans="1:7" x14ac:dyDescent="0.25">
      <c r="A352" s="65"/>
      <c r="B352" s="2" t="s">
        <v>86</v>
      </c>
      <c r="C352" s="2">
        <v>1</v>
      </c>
      <c r="D352" s="2"/>
      <c r="E352" s="49"/>
      <c r="F352" s="2"/>
      <c r="G352" s="48"/>
    </row>
    <row r="353" spans="1:7" x14ac:dyDescent="0.25">
      <c r="A353" s="65"/>
      <c r="B353" s="2"/>
      <c r="C353" s="2"/>
      <c r="D353" s="2"/>
      <c r="E353" s="49"/>
      <c r="F353" s="2"/>
      <c r="G353" s="48"/>
    </row>
    <row r="354" spans="1:7" x14ac:dyDescent="0.25">
      <c r="A354" s="82">
        <v>56</v>
      </c>
      <c r="B354" s="84" t="s">
        <v>179</v>
      </c>
      <c r="C354" s="88">
        <f>Prijzenblad!A31</f>
        <v>2</v>
      </c>
      <c r="D354" s="86">
        <f>Prijzenblad!E31</f>
        <v>0</v>
      </c>
      <c r="E354" s="87">
        <f>Prijzenblad!F31</f>
        <v>0</v>
      </c>
      <c r="F354" s="86">
        <f>Prijzenblad!G31</f>
        <v>0</v>
      </c>
      <c r="G354" s="86">
        <f>C354*F354</f>
        <v>0</v>
      </c>
    </row>
    <row r="355" spans="1:7" x14ac:dyDescent="0.25">
      <c r="A355" s="65"/>
      <c r="B355" s="2" t="s">
        <v>292</v>
      </c>
      <c r="C355" s="2">
        <v>2</v>
      </c>
      <c r="D355" s="2"/>
      <c r="E355" s="49"/>
      <c r="F355" s="2"/>
      <c r="G355" s="48"/>
    </row>
    <row r="356" spans="1:7" x14ac:dyDescent="0.25">
      <c r="A356" s="65"/>
      <c r="B356" s="2"/>
      <c r="C356" s="2"/>
      <c r="D356" s="2"/>
      <c r="E356" s="49"/>
      <c r="F356" s="2"/>
      <c r="G356" s="48"/>
    </row>
    <row r="357" spans="1:7" x14ac:dyDescent="0.25">
      <c r="A357" s="69"/>
      <c r="B357" s="59" t="s">
        <v>278</v>
      </c>
      <c r="C357" s="59"/>
      <c r="D357" s="59"/>
      <c r="E357" s="60"/>
      <c r="F357" s="59"/>
      <c r="G357" s="61"/>
    </row>
    <row r="358" spans="1:7" x14ac:dyDescent="0.25">
      <c r="A358" s="85">
        <v>61</v>
      </c>
      <c r="B358" s="83" t="s">
        <v>24</v>
      </c>
      <c r="C358" s="84">
        <f>Prijzenblad!A33</f>
        <v>1</v>
      </c>
      <c r="D358" s="86">
        <f>Prijzenblad!E33</f>
        <v>0</v>
      </c>
      <c r="E358" s="87">
        <f>Prijzenblad!F33</f>
        <v>0</v>
      </c>
      <c r="F358" s="86">
        <f>Prijzenblad!G33</f>
        <v>0</v>
      </c>
      <c r="G358" s="86">
        <f t="shared" ref="G358:G416" si="10">C358*F358</f>
        <v>0</v>
      </c>
    </row>
    <row r="359" spans="1:7" x14ac:dyDescent="0.25">
      <c r="A359" s="25"/>
      <c r="B359" s="47" t="s">
        <v>87</v>
      </c>
      <c r="C359" s="2">
        <v>2.4500000000000002</v>
      </c>
      <c r="D359" s="48"/>
      <c r="E359" s="49"/>
      <c r="F359" s="48"/>
      <c r="G359" s="48"/>
    </row>
    <row r="360" spans="1:7" x14ac:dyDescent="0.25">
      <c r="A360" s="25"/>
      <c r="B360" s="47" t="s">
        <v>88</v>
      </c>
      <c r="C360" s="2">
        <v>1</v>
      </c>
      <c r="D360" s="48"/>
      <c r="E360" s="49"/>
      <c r="F360" s="48"/>
      <c r="G360" s="48"/>
    </row>
    <row r="361" spans="1:7" x14ac:dyDescent="0.25">
      <c r="A361" s="25"/>
      <c r="B361" s="47" t="s">
        <v>69</v>
      </c>
      <c r="C361" s="2">
        <v>1</v>
      </c>
      <c r="D361" s="48"/>
      <c r="E361" s="49"/>
      <c r="F361" s="48"/>
      <c r="G361" s="48"/>
    </row>
    <row r="362" spans="1:7" x14ac:dyDescent="0.25">
      <c r="A362" s="25"/>
      <c r="B362" s="47" t="s">
        <v>89</v>
      </c>
      <c r="C362" s="2">
        <v>1</v>
      </c>
      <c r="D362" s="48"/>
      <c r="E362" s="49"/>
      <c r="F362" s="48"/>
      <c r="G362" s="48"/>
    </row>
    <row r="363" spans="1:7" x14ac:dyDescent="0.25">
      <c r="A363" s="25"/>
      <c r="B363" s="47" t="s">
        <v>90</v>
      </c>
      <c r="C363" s="2">
        <v>1</v>
      </c>
      <c r="D363" s="48"/>
      <c r="E363" s="49"/>
      <c r="F363" s="48"/>
      <c r="G363" s="48"/>
    </row>
    <row r="364" spans="1:7" x14ac:dyDescent="0.25">
      <c r="A364" s="25"/>
      <c r="B364" s="47" t="s">
        <v>91</v>
      </c>
      <c r="C364" s="2">
        <v>1</v>
      </c>
      <c r="D364" s="48"/>
      <c r="E364" s="49"/>
      <c r="F364" s="48"/>
      <c r="G364" s="48"/>
    </row>
    <row r="365" spans="1:7" x14ac:dyDescent="0.25">
      <c r="A365" s="25"/>
      <c r="B365" s="47" t="s">
        <v>92</v>
      </c>
      <c r="C365" s="2">
        <v>1</v>
      </c>
      <c r="D365" s="48"/>
      <c r="E365" s="49"/>
      <c r="F365" s="48"/>
      <c r="G365" s="48"/>
    </row>
    <row r="366" spans="1:7" x14ac:dyDescent="0.25">
      <c r="A366" s="25"/>
      <c r="B366" s="47" t="s">
        <v>93</v>
      </c>
      <c r="C366" s="2">
        <v>1</v>
      </c>
      <c r="D366" s="48"/>
      <c r="E366" s="49"/>
      <c r="F366" s="48"/>
      <c r="G366" s="48"/>
    </row>
    <row r="367" spans="1:7" x14ac:dyDescent="0.25">
      <c r="A367" s="25"/>
      <c r="B367" s="47" t="s">
        <v>91</v>
      </c>
      <c r="C367" s="2">
        <v>1</v>
      </c>
      <c r="D367" s="48"/>
      <c r="E367" s="49"/>
      <c r="F367" s="48"/>
      <c r="G367" s="48"/>
    </row>
    <row r="368" spans="1:7" x14ac:dyDescent="0.25">
      <c r="A368" s="25"/>
      <c r="B368" s="47" t="s">
        <v>94</v>
      </c>
      <c r="C368" s="2">
        <v>1</v>
      </c>
      <c r="D368" s="48"/>
      <c r="E368" s="49"/>
      <c r="F368" s="48"/>
      <c r="G368" s="48"/>
    </row>
    <row r="369" spans="1:7" x14ac:dyDescent="0.25">
      <c r="A369" s="25"/>
      <c r="B369" s="47" t="s">
        <v>95</v>
      </c>
      <c r="C369" s="2">
        <v>1</v>
      </c>
      <c r="D369" s="48"/>
      <c r="E369" s="49"/>
      <c r="F369" s="48"/>
      <c r="G369" s="48"/>
    </row>
    <row r="370" spans="1:7" x14ac:dyDescent="0.25">
      <c r="A370" s="25"/>
      <c r="B370" s="47" t="s">
        <v>96</v>
      </c>
      <c r="C370" s="2">
        <v>1</v>
      </c>
      <c r="D370" s="48"/>
      <c r="E370" s="49"/>
      <c r="F370" s="48"/>
      <c r="G370" s="48"/>
    </row>
    <row r="371" spans="1:7" x14ac:dyDescent="0.25">
      <c r="A371" s="25"/>
      <c r="B371" s="47" t="s">
        <v>97</v>
      </c>
      <c r="C371" s="2">
        <v>1</v>
      </c>
      <c r="D371" s="48"/>
      <c r="E371" s="49"/>
      <c r="F371" s="48"/>
      <c r="G371" s="48"/>
    </row>
    <row r="372" spans="1:7" x14ac:dyDescent="0.25">
      <c r="A372" s="25"/>
      <c r="B372" s="47" t="s">
        <v>98</v>
      </c>
      <c r="C372" s="2">
        <v>1</v>
      </c>
      <c r="D372" s="48"/>
      <c r="E372" s="49"/>
      <c r="F372" s="48"/>
      <c r="G372" s="48"/>
    </row>
    <row r="373" spans="1:7" x14ac:dyDescent="0.25">
      <c r="A373" s="25"/>
      <c r="B373" s="47" t="s">
        <v>99</v>
      </c>
      <c r="C373" s="2">
        <v>1</v>
      </c>
      <c r="D373" s="48"/>
      <c r="E373" s="49"/>
      <c r="F373" s="48"/>
      <c r="G373" s="48"/>
    </row>
    <row r="374" spans="1:7" x14ac:dyDescent="0.25">
      <c r="A374" s="25"/>
      <c r="B374" s="47" t="s">
        <v>100</v>
      </c>
      <c r="C374" s="2">
        <v>1</v>
      </c>
      <c r="D374" s="48"/>
      <c r="E374" s="49"/>
      <c r="F374" s="48"/>
      <c r="G374" s="48"/>
    </row>
    <row r="375" spans="1:7" x14ac:dyDescent="0.25">
      <c r="A375" s="25"/>
      <c r="B375" s="47" t="s">
        <v>81</v>
      </c>
      <c r="C375" s="2">
        <v>4</v>
      </c>
      <c r="D375" s="48"/>
      <c r="E375" s="49"/>
      <c r="F375" s="48"/>
      <c r="G375" s="48"/>
    </row>
    <row r="376" spans="1:7" x14ac:dyDescent="0.25">
      <c r="A376" s="25"/>
      <c r="B376" s="47" t="s">
        <v>82</v>
      </c>
      <c r="C376" s="2">
        <v>1</v>
      </c>
      <c r="D376" s="48"/>
      <c r="E376" s="49"/>
      <c r="F376" s="48"/>
      <c r="G376" s="48"/>
    </row>
    <row r="377" spans="1:7" x14ac:dyDescent="0.25">
      <c r="A377" s="25"/>
      <c r="B377" s="47" t="s">
        <v>287</v>
      </c>
      <c r="C377" s="2">
        <v>1</v>
      </c>
      <c r="D377" s="48"/>
      <c r="E377" s="49"/>
      <c r="F377" s="48"/>
      <c r="G377" s="48"/>
    </row>
    <row r="378" spans="1:7" x14ac:dyDescent="0.25">
      <c r="A378" s="25"/>
      <c r="B378" s="47" t="s">
        <v>101</v>
      </c>
      <c r="C378" s="2">
        <v>1</v>
      </c>
      <c r="D378" s="48"/>
      <c r="E378" s="49"/>
      <c r="F378" s="48"/>
      <c r="G378" s="48"/>
    </row>
    <row r="379" spans="1:7" x14ac:dyDescent="0.25">
      <c r="A379" s="25"/>
      <c r="B379" s="47" t="s">
        <v>223</v>
      </c>
      <c r="C379" s="2">
        <v>1</v>
      </c>
      <c r="D379" s="48"/>
      <c r="E379" s="49"/>
      <c r="F379" s="48"/>
      <c r="G379" s="48"/>
    </row>
    <row r="380" spans="1:7" x14ac:dyDescent="0.25">
      <c r="A380" s="25"/>
      <c r="B380" s="47" t="s">
        <v>224</v>
      </c>
      <c r="C380" s="2">
        <v>1</v>
      </c>
      <c r="D380" s="48"/>
      <c r="E380" s="49"/>
      <c r="F380" s="48"/>
      <c r="G380" s="48"/>
    </row>
    <row r="381" spans="1:7" x14ac:dyDescent="0.25">
      <c r="A381" s="25"/>
      <c r="B381" s="47" t="s">
        <v>225</v>
      </c>
      <c r="C381" s="2">
        <v>2</v>
      </c>
      <c r="D381" s="48"/>
      <c r="E381" s="49"/>
      <c r="F381" s="48"/>
      <c r="G381" s="48"/>
    </row>
    <row r="382" spans="1:7" x14ac:dyDescent="0.25">
      <c r="A382" s="25"/>
      <c r="B382" s="47" t="s">
        <v>226</v>
      </c>
      <c r="C382" s="2">
        <v>1</v>
      </c>
      <c r="D382" s="48"/>
      <c r="E382" s="49"/>
      <c r="F382" s="48"/>
      <c r="G382" s="48"/>
    </row>
    <row r="383" spans="1:7" x14ac:dyDescent="0.25">
      <c r="A383" s="25"/>
      <c r="B383" s="47" t="s">
        <v>227</v>
      </c>
      <c r="C383" s="2">
        <v>7</v>
      </c>
      <c r="D383" s="48"/>
      <c r="E383" s="49"/>
      <c r="F383" s="48"/>
      <c r="G383" s="48"/>
    </row>
    <row r="384" spans="1:7" x14ac:dyDescent="0.25">
      <c r="A384" s="25"/>
      <c r="B384" s="47" t="s">
        <v>228</v>
      </c>
      <c r="C384" s="2">
        <v>4</v>
      </c>
      <c r="D384" s="48"/>
      <c r="E384" s="49"/>
      <c r="F384" s="48"/>
      <c r="G384" s="48"/>
    </row>
    <row r="385" spans="1:7" x14ac:dyDescent="0.25">
      <c r="A385" s="25"/>
      <c r="B385" s="47" t="s">
        <v>229</v>
      </c>
      <c r="C385" s="2">
        <v>2</v>
      </c>
      <c r="D385" s="48"/>
      <c r="E385" s="49"/>
      <c r="F385" s="48"/>
      <c r="G385" s="48"/>
    </row>
    <row r="386" spans="1:7" x14ac:dyDescent="0.25">
      <c r="A386" s="25"/>
      <c r="B386" s="47" t="s">
        <v>230</v>
      </c>
      <c r="C386" s="2">
        <v>2</v>
      </c>
      <c r="D386" s="48"/>
      <c r="E386" s="49"/>
      <c r="F386" s="48"/>
      <c r="G386" s="48"/>
    </row>
    <row r="387" spans="1:7" x14ac:dyDescent="0.25">
      <c r="A387" s="25"/>
      <c r="B387" s="47" t="s">
        <v>231</v>
      </c>
      <c r="C387" s="2">
        <v>1</v>
      </c>
      <c r="D387" s="48"/>
      <c r="E387" s="49"/>
      <c r="F387" s="48"/>
      <c r="G387" s="48"/>
    </row>
    <row r="388" spans="1:7" x14ac:dyDescent="0.25">
      <c r="A388" s="25"/>
      <c r="B388" s="47" t="s">
        <v>102</v>
      </c>
      <c r="C388" s="2">
        <v>2</v>
      </c>
      <c r="D388" s="48"/>
      <c r="E388" s="49"/>
      <c r="F388" s="48"/>
      <c r="G388" s="48"/>
    </row>
    <row r="389" spans="1:7" x14ac:dyDescent="0.25">
      <c r="A389" s="25"/>
      <c r="B389" s="47" t="s">
        <v>103</v>
      </c>
      <c r="C389" s="2">
        <v>1</v>
      </c>
      <c r="D389" s="48"/>
      <c r="E389" s="49"/>
      <c r="F389" s="48"/>
      <c r="G389" s="48"/>
    </row>
    <row r="390" spans="1:7" x14ac:dyDescent="0.25">
      <c r="A390" s="25"/>
      <c r="B390" s="47" t="s">
        <v>63</v>
      </c>
      <c r="C390" s="2">
        <v>1</v>
      </c>
      <c r="D390" s="48"/>
      <c r="E390" s="49"/>
      <c r="F390" s="48"/>
      <c r="G390" s="48"/>
    </row>
    <row r="391" spans="1:7" x14ac:dyDescent="0.25">
      <c r="A391" s="25"/>
      <c r="B391" s="47" t="s">
        <v>85</v>
      </c>
      <c r="C391" s="2"/>
      <c r="D391" s="48"/>
      <c r="E391" s="49"/>
      <c r="F391" s="48"/>
      <c r="G391" s="48"/>
    </row>
    <row r="392" spans="1:7" x14ac:dyDescent="0.25">
      <c r="A392" s="25"/>
      <c r="B392" s="47" t="s">
        <v>104</v>
      </c>
      <c r="C392" s="2">
        <v>1</v>
      </c>
      <c r="D392" s="48"/>
      <c r="E392" s="49"/>
      <c r="F392" s="48"/>
      <c r="G392" s="48"/>
    </row>
    <row r="393" spans="1:7" x14ac:dyDescent="0.25">
      <c r="A393" s="25"/>
      <c r="B393" s="47" t="s">
        <v>52</v>
      </c>
      <c r="C393" s="2">
        <v>1</v>
      </c>
      <c r="D393" s="48"/>
      <c r="E393" s="49"/>
      <c r="F393" s="48"/>
      <c r="G393" s="48"/>
    </row>
    <row r="394" spans="1:7" x14ac:dyDescent="0.25">
      <c r="A394" s="25"/>
      <c r="B394" s="47" t="s">
        <v>105</v>
      </c>
      <c r="C394" s="2">
        <v>1</v>
      </c>
      <c r="D394" s="48"/>
      <c r="E394" s="49"/>
      <c r="F394" s="48"/>
      <c r="G394" s="48"/>
    </row>
    <row r="395" spans="1:7" x14ac:dyDescent="0.25">
      <c r="A395" s="25"/>
      <c r="B395" s="47" t="s">
        <v>106</v>
      </c>
      <c r="C395" s="2">
        <v>1</v>
      </c>
      <c r="D395" s="48"/>
      <c r="E395" s="49"/>
      <c r="F395" s="48"/>
      <c r="G395" s="48"/>
    </row>
    <row r="396" spans="1:7" x14ac:dyDescent="0.25">
      <c r="A396" s="25"/>
      <c r="B396" s="47" t="s">
        <v>62</v>
      </c>
      <c r="C396" s="2">
        <v>1</v>
      </c>
      <c r="D396" s="48"/>
      <c r="E396" s="49"/>
      <c r="F396" s="48"/>
      <c r="G396" s="48"/>
    </row>
    <row r="397" spans="1:7" x14ac:dyDescent="0.25">
      <c r="A397" s="25"/>
      <c r="B397" s="47" t="s">
        <v>107</v>
      </c>
      <c r="C397" s="2">
        <v>1</v>
      </c>
      <c r="D397" s="48"/>
      <c r="E397" s="49"/>
      <c r="F397" s="48"/>
      <c r="G397" s="48"/>
    </row>
    <row r="398" spans="1:7" x14ac:dyDescent="0.25">
      <c r="A398" s="25"/>
      <c r="B398" s="47" t="s">
        <v>108</v>
      </c>
      <c r="C398" s="2">
        <v>1</v>
      </c>
      <c r="D398" s="48"/>
      <c r="E398" s="49"/>
      <c r="F398" s="48"/>
      <c r="G398" s="48"/>
    </row>
    <row r="399" spans="1:7" x14ac:dyDescent="0.25">
      <c r="A399" s="25"/>
      <c r="B399" s="47" t="s">
        <v>109</v>
      </c>
      <c r="C399" s="2">
        <v>1</v>
      </c>
      <c r="D399" s="48"/>
      <c r="E399" s="49"/>
      <c r="F399" s="48"/>
      <c r="G399" s="48"/>
    </row>
    <row r="400" spans="1:7" x14ac:dyDescent="0.25">
      <c r="A400" s="65"/>
      <c r="B400" s="2"/>
      <c r="C400" s="2"/>
      <c r="D400" s="2"/>
      <c r="E400" s="49"/>
      <c r="F400" s="2"/>
      <c r="G400" s="48"/>
    </row>
    <row r="401" spans="1:7" x14ac:dyDescent="0.25">
      <c r="A401" s="82">
        <v>62</v>
      </c>
      <c r="B401" s="84" t="s">
        <v>179</v>
      </c>
      <c r="C401" s="84">
        <f>Prijzenblad!A34</f>
        <v>1</v>
      </c>
      <c r="D401" s="86">
        <f>Prijzenblad!E34</f>
        <v>0</v>
      </c>
      <c r="E401" s="87">
        <f>Prijzenblad!F34</f>
        <v>0</v>
      </c>
      <c r="F401" s="86">
        <f>Prijzenblad!G34</f>
        <v>0</v>
      </c>
      <c r="G401" s="86">
        <f t="shared" ref="G401" si="11">C401*F401</f>
        <v>0</v>
      </c>
    </row>
    <row r="402" spans="1:7" x14ac:dyDescent="0.25">
      <c r="A402" s="65"/>
      <c r="B402" s="2" t="s">
        <v>292</v>
      </c>
      <c r="C402" s="2">
        <v>1</v>
      </c>
      <c r="D402" s="2"/>
      <c r="E402" s="49"/>
      <c r="F402" s="2"/>
      <c r="G402" s="48"/>
    </row>
    <row r="403" spans="1:7" x14ac:dyDescent="0.25">
      <c r="A403" s="25"/>
      <c r="B403" s="54"/>
      <c r="C403" s="2"/>
      <c r="D403" s="48"/>
      <c r="E403" s="49"/>
      <c r="F403" s="48"/>
      <c r="G403" s="48"/>
    </row>
    <row r="404" spans="1:7" x14ac:dyDescent="0.25">
      <c r="A404" s="85">
        <v>63</v>
      </c>
      <c r="B404" s="83" t="s">
        <v>25</v>
      </c>
      <c r="C404" s="84">
        <f>Prijzenblad!A35</f>
        <v>8</v>
      </c>
      <c r="D404" s="86">
        <f>Prijzenblad!E35</f>
        <v>0</v>
      </c>
      <c r="E404" s="87">
        <f>Prijzenblad!F35</f>
        <v>0</v>
      </c>
      <c r="F404" s="86">
        <f>Prijzenblad!G35</f>
        <v>0</v>
      </c>
      <c r="G404" s="86">
        <f t="shared" si="10"/>
        <v>0</v>
      </c>
    </row>
    <row r="405" spans="1:7" x14ac:dyDescent="0.25">
      <c r="A405" s="65"/>
      <c r="B405" s="2" t="s">
        <v>110</v>
      </c>
      <c r="C405" s="2">
        <v>8</v>
      </c>
      <c r="D405" s="2"/>
      <c r="E405" s="49"/>
      <c r="F405" s="2"/>
      <c r="G405" s="48"/>
    </row>
    <row r="406" spans="1:7" x14ac:dyDescent="0.25">
      <c r="A406" s="65"/>
      <c r="B406" s="2" t="s">
        <v>81</v>
      </c>
      <c r="C406" s="2">
        <v>32</v>
      </c>
      <c r="D406" s="2"/>
      <c r="E406" s="49"/>
      <c r="F406" s="2"/>
      <c r="G406" s="48"/>
    </row>
    <row r="407" spans="1:7" x14ac:dyDescent="0.25">
      <c r="A407" s="65"/>
      <c r="B407" s="2" t="s">
        <v>82</v>
      </c>
      <c r="C407" s="2">
        <v>8</v>
      </c>
      <c r="D407" s="2"/>
      <c r="E407" s="49"/>
      <c r="F407" s="2"/>
      <c r="G407" s="48"/>
    </row>
    <row r="408" spans="1:7" x14ac:dyDescent="0.25">
      <c r="A408" s="65"/>
      <c r="B408" s="2" t="s">
        <v>269</v>
      </c>
      <c r="C408" s="2">
        <v>8</v>
      </c>
      <c r="D408" s="2"/>
      <c r="E408" s="49"/>
      <c r="F408" s="2"/>
      <c r="G408" s="48"/>
    </row>
    <row r="409" spans="1:7" x14ac:dyDescent="0.25">
      <c r="A409" s="65"/>
      <c r="B409" s="2" t="s">
        <v>111</v>
      </c>
      <c r="C409" s="2">
        <v>8</v>
      </c>
      <c r="D409" s="2"/>
      <c r="E409" s="49"/>
      <c r="F409" s="2"/>
      <c r="G409" s="48"/>
    </row>
    <row r="410" spans="1:7" x14ac:dyDescent="0.25">
      <c r="A410" s="65"/>
      <c r="B410" s="2" t="s">
        <v>112</v>
      </c>
      <c r="C410" s="2">
        <v>8</v>
      </c>
      <c r="D410" s="2"/>
      <c r="E410" s="49"/>
      <c r="F410" s="2"/>
      <c r="G410" s="48"/>
    </row>
    <row r="411" spans="1:7" x14ac:dyDescent="0.25">
      <c r="A411" s="65"/>
      <c r="B411" s="2" t="s">
        <v>113</v>
      </c>
      <c r="C411" s="2">
        <v>8</v>
      </c>
      <c r="D411" s="2"/>
      <c r="E411" s="49"/>
      <c r="F411" s="2"/>
      <c r="G411" s="48"/>
    </row>
    <row r="412" spans="1:7" x14ac:dyDescent="0.25">
      <c r="A412" s="65"/>
      <c r="B412" s="2" t="s">
        <v>62</v>
      </c>
      <c r="C412" s="2">
        <v>8</v>
      </c>
      <c r="D412" s="2"/>
      <c r="E412" s="49"/>
      <c r="F412" s="2"/>
      <c r="G412" s="48"/>
    </row>
    <row r="413" spans="1:7" x14ac:dyDescent="0.25">
      <c r="A413" s="65"/>
      <c r="B413" s="2" t="s">
        <v>43</v>
      </c>
      <c r="C413" s="2"/>
      <c r="D413" s="2"/>
      <c r="E413" s="49"/>
      <c r="F413" s="2"/>
      <c r="G413" s="48"/>
    </row>
    <row r="414" spans="1:7" x14ac:dyDescent="0.25">
      <c r="A414" s="65"/>
      <c r="B414" s="2" t="s">
        <v>44</v>
      </c>
      <c r="C414" s="2"/>
      <c r="D414" s="2"/>
      <c r="E414" s="49"/>
      <c r="F414" s="2"/>
      <c r="G414" s="48"/>
    </row>
    <row r="415" spans="1:7" x14ac:dyDescent="0.25">
      <c r="A415" s="65"/>
      <c r="B415" s="2"/>
      <c r="C415" s="2"/>
      <c r="D415" s="2"/>
      <c r="E415" s="49"/>
      <c r="F415" s="2"/>
      <c r="G415" s="48"/>
    </row>
    <row r="416" spans="1:7" x14ac:dyDescent="0.25">
      <c r="A416" s="85">
        <v>64</v>
      </c>
      <c r="B416" s="83" t="s">
        <v>26</v>
      </c>
      <c r="C416" s="84">
        <f>Prijzenblad!A36</f>
        <v>8</v>
      </c>
      <c r="D416" s="86">
        <f>Prijzenblad!E36</f>
        <v>0</v>
      </c>
      <c r="E416" s="87">
        <f>Prijzenblad!F36</f>
        <v>0</v>
      </c>
      <c r="F416" s="86">
        <f>Prijzenblad!G36</f>
        <v>0</v>
      </c>
      <c r="G416" s="86">
        <f t="shared" si="10"/>
        <v>0</v>
      </c>
    </row>
    <row r="417" spans="1:7" x14ac:dyDescent="0.25">
      <c r="A417" s="65"/>
      <c r="B417" s="2" t="s">
        <v>103</v>
      </c>
      <c r="C417" s="2">
        <v>8</v>
      </c>
      <c r="D417" s="2"/>
      <c r="E417" s="49"/>
      <c r="F417" s="2"/>
      <c r="G417" s="48"/>
    </row>
    <row r="418" spans="1:7" x14ac:dyDescent="0.25">
      <c r="A418" s="65"/>
      <c r="B418" s="2" t="s">
        <v>63</v>
      </c>
      <c r="C418" s="2">
        <v>8</v>
      </c>
      <c r="D418" s="2"/>
      <c r="E418" s="49"/>
      <c r="F418" s="2"/>
      <c r="G418" s="48"/>
    </row>
    <row r="419" spans="1:7" x14ac:dyDescent="0.25">
      <c r="A419" s="65"/>
      <c r="B419" s="2" t="s">
        <v>85</v>
      </c>
      <c r="C419" s="2"/>
      <c r="D419" s="2"/>
      <c r="E419" s="49"/>
      <c r="F419" s="2"/>
      <c r="G419" s="48"/>
    </row>
    <row r="420" spans="1:7" x14ac:dyDescent="0.25">
      <c r="A420" s="65"/>
      <c r="B420" s="2" t="s">
        <v>114</v>
      </c>
      <c r="C420" s="2">
        <v>8</v>
      </c>
      <c r="D420" s="2"/>
      <c r="E420" s="49"/>
      <c r="F420" s="2"/>
      <c r="G420" s="48"/>
    </row>
    <row r="421" spans="1:7" x14ac:dyDescent="0.25">
      <c r="A421" s="65"/>
      <c r="B421" s="2" t="s">
        <v>115</v>
      </c>
      <c r="C421" s="2">
        <v>8</v>
      </c>
      <c r="D421" s="2"/>
      <c r="E421" s="49"/>
      <c r="F421" s="2"/>
      <c r="G421" s="48"/>
    </row>
    <row r="422" spans="1:7" x14ac:dyDescent="0.25">
      <c r="A422" s="65"/>
      <c r="B422" s="2"/>
      <c r="C422" s="2"/>
      <c r="D422" s="2"/>
      <c r="E422" s="49"/>
      <c r="F422" s="2"/>
      <c r="G422" s="48"/>
    </row>
    <row r="423" spans="1:7" x14ac:dyDescent="0.25">
      <c r="A423" s="82">
        <v>65</v>
      </c>
      <c r="B423" s="84" t="s">
        <v>240</v>
      </c>
      <c r="C423" s="84">
        <f>Prijzenblad!A37</f>
        <v>16</v>
      </c>
      <c r="D423" s="86">
        <f>Prijzenblad!E37</f>
        <v>0</v>
      </c>
      <c r="E423" s="87">
        <f>Prijzenblad!F37</f>
        <v>0</v>
      </c>
      <c r="F423" s="86">
        <f>Prijzenblad!G37</f>
        <v>0</v>
      </c>
      <c r="G423" s="86">
        <f t="shared" ref="G423" si="12">C423*F423</f>
        <v>0</v>
      </c>
    </row>
    <row r="424" spans="1:7" x14ac:dyDescent="0.25">
      <c r="A424" s="65"/>
      <c r="B424" s="2" t="s">
        <v>236</v>
      </c>
      <c r="C424" s="2">
        <v>16</v>
      </c>
      <c r="D424" s="2"/>
      <c r="E424" s="49"/>
      <c r="F424" s="2"/>
      <c r="G424" s="48"/>
    </row>
    <row r="425" spans="1:7" x14ac:dyDescent="0.25">
      <c r="A425" s="64"/>
      <c r="B425" s="2" t="s">
        <v>237</v>
      </c>
      <c r="C425" s="2">
        <v>16</v>
      </c>
      <c r="D425" s="2"/>
      <c r="E425" s="49"/>
      <c r="F425" s="2"/>
      <c r="G425" s="48"/>
    </row>
    <row r="426" spans="1:7" x14ac:dyDescent="0.25">
      <c r="A426" s="65"/>
      <c r="B426" s="2" t="s">
        <v>62</v>
      </c>
      <c r="C426" s="2">
        <v>1</v>
      </c>
      <c r="D426" s="2"/>
      <c r="E426" s="49"/>
      <c r="F426" s="2"/>
      <c r="G426" s="48"/>
    </row>
    <row r="427" spans="1:7" x14ac:dyDescent="0.25">
      <c r="A427" s="65"/>
      <c r="B427" s="2"/>
      <c r="C427" s="2"/>
      <c r="D427" s="2"/>
      <c r="E427" s="49"/>
      <c r="F427" s="2"/>
      <c r="G427" s="48"/>
    </row>
    <row r="428" spans="1:7" x14ac:dyDescent="0.25">
      <c r="A428" s="82">
        <v>66</v>
      </c>
      <c r="B428" s="84" t="s">
        <v>181</v>
      </c>
      <c r="C428" s="84">
        <f>Prijzenblad!A38</f>
        <v>32</v>
      </c>
      <c r="D428" s="86">
        <f>Prijzenblad!E38</f>
        <v>0</v>
      </c>
      <c r="E428" s="87">
        <f>Prijzenblad!F38</f>
        <v>0</v>
      </c>
      <c r="F428" s="86">
        <f>Prijzenblad!G38</f>
        <v>0</v>
      </c>
      <c r="G428" s="86">
        <f t="shared" ref="G428" si="13">C428*F428</f>
        <v>0</v>
      </c>
    </row>
    <row r="429" spans="1:7" x14ac:dyDescent="0.25">
      <c r="A429" s="64"/>
      <c r="B429" s="2" t="s">
        <v>239</v>
      </c>
      <c r="C429" s="2">
        <v>32</v>
      </c>
      <c r="D429" s="2"/>
      <c r="E429" s="49"/>
      <c r="F429" s="2"/>
      <c r="G429" s="48"/>
    </row>
    <row r="430" spans="1:7" x14ac:dyDescent="0.25">
      <c r="A430" s="65"/>
      <c r="B430" s="2" t="s">
        <v>62</v>
      </c>
      <c r="C430" s="2">
        <v>1</v>
      </c>
      <c r="D430" s="2"/>
      <c r="E430" s="49"/>
      <c r="F430" s="2"/>
      <c r="G430" s="48"/>
    </row>
    <row r="431" spans="1:7" x14ac:dyDescent="0.25">
      <c r="A431" s="65"/>
      <c r="B431" s="2"/>
      <c r="C431" s="2"/>
      <c r="D431" s="2"/>
      <c r="E431" s="49"/>
      <c r="F431" s="2"/>
      <c r="G431" s="48"/>
    </row>
    <row r="432" spans="1:7" x14ac:dyDescent="0.25">
      <c r="A432" s="85">
        <v>67</v>
      </c>
      <c r="B432" s="83" t="s">
        <v>31</v>
      </c>
      <c r="C432" s="84">
        <f>Prijzenblad!A39</f>
        <v>1</v>
      </c>
      <c r="D432" s="86">
        <f>Prijzenblad!E39</f>
        <v>0</v>
      </c>
      <c r="E432" s="87">
        <f>Prijzenblad!F39</f>
        <v>0</v>
      </c>
      <c r="F432" s="86">
        <f>Prijzenblad!G39</f>
        <v>0</v>
      </c>
      <c r="G432" s="86">
        <f>C432*F432</f>
        <v>0</v>
      </c>
    </row>
    <row r="433" spans="1:7" x14ac:dyDescent="0.25">
      <c r="A433" s="65"/>
      <c r="B433" s="2" t="s">
        <v>116</v>
      </c>
      <c r="C433" s="2">
        <v>3.64</v>
      </c>
      <c r="D433" s="2"/>
      <c r="E433" s="49"/>
      <c r="F433" s="2"/>
      <c r="G433" s="48"/>
    </row>
    <row r="434" spans="1:7" x14ac:dyDescent="0.25">
      <c r="A434" s="65"/>
      <c r="B434" s="2" t="s">
        <v>117</v>
      </c>
      <c r="C434" s="2">
        <v>6</v>
      </c>
      <c r="D434" s="2"/>
      <c r="E434" s="49"/>
      <c r="F434" s="2"/>
      <c r="G434" s="48"/>
    </row>
    <row r="435" spans="1:7" x14ac:dyDescent="0.25">
      <c r="A435" s="65"/>
      <c r="B435" s="2" t="s">
        <v>88</v>
      </c>
      <c r="C435" s="2">
        <v>2</v>
      </c>
      <c r="D435" s="2"/>
      <c r="E435" s="49"/>
      <c r="F435" s="2"/>
      <c r="G435" s="48"/>
    </row>
    <row r="436" spans="1:7" x14ac:dyDescent="0.25">
      <c r="A436" s="65"/>
      <c r="B436" s="2" t="s">
        <v>69</v>
      </c>
      <c r="C436" s="2">
        <v>2</v>
      </c>
      <c r="D436" s="2"/>
      <c r="E436" s="49"/>
      <c r="F436" s="2"/>
      <c r="G436" s="48"/>
    </row>
    <row r="437" spans="1:7" x14ac:dyDescent="0.25">
      <c r="A437" s="65"/>
      <c r="B437" s="2" t="s">
        <v>89</v>
      </c>
      <c r="C437" s="2">
        <v>2</v>
      </c>
      <c r="D437" s="2"/>
      <c r="E437" s="49"/>
      <c r="F437" s="2"/>
      <c r="G437" s="48"/>
    </row>
    <row r="438" spans="1:7" x14ac:dyDescent="0.25">
      <c r="A438" s="65"/>
      <c r="B438" s="2" t="s">
        <v>90</v>
      </c>
      <c r="C438" s="2">
        <v>2</v>
      </c>
      <c r="D438" s="2"/>
      <c r="E438" s="49"/>
      <c r="F438" s="2"/>
      <c r="G438" s="48"/>
    </row>
    <row r="439" spans="1:7" x14ac:dyDescent="0.25">
      <c r="A439" s="65"/>
      <c r="B439" s="2" t="s">
        <v>91</v>
      </c>
      <c r="C439" s="2">
        <v>2</v>
      </c>
      <c r="D439" s="2"/>
      <c r="E439" s="49"/>
      <c r="F439" s="2"/>
      <c r="G439" s="48"/>
    </row>
    <row r="440" spans="1:7" x14ac:dyDescent="0.25">
      <c r="A440" s="65"/>
      <c r="B440" s="2" t="s">
        <v>118</v>
      </c>
      <c r="C440" s="2">
        <v>6</v>
      </c>
      <c r="D440" s="2"/>
      <c r="E440" s="49"/>
      <c r="F440" s="2"/>
      <c r="G440" s="48"/>
    </row>
    <row r="441" spans="1:7" x14ac:dyDescent="0.25">
      <c r="A441" s="65"/>
      <c r="B441" s="2" t="s">
        <v>119</v>
      </c>
      <c r="C441" s="2">
        <v>6</v>
      </c>
      <c r="D441" s="2"/>
      <c r="E441" s="49"/>
      <c r="F441" s="2"/>
      <c r="G441" s="48"/>
    </row>
    <row r="442" spans="1:7" x14ac:dyDescent="0.25">
      <c r="A442" s="65"/>
      <c r="B442" s="2" t="s">
        <v>120</v>
      </c>
      <c r="C442" s="2">
        <v>2</v>
      </c>
      <c r="D442" s="2"/>
      <c r="E442" s="49"/>
      <c r="F442" s="2"/>
      <c r="G442" s="48"/>
    </row>
    <row r="443" spans="1:7" x14ac:dyDescent="0.25">
      <c r="A443" s="65"/>
      <c r="B443" s="2" t="s">
        <v>114</v>
      </c>
      <c r="C443" s="2">
        <v>2</v>
      </c>
      <c r="D443" s="2"/>
      <c r="E443" s="49"/>
      <c r="F443" s="2"/>
      <c r="G443" s="48"/>
    </row>
    <row r="444" spans="1:7" x14ac:dyDescent="0.25">
      <c r="A444" s="65"/>
      <c r="B444" s="2" t="s">
        <v>115</v>
      </c>
      <c r="C444" s="2">
        <v>2</v>
      </c>
      <c r="D444" s="2"/>
      <c r="E444" s="49"/>
      <c r="F444" s="2"/>
      <c r="G444" s="48"/>
    </row>
    <row r="445" spans="1:7" x14ac:dyDescent="0.25">
      <c r="A445" s="65"/>
      <c r="B445" s="2"/>
      <c r="C445" s="2"/>
      <c r="D445" s="2"/>
      <c r="E445" s="49"/>
      <c r="F445" s="2"/>
      <c r="G445" s="48"/>
    </row>
    <row r="446" spans="1:7" x14ac:dyDescent="0.25">
      <c r="A446" s="85">
        <v>68</v>
      </c>
      <c r="B446" s="83" t="s">
        <v>28</v>
      </c>
      <c r="C446" s="84">
        <f>Prijzenblad!A40</f>
        <v>1</v>
      </c>
      <c r="D446" s="86">
        <f>Prijzenblad!E40</f>
        <v>0</v>
      </c>
      <c r="E446" s="87">
        <f>Prijzenblad!F40</f>
        <v>0</v>
      </c>
      <c r="F446" s="86">
        <f>Prijzenblad!G40</f>
        <v>0</v>
      </c>
      <c r="G446" s="86">
        <f t="shared" ref="G446" si="14">C446*F446</f>
        <v>0</v>
      </c>
    </row>
    <row r="447" spans="1:7" x14ac:dyDescent="0.25">
      <c r="A447" s="65"/>
      <c r="B447" s="2" t="s">
        <v>121</v>
      </c>
      <c r="C447" s="2">
        <v>2</v>
      </c>
      <c r="D447" s="2"/>
      <c r="E447" s="49"/>
      <c r="F447" s="2"/>
      <c r="G447" s="48"/>
    </row>
    <row r="448" spans="1:7" x14ac:dyDescent="0.25">
      <c r="A448" s="65"/>
      <c r="B448" s="2" t="s">
        <v>122</v>
      </c>
      <c r="C448" s="2">
        <v>8</v>
      </c>
      <c r="D448" s="2"/>
      <c r="E448" s="49"/>
      <c r="F448" s="2"/>
      <c r="G448" s="48"/>
    </row>
    <row r="449" spans="1:7" x14ac:dyDescent="0.25">
      <c r="A449" s="65"/>
      <c r="B449" s="2" t="s">
        <v>123</v>
      </c>
      <c r="C449" s="2">
        <v>4</v>
      </c>
      <c r="D449" s="2"/>
      <c r="E449" s="49"/>
      <c r="F449" s="2"/>
      <c r="G449" s="48"/>
    </row>
    <row r="450" spans="1:7" x14ac:dyDescent="0.25">
      <c r="A450" s="65"/>
      <c r="B450" s="2" t="s">
        <v>124</v>
      </c>
      <c r="C450" s="2">
        <v>16</v>
      </c>
      <c r="D450" s="2"/>
      <c r="E450" s="49"/>
      <c r="F450" s="2"/>
      <c r="G450" s="48"/>
    </row>
    <row r="451" spans="1:7" x14ac:dyDescent="0.25">
      <c r="A451" s="65"/>
      <c r="B451" s="2" t="s">
        <v>125</v>
      </c>
      <c r="C451" s="2">
        <v>2</v>
      </c>
      <c r="D451" s="2"/>
      <c r="E451" s="49"/>
      <c r="F451" s="2"/>
      <c r="G451" s="48"/>
    </row>
    <row r="452" spans="1:7" x14ac:dyDescent="0.25">
      <c r="A452" s="65"/>
      <c r="B452" s="2" t="s">
        <v>122</v>
      </c>
      <c r="C452" s="2">
        <v>2</v>
      </c>
      <c r="D452" s="2"/>
      <c r="E452" s="49"/>
      <c r="F452" s="2"/>
      <c r="G452" s="48"/>
    </row>
    <row r="453" spans="1:7" x14ac:dyDescent="0.25">
      <c r="A453" s="65"/>
      <c r="B453" s="2" t="s">
        <v>59</v>
      </c>
      <c r="C453" s="2">
        <v>4</v>
      </c>
      <c r="D453" s="2"/>
      <c r="E453" s="49"/>
      <c r="F453" s="2"/>
      <c r="G453" s="48"/>
    </row>
    <row r="454" spans="1:7" x14ac:dyDescent="0.25">
      <c r="A454" s="65"/>
      <c r="B454" s="2" t="s">
        <v>124</v>
      </c>
      <c r="C454" s="2">
        <v>16</v>
      </c>
      <c r="D454" s="2"/>
      <c r="E454" s="49"/>
      <c r="F454" s="2"/>
      <c r="G454" s="48"/>
    </row>
    <row r="455" spans="1:7" x14ac:dyDescent="0.25">
      <c r="A455" s="65"/>
      <c r="B455" s="2" t="s">
        <v>126</v>
      </c>
      <c r="C455" s="2">
        <v>6</v>
      </c>
      <c r="D455" s="2"/>
      <c r="E455" s="49"/>
      <c r="F455" s="2"/>
      <c r="G455" s="48"/>
    </row>
    <row r="456" spans="1:7" x14ac:dyDescent="0.25">
      <c r="A456" s="65"/>
      <c r="B456" s="2" t="s">
        <v>127</v>
      </c>
      <c r="C456" s="2">
        <v>1</v>
      </c>
      <c r="D456" s="2"/>
      <c r="E456" s="49"/>
      <c r="F456" s="2"/>
      <c r="G456" s="48"/>
    </row>
    <row r="457" spans="1:7" x14ac:dyDescent="0.25">
      <c r="A457" s="65"/>
      <c r="B457" s="2" t="s">
        <v>118</v>
      </c>
      <c r="C457" s="2">
        <v>12</v>
      </c>
      <c r="D457" s="2"/>
      <c r="E457" s="49"/>
      <c r="F457" s="2"/>
      <c r="G457" s="48"/>
    </row>
    <row r="458" spans="1:7" x14ac:dyDescent="0.25">
      <c r="A458" s="65"/>
      <c r="B458" s="2" t="s">
        <v>119</v>
      </c>
      <c r="C458" s="2">
        <v>12</v>
      </c>
      <c r="D458" s="2"/>
      <c r="E458" s="49"/>
      <c r="F458" s="2"/>
      <c r="G458" s="48"/>
    </row>
    <row r="459" spans="1:7" x14ac:dyDescent="0.25">
      <c r="A459" s="65"/>
      <c r="B459" s="2"/>
      <c r="C459" s="2"/>
      <c r="D459" s="2"/>
      <c r="E459" s="49"/>
      <c r="F459" s="2"/>
      <c r="G459" s="48"/>
    </row>
    <row r="460" spans="1:7" x14ac:dyDescent="0.25">
      <c r="A460" s="70"/>
      <c r="B460" s="59" t="s">
        <v>279</v>
      </c>
      <c r="C460" s="56"/>
      <c r="D460" s="56"/>
      <c r="E460" s="57"/>
      <c r="F460" s="56"/>
      <c r="G460" s="58"/>
    </row>
    <row r="461" spans="1:7" x14ac:dyDescent="0.25">
      <c r="A461" s="85">
        <v>71</v>
      </c>
      <c r="B461" s="83" t="s">
        <v>280</v>
      </c>
      <c r="C461" s="84">
        <f>Prijzenblad!A42</f>
        <v>1</v>
      </c>
      <c r="D461" s="86">
        <f>Prijzenblad!E42</f>
        <v>0</v>
      </c>
      <c r="E461" s="87">
        <f>Prijzenblad!F42</f>
        <v>0</v>
      </c>
      <c r="F461" s="86">
        <f>Prijzenblad!G42</f>
        <v>0</v>
      </c>
      <c r="G461" s="86">
        <f t="shared" ref="G461:G501" si="15">C461*F461</f>
        <v>0</v>
      </c>
    </row>
    <row r="462" spans="1:7" x14ac:dyDescent="0.25">
      <c r="A462" s="65"/>
      <c r="B462" s="2" t="s">
        <v>281</v>
      </c>
      <c r="C462" s="2">
        <v>1</v>
      </c>
      <c r="D462" s="2"/>
      <c r="E462" s="49"/>
      <c r="F462" s="2"/>
      <c r="G462" s="48"/>
    </row>
    <row r="463" spans="1:7" x14ac:dyDescent="0.25">
      <c r="A463" s="65"/>
      <c r="B463" s="2" t="s">
        <v>62</v>
      </c>
      <c r="C463" s="2">
        <v>1</v>
      </c>
      <c r="D463" s="2"/>
      <c r="E463" s="49"/>
      <c r="F463" s="2"/>
      <c r="G463" s="48"/>
    </row>
    <row r="464" spans="1:7" x14ac:dyDescent="0.25">
      <c r="A464" s="65"/>
      <c r="B464" s="2"/>
      <c r="C464" s="2"/>
      <c r="D464" s="2"/>
      <c r="E464" s="49"/>
      <c r="F464" s="2"/>
      <c r="G464" s="48"/>
    </row>
    <row r="465" spans="1:7" x14ac:dyDescent="0.25">
      <c r="A465" s="82">
        <v>72</v>
      </c>
      <c r="B465" s="84" t="s">
        <v>179</v>
      </c>
      <c r="C465" s="84">
        <f>Prijzenblad!A43</f>
        <v>1</v>
      </c>
      <c r="D465" s="86">
        <f>Prijzenblad!E43</f>
        <v>0</v>
      </c>
      <c r="E465" s="87">
        <f>Prijzenblad!F43</f>
        <v>0</v>
      </c>
      <c r="F465" s="86">
        <f>Prijzenblad!G43</f>
        <v>0</v>
      </c>
      <c r="G465" s="86">
        <f>C465*F465</f>
        <v>0</v>
      </c>
    </row>
    <row r="466" spans="1:7" x14ac:dyDescent="0.25">
      <c r="A466" s="65"/>
      <c r="B466" s="2" t="s">
        <v>292</v>
      </c>
      <c r="C466" s="2">
        <v>1</v>
      </c>
      <c r="D466" s="2"/>
      <c r="E466" s="49"/>
      <c r="F466" s="2"/>
      <c r="G466" s="48"/>
    </row>
    <row r="467" spans="1:7" x14ac:dyDescent="0.25">
      <c r="A467" s="65"/>
      <c r="B467" s="2"/>
      <c r="C467" s="2"/>
      <c r="D467" s="2"/>
      <c r="E467" s="49"/>
      <c r="F467" s="2"/>
      <c r="G467" s="48"/>
    </row>
    <row r="468" spans="1:7" x14ac:dyDescent="0.25">
      <c r="A468" s="85">
        <v>73</v>
      </c>
      <c r="B468" s="83" t="s">
        <v>37</v>
      </c>
      <c r="C468" s="84">
        <f>Prijzenblad!A44</f>
        <v>1</v>
      </c>
      <c r="D468" s="86">
        <f>Prijzenblad!E44</f>
        <v>0</v>
      </c>
      <c r="E468" s="87">
        <f>Prijzenblad!F44</f>
        <v>0</v>
      </c>
      <c r="F468" s="86">
        <f>Prijzenblad!G44</f>
        <v>0</v>
      </c>
      <c r="G468" s="86">
        <f t="shared" si="15"/>
        <v>0</v>
      </c>
    </row>
    <row r="469" spans="1:7" x14ac:dyDescent="0.25">
      <c r="A469" s="65"/>
      <c r="B469" s="2" t="s">
        <v>128</v>
      </c>
      <c r="C469" s="2">
        <v>9.6</v>
      </c>
      <c r="D469" s="2"/>
      <c r="E469" s="49"/>
      <c r="F469" s="2"/>
      <c r="G469" s="48"/>
    </row>
    <row r="470" spans="1:7" x14ac:dyDescent="0.25">
      <c r="A470" s="65"/>
      <c r="B470" s="2" t="s">
        <v>129</v>
      </c>
      <c r="C470" s="2">
        <v>8</v>
      </c>
      <c r="D470" s="2"/>
      <c r="E470" s="49"/>
      <c r="F470" s="2"/>
      <c r="G470" s="48"/>
    </row>
    <row r="471" spans="1:7" x14ac:dyDescent="0.25">
      <c r="A471" s="65"/>
      <c r="B471" s="2" t="s">
        <v>124</v>
      </c>
      <c r="C471" s="2">
        <v>8</v>
      </c>
      <c r="D471" s="2"/>
      <c r="E471" s="49"/>
      <c r="F471" s="2"/>
      <c r="G471" s="48"/>
    </row>
    <row r="472" spans="1:7" x14ac:dyDescent="0.25">
      <c r="A472" s="65"/>
      <c r="B472" s="2" t="s">
        <v>223</v>
      </c>
      <c r="C472" s="2">
        <v>1</v>
      </c>
      <c r="D472" s="2"/>
      <c r="E472" s="49"/>
      <c r="F472" s="2"/>
      <c r="G472" s="48"/>
    </row>
    <row r="473" spans="1:7" x14ac:dyDescent="0.25">
      <c r="A473" s="65"/>
      <c r="B473" s="2" t="s">
        <v>224</v>
      </c>
      <c r="C473" s="2">
        <v>1</v>
      </c>
      <c r="D473" s="2"/>
      <c r="E473" s="49"/>
      <c r="F473" s="2"/>
      <c r="G473" s="48"/>
    </row>
    <row r="474" spans="1:7" x14ac:dyDescent="0.25">
      <c r="A474" s="65"/>
      <c r="B474" s="2" t="s">
        <v>225</v>
      </c>
      <c r="C474" s="2">
        <v>2</v>
      </c>
      <c r="D474" s="2"/>
      <c r="E474" s="49"/>
      <c r="F474" s="2"/>
      <c r="G474" s="48"/>
    </row>
    <row r="475" spans="1:7" x14ac:dyDescent="0.25">
      <c r="A475" s="65"/>
      <c r="B475" s="2" t="s">
        <v>226</v>
      </c>
      <c r="C475" s="2">
        <v>1</v>
      </c>
      <c r="D475" s="2"/>
      <c r="E475" s="49"/>
      <c r="F475" s="2"/>
      <c r="G475" s="48"/>
    </row>
    <row r="476" spans="1:7" x14ac:dyDescent="0.25">
      <c r="A476" s="65"/>
      <c r="B476" s="2" t="s">
        <v>227</v>
      </c>
      <c r="C476" s="2">
        <v>5</v>
      </c>
      <c r="D476" s="2"/>
      <c r="E476" s="49"/>
      <c r="F476" s="2"/>
      <c r="G476" s="48"/>
    </row>
    <row r="477" spans="1:7" x14ac:dyDescent="0.25">
      <c r="A477" s="65"/>
      <c r="B477" s="2" t="s">
        <v>228</v>
      </c>
      <c r="C477" s="2">
        <v>2</v>
      </c>
      <c r="D477" s="2"/>
      <c r="E477" s="49"/>
      <c r="F477" s="2"/>
      <c r="G477" s="48"/>
    </row>
    <row r="478" spans="1:7" x14ac:dyDescent="0.25">
      <c r="A478" s="65"/>
      <c r="B478" s="2" t="s">
        <v>229</v>
      </c>
      <c r="C478" s="2">
        <v>1</v>
      </c>
      <c r="D478" s="2"/>
      <c r="E478" s="49"/>
      <c r="F478" s="2"/>
      <c r="G478" s="48"/>
    </row>
    <row r="479" spans="1:7" x14ac:dyDescent="0.25">
      <c r="A479" s="65"/>
      <c r="B479" s="2" t="s">
        <v>230</v>
      </c>
      <c r="C479" s="2">
        <v>1</v>
      </c>
      <c r="D479" s="2"/>
      <c r="E479" s="49"/>
      <c r="F479" s="2"/>
      <c r="G479" s="48"/>
    </row>
    <row r="480" spans="1:7" x14ac:dyDescent="0.25">
      <c r="A480" s="65"/>
      <c r="B480" s="2" t="s">
        <v>102</v>
      </c>
      <c r="C480" s="2">
        <v>1</v>
      </c>
      <c r="D480" s="2"/>
      <c r="E480" s="49"/>
      <c r="F480" s="2"/>
      <c r="G480" s="48"/>
    </row>
    <row r="481" spans="1:7" x14ac:dyDescent="0.25">
      <c r="A481" s="65"/>
      <c r="B481" s="2" t="s">
        <v>130</v>
      </c>
      <c r="C481" s="2">
        <v>2</v>
      </c>
      <c r="D481" s="2"/>
      <c r="E481" s="49"/>
      <c r="F481" s="2"/>
      <c r="G481" s="48"/>
    </row>
    <row r="482" spans="1:7" x14ac:dyDescent="0.25">
      <c r="A482" s="65"/>
      <c r="B482" s="2" t="s">
        <v>62</v>
      </c>
      <c r="C482" s="2">
        <v>8</v>
      </c>
      <c r="D482" s="2"/>
      <c r="E482" s="49"/>
      <c r="F482" s="2"/>
      <c r="G482" s="48"/>
    </row>
    <row r="483" spans="1:7" x14ac:dyDescent="0.25">
      <c r="A483" s="65"/>
      <c r="B483" s="2" t="s">
        <v>118</v>
      </c>
      <c r="C483" s="2">
        <v>8</v>
      </c>
      <c r="D483" s="2"/>
      <c r="E483" s="49"/>
      <c r="F483" s="2"/>
      <c r="G483" s="48"/>
    </row>
    <row r="484" spans="1:7" x14ac:dyDescent="0.25">
      <c r="A484" s="65"/>
      <c r="B484" s="2"/>
      <c r="C484" s="2"/>
      <c r="D484" s="2"/>
      <c r="E484" s="49"/>
      <c r="F484" s="2"/>
      <c r="G484" s="48"/>
    </row>
    <row r="485" spans="1:7" x14ac:dyDescent="0.25">
      <c r="A485" s="85">
        <v>74</v>
      </c>
      <c r="B485" s="83" t="s">
        <v>38</v>
      </c>
      <c r="C485" s="84">
        <f>Prijzenblad!A45</f>
        <v>1</v>
      </c>
      <c r="D485" s="86">
        <f>Prijzenblad!E45</f>
        <v>0</v>
      </c>
      <c r="E485" s="87">
        <f>Prijzenblad!F45</f>
        <v>0</v>
      </c>
      <c r="F485" s="86">
        <f>Prijzenblad!G45</f>
        <v>0</v>
      </c>
      <c r="G485" s="86">
        <f t="shared" si="15"/>
        <v>0</v>
      </c>
    </row>
    <row r="486" spans="1:7" x14ac:dyDescent="0.25">
      <c r="A486" s="65"/>
      <c r="B486" s="62" t="s">
        <v>131</v>
      </c>
      <c r="C486" s="2"/>
      <c r="D486" s="2"/>
      <c r="E486" s="49"/>
      <c r="F486" s="2"/>
      <c r="G486" s="48"/>
    </row>
    <row r="487" spans="1:7" x14ac:dyDescent="0.25">
      <c r="A487" s="65"/>
      <c r="B487" s="2" t="s">
        <v>132</v>
      </c>
      <c r="C487" s="2">
        <v>1</v>
      </c>
      <c r="D487" s="2"/>
      <c r="E487" s="49"/>
      <c r="F487" s="2"/>
      <c r="G487" s="48"/>
    </row>
    <row r="488" spans="1:7" x14ac:dyDescent="0.25">
      <c r="A488" s="65"/>
      <c r="B488" s="62" t="s">
        <v>133</v>
      </c>
      <c r="C488" s="2"/>
      <c r="D488" s="2"/>
      <c r="E488" s="49"/>
      <c r="F488" s="2"/>
      <c r="G488" s="48"/>
    </row>
    <row r="489" spans="1:7" x14ac:dyDescent="0.25">
      <c r="A489" s="65"/>
      <c r="B489" s="2" t="s">
        <v>95</v>
      </c>
      <c r="C489" s="2">
        <v>1</v>
      </c>
      <c r="D489" s="2"/>
      <c r="E489" s="49"/>
      <c r="F489" s="2"/>
      <c r="G489" s="48"/>
    </row>
    <row r="490" spans="1:7" x14ac:dyDescent="0.25">
      <c r="A490" s="65"/>
      <c r="B490" s="2" t="s">
        <v>81</v>
      </c>
      <c r="C490" s="2">
        <v>4</v>
      </c>
      <c r="D490" s="2"/>
      <c r="E490" s="49"/>
      <c r="F490" s="2"/>
      <c r="G490" s="48"/>
    </row>
    <row r="491" spans="1:7" x14ac:dyDescent="0.25">
      <c r="A491" s="65"/>
      <c r="B491" s="2" t="s">
        <v>82</v>
      </c>
      <c r="C491" s="2">
        <v>1</v>
      </c>
      <c r="D491" s="2"/>
      <c r="E491" s="49"/>
      <c r="F491" s="2"/>
      <c r="G491" s="48"/>
    </row>
    <row r="492" spans="1:7" x14ac:dyDescent="0.25">
      <c r="A492" s="65"/>
      <c r="B492" s="2" t="s">
        <v>288</v>
      </c>
      <c r="C492" s="2">
        <v>2</v>
      </c>
      <c r="D492" s="2"/>
      <c r="E492" s="49"/>
      <c r="F492" s="2"/>
      <c r="G492" s="48"/>
    </row>
    <row r="493" spans="1:7" x14ac:dyDescent="0.25">
      <c r="A493" s="65"/>
      <c r="B493" s="2" t="s">
        <v>101</v>
      </c>
      <c r="C493" s="2">
        <v>1</v>
      </c>
      <c r="D493" s="2"/>
      <c r="E493" s="49"/>
      <c r="F493" s="2"/>
      <c r="G493" s="48"/>
    </row>
    <row r="494" spans="1:7" x14ac:dyDescent="0.25">
      <c r="A494" s="65"/>
      <c r="B494" s="2" t="s">
        <v>134</v>
      </c>
      <c r="C494" s="2">
        <v>1</v>
      </c>
      <c r="D494" s="2"/>
      <c r="E494" s="49"/>
      <c r="F494" s="2"/>
      <c r="G494" s="48"/>
    </row>
    <row r="495" spans="1:7" x14ac:dyDescent="0.25">
      <c r="A495" s="65"/>
      <c r="B495" s="2" t="s">
        <v>135</v>
      </c>
      <c r="C495" s="2">
        <v>1</v>
      </c>
      <c r="D495" s="2"/>
      <c r="E495" s="49"/>
      <c r="F495" s="2"/>
      <c r="G495" s="48"/>
    </row>
    <row r="496" spans="1:7" x14ac:dyDescent="0.25">
      <c r="A496" s="65"/>
      <c r="B496" s="2" t="s">
        <v>62</v>
      </c>
      <c r="C496" s="2">
        <v>1</v>
      </c>
      <c r="D496" s="2"/>
      <c r="E496" s="49"/>
      <c r="F496" s="2"/>
      <c r="G496" s="48"/>
    </row>
    <row r="497" spans="1:7" x14ac:dyDescent="0.25">
      <c r="A497" s="65"/>
      <c r="B497" s="2" t="s">
        <v>63</v>
      </c>
      <c r="C497" s="2">
        <v>1</v>
      </c>
      <c r="D497" s="2"/>
      <c r="E497" s="49"/>
      <c r="F497" s="2"/>
      <c r="G497" s="48"/>
    </row>
    <row r="498" spans="1:7" x14ac:dyDescent="0.25">
      <c r="A498" s="65"/>
      <c r="B498" s="2" t="s">
        <v>114</v>
      </c>
      <c r="C498" s="2">
        <v>1</v>
      </c>
      <c r="D498" s="2"/>
      <c r="E498" s="49"/>
      <c r="F498" s="2"/>
      <c r="G498" s="48"/>
    </row>
    <row r="499" spans="1:7" x14ac:dyDescent="0.25">
      <c r="A499" s="65"/>
      <c r="B499" s="2" t="s">
        <v>115</v>
      </c>
      <c r="C499" s="2">
        <v>1</v>
      </c>
      <c r="D499" s="2"/>
      <c r="E499" s="49"/>
      <c r="F499" s="2"/>
      <c r="G499" s="48"/>
    </row>
    <row r="500" spans="1:7" x14ac:dyDescent="0.25">
      <c r="A500" s="65"/>
      <c r="B500" s="2"/>
      <c r="C500" s="2"/>
      <c r="D500" s="2"/>
      <c r="E500" s="49"/>
      <c r="F500" s="2"/>
      <c r="G500" s="48"/>
    </row>
    <row r="501" spans="1:7" x14ac:dyDescent="0.25">
      <c r="A501" s="85">
        <v>75</v>
      </c>
      <c r="B501" s="83" t="s">
        <v>38</v>
      </c>
      <c r="C501" s="84">
        <f>Prijzenblad!A46</f>
        <v>1</v>
      </c>
      <c r="D501" s="86">
        <f>Prijzenblad!E46</f>
        <v>0</v>
      </c>
      <c r="E501" s="87">
        <f>Prijzenblad!F46</f>
        <v>0</v>
      </c>
      <c r="F501" s="86">
        <f>Prijzenblad!G46</f>
        <v>0</v>
      </c>
      <c r="G501" s="86">
        <f t="shared" si="15"/>
        <v>0</v>
      </c>
    </row>
    <row r="502" spans="1:7" x14ac:dyDescent="0.25">
      <c r="A502" s="65"/>
      <c r="B502" s="62" t="s">
        <v>131</v>
      </c>
      <c r="C502" s="2"/>
      <c r="D502" s="2"/>
      <c r="E502" s="49"/>
      <c r="F502" s="2"/>
      <c r="G502" s="48"/>
    </row>
    <row r="503" spans="1:7" x14ac:dyDescent="0.25">
      <c r="A503" s="65"/>
      <c r="B503" s="2" t="s">
        <v>132</v>
      </c>
      <c r="C503" s="2">
        <v>1</v>
      </c>
      <c r="D503" s="2"/>
      <c r="E503" s="49"/>
      <c r="F503" s="2"/>
      <c r="G503" s="48"/>
    </row>
    <row r="504" spans="1:7" x14ac:dyDescent="0.25">
      <c r="A504" s="65"/>
      <c r="B504" s="62" t="s">
        <v>133</v>
      </c>
      <c r="C504" s="2"/>
      <c r="D504" s="2"/>
      <c r="E504" s="49"/>
      <c r="F504" s="2"/>
      <c r="G504" s="48"/>
    </row>
    <row r="505" spans="1:7" x14ac:dyDescent="0.25">
      <c r="A505" s="65"/>
      <c r="B505" s="2" t="s">
        <v>95</v>
      </c>
      <c r="C505" s="2">
        <v>1</v>
      </c>
      <c r="D505" s="2"/>
      <c r="E505" s="49"/>
      <c r="F505" s="2"/>
      <c r="G505" s="48"/>
    </row>
    <row r="506" spans="1:7" x14ac:dyDescent="0.25">
      <c r="A506" s="65"/>
      <c r="B506" s="2" t="s">
        <v>81</v>
      </c>
      <c r="C506" s="2">
        <v>4</v>
      </c>
      <c r="D506" s="2"/>
      <c r="E506" s="49"/>
      <c r="F506" s="2"/>
      <c r="G506" s="48"/>
    </row>
    <row r="507" spans="1:7" x14ac:dyDescent="0.25">
      <c r="A507" s="65"/>
      <c r="B507" s="2" t="s">
        <v>82</v>
      </c>
      <c r="C507" s="2">
        <v>1</v>
      </c>
      <c r="D507" s="2"/>
      <c r="E507" s="49"/>
      <c r="F507" s="2"/>
      <c r="G507" s="48"/>
    </row>
    <row r="508" spans="1:7" x14ac:dyDescent="0.25">
      <c r="A508" s="65"/>
      <c r="B508" s="2" t="s">
        <v>288</v>
      </c>
      <c r="C508" s="2">
        <v>2</v>
      </c>
      <c r="D508" s="2"/>
      <c r="E508" s="49"/>
      <c r="F508" s="2"/>
      <c r="G508" s="48"/>
    </row>
    <row r="509" spans="1:7" x14ac:dyDescent="0.25">
      <c r="A509" s="65"/>
      <c r="B509" s="2" t="s">
        <v>101</v>
      </c>
      <c r="C509" s="2">
        <v>1</v>
      </c>
      <c r="D509" s="2"/>
      <c r="E509" s="49"/>
      <c r="F509" s="2"/>
      <c r="G509" s="48"/>
    </row>
    <row r="510" spans="1:7" x14ac:dyDescent="0.25">
      <c r="A510" s="65"/>
      <c r="B510" s="2" t="s">
        <v>134</v>
      </c>
      <c r="C510" s="2">
        <v>1</v>
      </c>
      <c r="D510" s="2"/>
      <c r="E510" s="49"/>
      <c r="F510" s="2"/>
      <c r="G510" s="48"/>
    </row>
    <row r="511" spans="1:7" x14ac:dyDescent="0.25">
      <c r="A511" s="65"/>
      <c r="B511" s="2" t="s">
        <v>135</v>
      </c>
      <c r="C511" s="2">
        <v>1</v>
      </c>
      <c r="D511" s="2"/>
      <c r="E511" s="49"/>
      <c r="F511" s="2"/>
      <c r="G511" s="48"/>
    </row>
    <row r="512" spans="1:7" x14ac:dyDescent="0.25">
      <c r="A512" s="65"/>
      <c r="B512" s="2" t="s">
        <v>62</v>
      </c>
      <c r="C512" s="2">
        <v>1</v>
      </c>
      <c r="D512" s="2"/>
      <c r="E512" s="49"/>
      <c r="F512" s="2"/>
      <c r="G512" s="48"/>
    </row>
    <row r="513" spans="1:7" x14ac:dyDescent="0.25">
      <c r="A513" s="65"/>
      <c r="B513" s="2" t="s">
        <v>63</v>
      </c>
      <c r="C513" s="2">
        <v>1</v>
      </c>
      <c r="D513" s="2"/>
      <c r="E513" s="49"/>
      <c r="F513" s="2"/>
      <c r="G513" s="48"/>
    </row>
    <row r="514" spans="1:7" x14ac:dyDescent="0.25">
      <c r="A514" s="65"/>
      <c r="B514" s="2" t="s">
        <v>114</v>
      </c>
      <c r="C514" s="2">
        <v>1</v>
      </c>
      <c r="D514" s="2"/>
      <c r="E514" s="49"/>
      <c r="F514" s="2"/>
      <c r="G514" s="48"/>
    </row>
    <row r="515" spans="1:7" x14ac:dyDescent="0.25">
      <c r="A515" s="65"/>
      <c r="B515" s="2" t="s">
        <v>115</v>
      </c>
      <c r="C515" s="2">
        <v>1</v>
      </c>
      <c r="D515" s="2"/>
      <c r="E515" s="49"/>
      <c r="F515" s="2"/>
      <c r="G515" s="48"/>
    </row>
    <row r="516" spans="1:7" x14ac:dyDescent="0.25">
      <c r="A516" s="65"/>
      <c r="B516" s="2" t="s">
        <v>136</v>
      </c>
      <c r="C516" s="2"/>
      <c r="D516" s="2"/>
      <c r="E516" s="49"/>
      <c r="F516" s="2"/>
      <c r="G516" s="48"/>
    </row>
    <row r="517" spans="1:7" x14ac:dyDescent="0.25">
      <c r="A517" s="65"/>
      <c r="B517" s="62" t="s">
        <v>131</v>
      </c>
      <c r="C517" s="2"/>
      <c r="D517" s="2"/>
      <c r="E517" s="49"/>
      <c r="F517" s="2"/>
      <c r="G517" s="48"/>
    </row>
    <row r="518" spans="1:7" x14ac:dyDescent="0.25">
      <c r="A518" s="65"/>
      <c r="B518" s="2" t="s">
        <v>132</v>
      </c>
      <c r="C518" s="2">
        <v>1</v>
      </c>
      <c r="D518" s="2"/>
      <c r="E518" s="49"/>
      <c r="F518" s="2"/>
      <c r="G518" s="48"/>
    </row>
    <row r="519" spans="1:7" x14ac:dyDescent="0.25">
      <c r="A519" s="65"/>
      <c r="B519" s="62" t="s">
        <v>133</v>
      </c>
      <c r="C519" s="2"/>
      <c r="D519" s="2"/>
      <c r="E519" s="49"/>
      <c r="F519" s="2"/>
      <c r="G519" s="48"/>
    </row>
    <row r="520" spans="1:7" x14ac:dyDescent="0.25">
      <c r="A520" s="65"/>
      <c r="B520" s="2" t="s">
        <v>95</v>
      </c>
      <c r="C520" s="2">
        <v>0.6</v>
      </c>
      <c r="D520" s="2"/>
      <c r="E520" s="49"/>
      <c r="F520" s="2"/>
      <c r="G520" s="48"/>
    </row>
    <row r="521" spans="1:7" x14ac:dyDescent="0.25">
      <c r="A521" s="65"/>
      <c r="B521" s="2" t="s">
        <v>81</v>
      </c>
      <c r="C521" s="2">
        <v>4</v>
      </c>
      <c r="D521" s="2"/>
      <c r="E521" s="49"/>
      <c r="F521" s="2"/>
      <c r="G521" s="48"/>
    </row>
    <row r="522" spans="1:7" x14ac:dyDescent="0.25">
      <c r="A522" s="65"/>
      <c r="B522" s="2" t="s">
        <v>82</v>
      </c>
      <c r="C522" s="2">
        <v>1</v>
      </c>
      <c r="D522" s="2"/>
      <c r="E522" s="49"/>
      <c r="F522" s="2"/>
      <c r="G522" s="48"/>
    </row>
    <row r="523" spans="1:7" x14ac:dyDescent="0.25">
      <c r="A523" s="65"/>
      <c r="B523" s="2" t="s">
        <v>137</v>
      </c>
      <c r="C523" s="2">
        <v>2</v>
      </c>
      <c r="D523" s="2"/>
      <c r="E523" s="49"/>
      <c r="F523" s="2"/>
      <c r="G523" s="48"/>
    </row>
    <row r="524" spans="1:7" x14ac:dyDescent="0.25">
      <c r="A524" s="65"/>
      <c r="B524" s="2" t="s">
        <v>101</v>
      </c>
      <c r="C524" s="2">
        <v>1</v>
      </c>
      <c r="D524" s="2"/>
      <c r="E524" s="49"/>
      <c r="F524" s="2"/>
      <c r="G524" s="48"/>
    </row>
    <row r="525" spans="1:7" x14ac:dyDescent="0.25">
      <c r="A525" s="65"/>
      <c r="B525" s="2" t="s">
        <v>134</v>
      </c>
      <c r="C525" s="2">
        <v>1</v>
      </c>
      <c r="D525" s="2"/>
      <c r="E525" s="49"/>
      <c r="F525" s="2"/>
      <c r="G525" s="48"/>
    </row>
    <row r="526" spans="1:7" x14ac:dyDescent="0.25">
      <c r="A526" s="65"/>
      <c r="B526" s="2" t="s">
        <v>135</v>
      </c>
      <c r="C526" s="2">
        <v>1</v>
      </c>
      <c r="D526" s="2"/>
      <c r="E526" s="49"/>
      <c r="F526" s="2"/>
      <c r="G526" s="48"/>
    </row>
    <row r="527" spans="1:7" x14ac:dyDescent="0.25">
      <c r="A527" s="65"/>
      <c r="B527" s="2" t="s">
        <v>62</v>
      </c>
      <c r="C527" s="2">
        <v>1</v>
      </c>
      <c r="D527" s="2"/>
      <c r="E527" s="49"/>
      <c r="F527" s="2"/>
      <c r="G527" s="48"/>
    </row>
    <row r="528" spans="1:7" x14ac:dyDescent="0.25">
      <c r="A528" s="65"/>
      <c r="B528" s="2" t="s">
        <v>63</v>
      </c>
      <c r="C528" s="2">
        <v>1</v>
      </c>
      <c r="D528" s="2"/>
      <c r="E528" s="49"/>
      <c r="F528" s="2"/>
      <c r="G528" s="48"/>
    </row>
    <row r="529" spans="1:7" x14ac:dyDescent="0.25">
      <c r="A529" s="65"/>
      <c r="B529" s="2" t="s">
        <v>114</v>
      </c>
      <c r="C529" s="2">
        <v>1</v>
      </c>
      <c r="D529" s="2"/>
      <c r="E529" s="49"/>
      <c r="F529" s="2"/>
      <c r="G529" s="48"/>
    </row>
    <row r="530" spans="1:7" x14ac:dyDescent="0.25">
      <c r="A530" s="65"/>
      <c r="B530" s="2" t="s">
        <v>115</v>
      </c>
      <c r="C530" s="2">
        <v>1</v>
      </c>
      <c r="D530" s="2"/>
      <c r="E530" s="49"/>
      <c r="F530" s="2"/>
      <c r="G530" s="48"/>
    </row>
    <row r="531" spans="1:7" x14ac:dyDescent="0.25">
      <c r="A531" s="68"/>
      <c r="B531" s="2"/>
      <c r="C531" s="2"/>
      <c r="D531" s="2"/>
      <c r="E531" s="49"/>
      <c r="F531" s="2"/>
      <c r="G531" s="48"/>
    </row>
    <row r="532" spans="1:7" x14ac:dyDescent="0.25">
      <c r="A532" s="85">
        <v>76</v>
      </c>
      <c r="B532" s="83" t="s">
        <v>38</v>
      </c>
      <c r="C532" s="84">
        <f>Prijzenblad!A47</f>
        <v>1</v>
      </c>
      <c r="D532" s="86">
        <f>Prijzenblad!E47</f>
        <v>0</v>
      </c>
      <c r="E532" s="87">
        <f>Prijzenblad!F47</f>
        <v>0</v>
      </c>
      <c r="F532" s="86">
        <f>Prijzenblad!G47</f>
        <v>0</v>
      </c>
      <c r="G532" s="86">
        <f t="shared" ref="G532:G580" si="16">C532*F532</f>
        <v>0</v>
      </c>
    </row>
    <row r="533" spans="1:7" x14ac:dyDescent="0.25">
      <c r="A533" s="25"/>
      <c r="B533" s="55" t="s">
        <v>131</v>
      </c>
      <c r="C533" s="2"/>
      <c r="D533" s="48"/>
      <c r="E533" s="49"/>
      <c r="F533" s="48"/>
      <c r="G533" s="48"/>
    </row>
    <row r="534" spans="1:7" x14ac:dyDescent="0.25">
      <c r="A534" s="25"/>
      <c r="B534" s="47" t="s">
        <v>132</v>
      </c>
      <c r="C534" s="2">
        <v>1</v>
      </c>
      <c r="D534" s="48"/>
      <c r="E534" s="49"/>
      <c r="F534" s="48"/>
      <c r="G534" s="48"/>
    </row>
    <row r="535" spans="1:7" x14ac:dyDescent="0.25">
      <c r="A535" s="25"/>
      <c r="B535" s="55" t="s">
        <v>133</v>
      </c>
      <c r="C535" s="2"/>
      <c r="D535" s="48"/>
      <c r="E535" s="49"/>
      <c r="F535" s="48"/>
      <c r="G535" s="48"/>
    </row>
    <row r="536" spans="1:7" x14ac:dyDescent="0.25">
      <c r="A536" s="25"/>
      <c r="B536" s="47" t="s">
        <v>95</v>
      </c>
      <c r="C536" s="2">
        <v>1</v>
      </c>
      <c r="D536" s="48"/>
      <c r="E536" s="49"/>
      <c r="F536" s="48"/>
      <c r="G536" s="48"/>
    </row>
    <row r="537" spans="1:7" x14ac:dyDescent="0.25">
      <c r="A537" s="25"/>
      <c r="B537" s="47" t="s">
        <v>81</v>
      </c>
      <c r="C537" s="2">
        <v>4</v>
      </c>
      <c r="D537" s="48"/>
      <c r="E537" s="49"/>
      <c r="F537" s="48"/>
      <c r="G537" s="48"/>
    </row>
    <row r="538" spans="1:7" x14ac:dyDescent="0.25">
      <c r="A538" s="25"/>
      <c r="B538" s="47" t="s">
        <v>82</v>
      </c>
      <c r="C538" s="2">
        <v>1</v>
      </c>
      <c r="D538" s="48"/>
      <c r="E538" s="49"/>
      <c r="F538" s="48"/>
      <c r="G538" s="48"/>
    </row>
    <row r="539" spans="1:7" x14ac:dyDescent="0.25">
      <c r="A539" s="25"/>
      <c r="B539" s="47" t="s">
        <v>288</v>
      </c>
      <c r="C539" s="2">
        <v>2</v>
      </c>
      <c r="D539" s="48"/>
      <c r="E539" s="49"/>
      <c r="F539" s="48"/>
      <c r="G539" s="48"/>
    </row>
    <row r="540" spans="1:7" x14ac:dyDescent="0.25">
      <c r="A540" s="25"/>
      <c r="B540" s="47" t="s">
        <v>101</v>
      </c>
      <c r="C540" s="2">
        <v>1</v>
      </c>
      <c r="D540" s="48"/>
      <c r="E540" s="49"/>
      <c r="F540" s="48"/>
      <c r="G540" s="48"/>
    </row>
    <row r="541" spans="1:7" x14ac:dyDescent="0.25">
      <c r="A541" s="25"/>
      <c r="B541" s="47" t="s">
        <v>134</v>
      </c>
      <c r="C541" s="2">
        <v>1</v>
      </c>
      <c r="D541" s="48"/>
      <c r="E541" s="49"/>
      <c r="F541" s="48"/>
      <c r="G541" s="48"/>
    </row>
    <row r="542" spans="1:7" x14ac:dyDescent="0.25">
      <c r="A542" s="25"/>
      <c r="B542" s="47" t="s">
        <v>135</v>
      </c>
      <c r="C542" s="2">
        <v>1</v>
      </c>
      <c r="D542" s="48"/>
      <c r="E542" s="49"/>
      <c r="F542" s="48"/>
      <c r="G542" s="48"/>
    </row>
    <row r="543" spans="1:7" x14ac:dyDescent="0.25">
      <c r="A543" s="65"/>
      <c r="B543" s="2" t="s">
        <v>62</v>
      </c>
      <c r="C543" s="2">
        <v>1</v>
      </c>
      <c r="D543" s="2"/>
      <c r="E543" s="49"/>
      <c r="F543" s="2"/>
      <c r="G543" s="48"/>
    </row>
    <row r="544" spans="1:7" x14ac:dyDescent="0.25">
      <c r="A544" s="65"/>
      <c r="B544" s="2" t="s">
        <v>63</v>
      </c>
      <c r="C544" s="2">
        <v>1</v>
      </c>
      <c r="D544" s="2"/>
      <c r="E544" s="49"/>
      <c r="F544" s="2"/>
      <c r="G544" s="48"/>
    </row>
    <row r="545" spans="1:7" x14ac:dyDescent="0.25">
      <c r="A545" s="65"/>
      <c r="B545" s="2" t="s">
        <v>114</v>
      </c>
      <c r="C545" s="2">
        <v>1</v>
      </c>
      <c r="D545" s="2"/>
      <c r="E545" s="49"/>
      <c r="F545" s="2"/>
      <c r="G545" s="48"/>
    </row>
    <row r="546" spans="1:7" x14ac:dyDescent="0.25">
      <c r="A546" s="65"/>
      <c r="B546" s="2" t="s">
        <v>115</v>
      </c>
      <c r="C546" s="2">
        <v>1</v>
      </c>
      <c r="D546" s="2"/>
      <c r="E546" s="49"/>
      <c r="F546" s="2"/>
      <c r="G546" s="48"/>
    </row>
    <row r="547" spans="1:7" x14ac:dyDescent="0.25">
      <c r="A547" s="65"/>
      <c r="B547" s="2"/>
      <c r="C547" s="2"/>
      <c r="D547" s="2"/>
      <c r="E547" s="49"/>
      <c r="F547" s="2"/>
      <c r="G547" s="48"/>
    </row>
    <row r="548" spans="1:7" x14ac:dyDescent="0.25">
      <c r="A548" s="85">
        <v>77</v>
      </c>
      <c r="B548" s="83" t="s">
        <v>38</v>
      </c>
      <c r="C548" s="84">
        <f>Prijzenblad!A48</f>
        <v>1</v>
      </c>
      <c r="D548" s="86">
        <f>Prijzenblad!E48</f>
        <v>0</v>
      </c>
      <c r="E548" s="87">
        <f>Prijzenblad!F48</f>
        <v>0</v>
      </c>
      <c r="F548" s="86">
        <f>Prijzenblad!G48</f>
        <v>0</v>
      </c>
      <c r="G548" s="86">
        <f t="shared" si="16"/>
        <v>0</v>
      </c>
    </row>
    <row r="549" spans="1:7" x14ac:dyDescent="0.25">
      <c r="A549" s="25"/>
      <c r="B549" s="55" t="s">
        <v>131</v>
      </c>
      <c r="C549" s="2"/>
      <c r="D549" s="48"/>
      <c r="E549" s="49"/>
      <c r="F549" s="48"/>
      <c r="G549" s="48"/>
    </row>
    <row r="550" spans="1:7" x14ac:dyDescent="0.25">
      <c r="A550" s="25"/>
      <c r="B550" s="47" t="s">
        <v>132</v>
      </c>
      <c r="C550" s="2">
        <v>1</v>
      </c>
      <c r="D550" s="48"/>
      <c r="E550" s="49"/>
      <c r="F550" s="48"/>
      <c r="G550" s="48"/>
    </row>
    <row r="551" spans="1:7" x14ac:dyDescent="0.25">
      <c r="A551" s="25"/>
      <c r="B551" s="55" t="s">
        <v>133</v>
      </c>
      <c r="C551" s="2"/>
      <c r="D551" s="48"/>
      <c r="E551" s="49"/>
      <c r="F551" s="48"/>
      <c r="G551" s="48"/>
    </row>
    <row r="552" spans="1:7" x14ac:dyDescent="0.25">
      <c r="A552" s="25"/>
      <c r="B552" s="47" t="s">
        <v>95</v>
      </c>
      <c r="C552" s="2">
        <v>1</v>
      </c>
      <c r="D552" s="48"/>
      <c r="E552" s="49"/>
      <c r="F552" s="48"/>
      <c r="G552" s="48"/>
    </row>
    <row r="553" spans="1:7" x14ac:dyDescent="0.25">
      <c r="A553" s="25"/>
      <c r="B553" s="47" t="s">
        <v>81</v>
      </c>
      <c r="C553" s="2">
        <v>4</v>
      </c>
      <c r="D553" s="48"/>
      <c r="E553" s="49"/>
      <c r="F553" s="48"/>
      <c r="G553" s="48"/>
    </row>
    <row r="554" spans="1:7" x14ac:dyDescent="0.25">
      <c r="A554" s="25"/>
      <c r="B554" s="47" t="s">
        <v>82</v>
      </c>
      <c r="C554" s="2">
        <v>1</v>
      </c>
      <c r="D554" s="48"/>
      <c r="E554" s="49"/>
      <c r="F554" s="48"/>
      <c r="G554" s="48"/>
    </row>
    <row r="555" spans="1:7" x14ac:dyDescent="0.25">
      <c r="A555" s="25"/>
      <c r="B555" s="47" t="s">
        <v>288</v>
      </c>
      <c r="C555" s="2">
        <v>2</v>
      </c>
      <c r="D555" s="48"/>
      <c r="E555" s="49"/>
      <c r="F555" s="48"/>
      <c r="G555" s="48"/>
    </row>
    <row r="556" spans="1:7" x14ac:dyDescent="0.25">
      <c r="A556" s="25"/>
      <c r="B556" s="47" t="s">
        <v>101</v>
      </c>
      <c r="C556" s="2">
        <v>1</v>
      </c>
      <c r="D556" s="48"/>
      <c r="E556" s="49"/>
      <c r="F556" s="48"/>
      <c r="G556" s="48"/>
    </row>
    <row r="557" spans="1:7" x14ac:dyDescent="0.25">
      <c r="A557" s="25"/>
      <c r="B557" s="47" t="s">
        <v>134</v>
      </c>
      <c r="C557" s="2">
        <v>1</v>
      </c>
      <c r="D557" s="48"/>
      <c r="E557" s="49"/>
      <c r="F557" s="48"/>
      <c r="G557" s="48"/>
    </row>
    <row r="558" spans="1:7" x14ac:dyDescent="0.25">
      <c r="A558" s="25"/>
      <c r="B558" s="47" t="s">
        <v>135</v>
      </c>
      <c r="C558" s="2">
        <v>1</v>
      </c>
      <c r="D558" s="48"/>
      <c r="E558" s="49"/>
      <c r="F558" s="48"/>
      <c r="G558" s="48"/>
    </row>
    <row r="559" spans="1:7" x14ac:dyDescent="0.25">
      <c r="A559" s="25"/>
      <c r="B559" s="47" t="s">
        <v>62</v>
      </c>
      <c r="C559" s="2">
        <v>1</v>
      </c>
      <c r="D559" s="48"/>
      <c r="E559" s="49"/>
      <c r="F559" s="48"/>
      <c r="G559" s="48"/>
    </row>
    <row r="560" spans="1:7" x14ac:dyDescent="0.25">
      <c r="A560" s="25"/>
      <c r="B560" s="47" t="s">
        <v>63</v>
      </c>
      <c r="C560" s="2">
        <v>1</v>
      </c>
      <c r="D560" s="48"/>
      <c r="E560" s="49"/>
      <c r="F560" s="48"/>
      <c r="G560" s="48"/>
    </row>
    <row r="561" spans="1:7" x14ac:dyDescent="0.25">
      <c r="A561" s="25"/>
      <c r="B561" s="47" t="s">
        <v>114</v>
      </c>
      <c r="C561" s="2">
        <v>1</v>
      </c>
      <c r="D561" s="48"/>
      <c r="E561" s="49"/>
      <c r="F561" s="48"/>
      <c r="G561" s="48"/>
    </row>
    <row r="562" spans="1:7" x14ac:dyDescent="0.25">
      <c r="A562" s="25"/>
      <c r="B562" s="47" t="s">
        <v>115</v>
      </c>
      <c r="C562" s="2">
        <v>1</v>
      </c>
      <c r="D562" s="48"/>
      <c r="E562" s="49"/>
      <c r="F562" s="48"/>
      <c r="G562" s="48"/>
    </row>
    <row r="563" spans="1:7" x14ac:dyDescent="0.25">
      <c r="A563" s="25"/>
      <c r="B563" s="54"/>
      <c r="C563" s="2"/>
      <c r="D563" s="48"/>
      <c r="E563" s="49"/>
      <c r="F563" s="48"/>
      <c r="G563" s="48"/>
    </row>
    <row r="564" spans="1:7" x14ac:dyDescent="0.25">
      <c r="A564" s="85">
        <v>78</v>
      </c>
      <c r="B564" s="83" t="s">
        <v>38</v>
      </c>
      <c r="C564" s="84">
        <f>Prijzenblad!A49</f>
        <v>1</v>
      </c>
      <c r="D564" s="86">
        <f>Prijzenblad!E49</f>
        <v>0</v>
      </c>
      <c r="E564" s="87">
        <f>Prijzenblad!F49</f>
        <v>0</v>
      </c>
      <c r="F564" s="86">
        <f>Prijzenblad!G49</f>
        <v>0</v>
      </c>
      <c r="G564" s="86">
        <f t="shared" si="16"/>
        <v>0</v>
      </c>
    </row>
    <row r="565" spans="1:7" x14ac:dyDescent="0.25">
      <c r="A565" s="25"/>
      <c r="B565" s="55" t="s">
        <v>131</v>
      </c>
      <c r="C565" s="2"/>
      <c r="D565" s="48"/>
      <c r="E565" s="49"/>
      <c r="F565" s="48"/>
      <c r="G565" s="48"/>
    </row>
    <row r="566" spans="1:7" x14ac:dyDescent="0.25">
      <c r="A566" s="25"/>
      <c r="B566" s="47" t="s">
        <v>132</v>
      </c>
      <c r="C566" s="2">
        <v>1</v>
      </c>
      <c r="D566" s="48"/>
      <c r="E566" s="49"/>
      <c r="F566" s="48"/>
      <c r="G566" s="48"/>
    </row>
    <row r="567" spans="1:7" x14ac:dyDescent="0.25">
      <c r="A567" s="25"/>
      <c r="B567" s="55" t="s">
        <v>133</v>
      </c>
      <c r="C567" s="2"/>
      <c r="D567" s="48"/>
      <c r="E567" s="49"/>
      <c r="F567" s="48"/>
      <c r="G567" s="48"/>
    </row>
    <row r="568" spans="1:7" x14ac:dyDescent="0.25">
      <c r="A568" s="25"/>
      <c r="B568" s="47" t="s">
        <v>95</v>
      </c>
      <c r="C568" s="2">
        <v>1</v>
      </c>
      <c r="D568" s="48"/>
      <c r="E568" s="49"/>
      <c r="F568" s="48"/>
      <c r="G568" s="48"/>
    </row>
    <row r="569" spans="1:7" x14ac:dyDescent="0.25">
      <c r="A569" s="25"/>
      <c r="B569" s="47" t="s">
        <v>81</v>
      </c>
      <c r="C569" s="2">
        <v>4</v>
      </c>
      <c r="D569" s="48"/>
      <c r="E569" s="49"/>
      <c r="F569" s="48"/>
      <c r="G569" s="48"/>
    </row>
    <row r="570" spans="1:7" x14ac:dyDescent="0.25">
      <c r="A570" s="25"/>
      <c r="B570" s="47" t="s">
        <v>82</v>
      </c>
      <c r="C570" s="2">
        <v>1</v>
      </c>
      <c r="D570" s="48"/>
      <c r="E570" s="49"/>
      <c r="F570" s="48"/>
      <c r="G570" s="48"/>
    </row>
    <row r="571" spans="1:7" x14ac:dyDescent="0.25">
      <c r="A571" s="25"/>
      <c r="B571" s="47" t="s">
        <v>288</v>
      </c>
      <c r="C571" s="2">
        <v>2</v>
      </c>
      <c r="D571" s="48"/>
      <c r="E571" s="49"/>
      <c r="F571" s="48"/>
      <c r="G571" s="48"/>
    </row>
    <row r="572" spans="1:7" x14ac:dyDescent="0.25">
      <c r="A572" s="25"/>
      <c r="B572" s="47" t="s">
        <v>101</v>
      </c>
      <c r="C572" s="2">
        <v>1</v>
      </c>
      <c r="D572" s="48"/>
      <c r="E572" s="49"/>
      <c r="F572" s="48"/>
      <c r="G572" s="48"/>
    </row>
    <row r="573" spans="1:7" x14ac:dyDescent="0.25">
      <c r="A573" s="25"/>
      <c r="B573" s="47" t="s">
        <v>134</v>
      </c>
      <c r="C573" s="2">
        <v>1</v>
      </c>
      <c r="D573" s="48"/>
      <c r="E573" s="49"/>
      <c r="F573" s="48"/>
      <c r="G573" s="48"/>
    </row>
    <row r="574" spans="1:7" x14ac:dyDescent="0.25">
      <c r="A574" s="25"/>
      <c r="B574" s="47" t="s">
        <v>135</v>
      </c>
      <c r="C574" s="2">
        <v>1</v>
      </c>
      <c r="D574" s="48"/>
      <c r="E574" s="49"/>
      <c r="F574" s="48"/>
      <c r="G574" s="48"/>
    </row>
    <row r="575" spans="1:7" x14ac:dyDescent="0.25">
      <c r="A575" s="25"/>
      <c r="B575" s="47" t="s">
        <v>62</v>
      </c>
      <c r="C575" s="2">
        <v>1</v>
      </c>
      <c r="D575" s="48"/>
      <c r="E575" s="49"/>
      <c r="F575" s="48"/>
      <c r="G575" s="48"/>
    </row>
    <row r="576" spans="1:7" x14ac:dyDescent="0.25">
      <c r="A576" s="25"/>
      <c r="B576" s="47" t="s">
        <v>63</v>
      </c>
      <c r="C576" s="2">
        <v>1</v>
      </c>
      <c r="D576" s="48"/>
      <c r="E576" s="49"/>
      <c r="F576" s="48"/>
      <c r="G576" s="48"/>
    </row>
    <row r="577" spans="1:7" x14ac:dyDescent="0.25">
      <c r="A577" s="25"/>
      <c r="B577" s="47" t="s">
        <v>114</v>
      </c>
      <c r="C577" s="2">
        <v>1</v>
      </c>
      <c r="D577" s="48"/>
      <c r="E577" s="49"/>
      <c r="F577" s="48"/>
      <c r="G577" s="48"/>
    </row>
    <row r="578" spans="1:7" x14ac:dyDescent="0.25">
      <c r="A578" s="25"/>
      <c r="B578" s="47" t="s">
        <v>115</v>
      </c>
      <c r="C578" s="2">
        <v>1</v>
      </c>
      <c r="D578" s="48"/>
      <c r="E578" s="49"/>
      <c r="F578" s="48"/>
      <c r="G578" s="48"/>
    </row>
    <row r="579" spans="1:7" x14ac:dyDescent="0.25">
      <c r="A579" s="25"/>
      <c r="B579" s="54"/>
      <c r="C579" s="2"/>
      <c r="D579" s="48"/>
      <c r="E579" s="49"/>
      <c r="F579" s="48"/>
      <c r="G579" s="48"/>
    </row>
    <row r="580" spans="1:7" x14ac:dyDescent="0.25">
      <c r="A580" s="85">
        <v>79</v>
      </c>
      <c r="B580" s="83" t="s">
        <v>26</v>
      </c>
      <c r="C580" s="84">
        <f>Prijzenblad!A50</f>
        <v>5</v>
      </c>
      <c r="D580" s="86">
        <f>Prijzenblad!E50</f>
        <v>0</v>
      </c>
      <c r="E580" s="87">
        <f>Prijzenblad!F50</f>
        <v>0</v>
      </c>
      <c r="F580" s="86">
        <f>Prijzenblad!G50</f>
        <v>0</v>
      </c>
      <c r="G580" s="86">
        <f t="shared" si="16"/>
        <v>0</v>
      </c>
    </row>
    <row r="581" spans="1:7" x14ac:dyDescent="0.25">
      <c r="A581" s="65"/>
      <c r="B581" s="2" t="s">
        <v>103</v>
      </c>
      <c r="C581" s="2">
        <v>5</v>
      </c>
      <c r="D581" s="2"/>
      <c r="E581" s="49"/>
      <c r="F581" s="2"/>
      <c r="G581" s="48"/>
    </row>
    <row r="582" spans="1:7" x14ac:dyDescent="0.25">
      <c r="A582" s="65"/>
      <c r="B582" s="2" t="s">
        <v>63</v>
      </c>
      <c r="C582" s="2">
        <v>5</v>
      </c>
      <c r="D582" s="2"/>
      <c r="E582" s="49"/>
      <c r="F582" s="2"/>
      <c r="G582" s="48"/>
    </row>
    <row r="583" spans="1:7" x14ac:dyDescent="0.25">
      <c r="A583" s="65"/>
      <c r="B583" s="2" t="s">
        <v>85</v>
      </c>
      <c r="C583" s="2"/>
      <c r="D583" s="2"/>
      <c r="E583" s="49"/>
      <c r="F583" s="2"/>
      <c r="G583" s="48"/>
    </row>
    <row r="584" spans="1:7" x14ac:dyDescent="0.25">
      <c r="A584" s="65"/>
      <c r="B584" s="2" t="s">
        <v>114</v>
      </c>
      <c r="C584" s="2">
        <v>5</v>
      </c>
      <c r="D584" s="2"/>
      <c r="E584" s="49"/>
      <c r="F584" s="2"/>
      <c r="G584" s="48"/>
    </row>
    <row r="585" spans="1:7" x14ac:dyDescent="0.25">
      <c r="A585" s="65"/>
      <c r="B585" s="2" t="s">
        <v>115</v>
      </c>
      <c r="C585" s="2">
        <v>5</v>
      </c>
      <c r="D585" s="2"/>
      <c r="E585" s="49"/>
      <c r="F585" s="2"/>
      <c r="G585" s="48"/>
    </row>
    <row r="586" spans="1:7" x14ac:dyDescent="0.25">
      <c r="A586" s="65"/>
      <c r="B586" s="2"/>
      <c r="C586" s="2"/>
      <c r="D586" s="2"/>
      <c r="E586" s="49"/>
      <c r="F586" s="2"/>
      <c r="G586" s="48"/>
    </row>
    <row r="587" spans="1:7" x14ac:dyDescent="0.25">
      <c r="A587" s="94">
        <v>80</v>
      </c>
      <c r="B587" s="95" t="s">
        <v>138</v>
      </c>
      <c r="C587" s="95"/>
      <c r="D587" s="96"/>
      <c r="E587" s="97"/>
      <c r="F587" s="96"/>
      <c r="G587" s="96"/>
    </row>
    <row r="588" spans="1:7" x14ac:dyDescent="0.25">
      <c r="A588" s="65"/>
      <c r="B588" s="2" t="s">
        <v>180</v>
      </c>
      <c r="C588" s="2"/>
      <c r="D588" s="2"/>
      <c r="E588" s="49"/>
      <c r="F588" s="2"/>
      <c r="G588" s="48"/>
    </row>
    <row r="589" spans="1:7" x14ac:dyDescent="0.25">
      <c r="A589" s="65"/>
      <c r="B589" s="2"/>
      <c r="C589" s="2"/>
      <c r="D589" s="2"/>
      <c r="E589" s="49"/>
      <c r="F589" s="2"/>
      <c r="G589" s="48"/>
    </row>
    <row r="590" spans="1:7" x14ac:dyDescent="0.25">
      <c r="A590" s="82">
        <v>81</v>
      </c>
      <c r="B590" s="84" t="s">
        <v>181</v>
      </c>
      <c r="C590" s="84">
        <f>Prijzenblad!A51</f>
        <v>32</v>
      </c>
      <c r="D590" s="86">
        <f>Prijzenblad!E51</f>
        <v>0</v>
      </c>
      <c r="E590" s="87">
        <f>Prijzenblad!F51</f>
        <v>0</v>
      </c>
      <c r="F590" s="86">
        <f>Prijzenblad!G51</f>
        <v>0</v>
      </c>
      <c r="G590" s="86">
        <f>C590*F590</f>
        <v>0</v>
      </c>
    </row>
    <row r="591" spans="1:7" x14ac:dyDescent="0.25">
      <c r="A591" s="65"/>
      <c r="B591" s="2" t="s">
        <v>239</v>
      </c>
      <c r="C591" s="2">
        <v>30</v>
      </c>
      <c r="D591" s="2"/>
      <c r="E591" s="49"/>
      <c r="F591" s="2"/>
      <c r="G591" s="48"/>
    </row>
    <row r="592" spans="1:7" x14ac:dyDescent="0.25">
      <c r="A592" s="65"/>
      <c r="B592" s="2" t="s">
        <v>62</v>
      </c>
      <c r="C592" s="2">
        <v>1</v>
      </c>
      <c r="D592" s="2"/>
      <c r="E592" s="49"/>
      <c r="F592" s="2"/>
      <c r="G592" s="48"/>
    </row>
    <row r="593" spans="1:7" x14ac:dyDescent="0.25">
      <c r="A593" s="64"/>
      <c r="B593" s="1"/>
      <c r="C593" s="2"/>
      <c r="D593" s="2"/>
      <c r="E593" s="49"/>
      <c r="F593" s="1" t="s">
        <v>13</v>
      </c>
      <c r="G593" s="5">
        <f>SUM(G7:G589)</f>
        <v>0</v>
      </c>
    </row>
    <row r="594" spans="1:7" x14ac:dyDescent="0.25">
      <c r="A594" s="65"/>
      <c r="B594" s="2"/>
      <c r="C594" s="2"/>
      <c r="D594" s="2"/>
      <c r="E594" s="49"/>
      <c r="F594" s="2"/>
      <c r="G594" s="4"/>
    </row>
    <row r="595" spans="1:7" x14ac:dyDescent="0.25">
      <c r="A595" s="65"/>
      <c r="B595" s="2"/>
      <c r="C595" s="2"/>
      <c r="D595" s="2"/>
      <c r="E595" s="49"/>
      <c r="F595" s="2"/>
      <c r="G595" s="2"/>
    </row>
  </sheetData>
  <mergeCells count="1">
    <mergeCell ref="B3:G3"/>
  </mergeCells>
  <pageMargins left="0.7" right="0.7" top="0.75" bottom="0.75" header="0.3" footer="0.3"/>
  <pageSetup paperSize="9" orientation="landscape" r:id="rId1"/>
  <headerFooter>
    <oddHeader>&amp;L
&amp;R
Pagina &amp;P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21f73d9c-6b43-4290-b165-28e3d21e8510</MigrationWizId>
  </documentManagement>
</p:properties>
</file>

<file path=customXml/itemProps1.xml><?xml version="1.0" encoding="utf-8"?>
<ds:datastoreItem xmlns:ds="http://schemas.openxmlformats.org/officeDocument/2006/customXml" ds:itemID="{E96758BF-BDDB-4D12-B011-4ADD17804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8A7E12-E1CF-40BC-9308-8E9FD49F3C67}">
  <ds:schemaRefs>
    <ds:schemaRef ds:uri="http://schemas.microsoft.com/sharepoint/v3/contenttype/forms"/>
  </ds:schemaRefs>
</ds:datastoreItem>
</file>

<file path=customXml/itemProps3.xml><?xml version="1.0" encoding="utf-8"?>
<ds:datastoreItem xmlns:ds="http://schemas.openxmlformats.org/officeDocument/2006/customXml" ds:itemID="{5C1EC870-EDBF-42E4-8A20-5593657BBF74}">
  <ds:schemaRefs>
    <ds:schemaRef ds:uri="http://schemas.microsoft.com/office/2006/documentManagement/types"/>
    <ds:schemaRef ds:uri="http://www.w3.org/XML/1998/namespace"/>
    <ds:schemaRef ds:uri="http://purl.org/dc/dcmitype/"/>
    <ds:schemaRef ds:uri="http://purl.org/dc/elements/1.1/"/>
    <ds:schemaRef ds:uri="http://schemas.microsoft.com/office/infopath/2007/PartnerControls"/>
    <ds:schemaRef ds:uri="http://schemas.openxmlformats.org/package/2006/metadata/core-properties"/>
    <ds:schemaRef ds:uri="325fb912-3b5c-448e-aedf-512b761406e6"/>
    <ds:schemaRef ds:uri="http://schemas.microsoft.com/office/2006/metadata/properties"/>
    <ds:schemaRef ds:uri="http://purl.org/dc/terms/"/>
    <ds:schemaRef ds:uri="5d807127-6dfe-4777-9fc9-8a2ccfc388c3"/>
    <ds:schemaRef ds:uri="46c995e6-7f53-48aa-a5ad-a9d38912b46a"/>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Omschrijvingen</vt:lpstr>
      <vt:lpstr>Prijzenblad</vt:lpstr>
      <vt:lpstr>Optioneel</vt:lpstr>
      <vt:lpstr>Specificaties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Prijzenblad.xlsx</dc:title>
  <dc:subject/>
  <dc:creator>Winand van der Wees</dc:creator>
  <cp:keywords/>
  <dc:description/>
  <cp:lastModifiedBy>Anke Baas | Inkada Inkoop &amp; Advies</cp:lastModifiedBy>
  <cp:revision/>
  <dcterms:created xsi:type="dcterms:W3CDTF">2021-11-25T13:36:12Z</dcterms:created>
  <dcterms:modified xsi:type="dcterms:W3CDTF">2024-07-15T11:37:35Z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Order">
    <vt:r8>15100</vt:r8>
  </property>
</Properties>
</file>