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gemict.nl\dc\home01\lieke.hekers\Downloads\"/>
    </mc:Choice>
  </mc:AlternateContent>
  <xr:revisionPtr revIDLastSave="0" documentId="13_ncr:1_{94C9F975-EB5C-4695-97E8-9103EC43B7C6}" xr6:coauthVersionLast="47" xr6:coauthVersionMax="47" xr10:uidLastSave="{00000000-0000-0000-0000-000000000000}"/>
  <bookViews>
    <workbookView xWindow="-108" yWindow="-108" windowWidth="30936" windowHeight="16896" xr2:uid="{CE88397F-2AA2-45B0-B8DF-AE8B70AEEA62}"/>
  </bookViews>
  <sheets>
    <sheet name="Prijzenblad V2.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 l="1"/>
  <c r="H16" i="1"/>
  <c r="D10" i="1"/>
  <c r="G12" i="1"/>
  <c r="G11" i="1"/>
  <c r="G10" i="1"/>
  <c r="G9" i="1"/>
  <c r="H12" i="1"/>
  <c r="H11" i="1"/>
  <c r="H10" i="1"/>
  <c r="H9" i="1"/>
  <c r="I26" i="1"/>
  <c r="D22" i="1"/>
  <c r="D23" i="1"/>
  <c r="D24" i="1"/>
  <c r="H24" i="1" s="1"/>
  <c r="D25" i="1"/>
  <c r="H25" i="1" s="1"/>
  <c r="D26" i="1"/>
  <c r="H26" i="1" s="1"/>
  <c r="D21" i="1"/>
  <c r="D14" i="1"/>
  <c r="H14" i="1" s="1"/>
  <c r="D15" i="1"/>
  <c r="H15" i="1" s="1"/>
  <c r="D13" i="1"/>
  <c r="H13" i="1" s="1"/>
  <c r="D12" i="1"/>
  <c r="I25" i="1" l="1"/>
  <c r="I24" i="1"/>
  <c r="I13" i="1"/>
  <c r="I14" i="1"/>
  <c r="I15" i="1"/>
  <c r="G23" i="1" l="1"/>
  <c r="H23" i="1" s="1"/>
  <c r="I23" i="1" s="1"/>
  <c r="G22" i="1"/>
  <c r="H22" i="1" s="1"/>
  <c r="I22" i="1" s="1"/>
  <c r="G21" i="1"/>
  <c r="H21" i="1" s="1"/>
  <c r="I21" i="1" s="1"/>
  <c r="G20" i="1"/>
  <c r="H20" i="1" s="1"/>
  <c r="I12" i="1"/>
  <c r="D11" i="1"/>
  <c r="I11" i="1" s="1"/>
  <c r="I10" i="1"/>
  <c r="I20" i="1" l="1"/>
  <c r="H27" i="1"/>
  <c r="I27" i="1"/>
  <c r="I9" i="1"/>
  <c r="I16" i="1" s="1"/>
</calcChain>
</file>

<file path=xl/sharedStrings.xml><?xml version="1.0" encoding="utf-8"?>
<sst xmlns="http://schemas.openxmlformats.org/spreadsheetml/2006/main" count="61" uniqueCount="38">
  <si>
    <t>Beveiligingsdiensten bij opvang vluchtelingen gemeente Renkum o.b.v. 24/7</t>
  </si>
  <si>
    <t>Alleen de groene velden dienen door Inschrijver te worden ingevuld !!!</t>
  </si>
  <si>
    <t>Opvanglocatie 'StayOkay' - Kerklaan 50 in Doorwerth</t>
  </si>
  <si>
    <t>Omschrijving</t>
  </si>
  <si>
    <t>Tijd</t>
  </si>
  <si>
    <t>Toeslagen</t>
  </si>
  <si>
    <t>uurtarief</t>
  </si>
  <si>
    <t>Fictief aantal beveiligers</t>
  </si>
  <si>
    <t>Totaal per week</t>
  </si>
  <si>
    <t>Totaal per 12 maanden</t>
  </si>
  <si>
    <t>Totaal voor looptijd van 18 maanden</t>
  </si>
  <si>
    <t>Daguren</t>
  </si>
  <si>
    <t>07.00 - 18.00 uur</t>
  </si>
  <si>
    <t>Avonduren</t>
  </si>
  <si>
    <t>18.00 - 24.00 uur</t>
  </si>
  <si>
    <t>Nachturen</t>
  </si>
  <si>
    <t>00.00 - 07.00 uur</t>
  </si>
  <si>
    <t>Weekend</t>
  </si>
  <si>
    <t>00.00 - 24.00 uur</t>
  </si>
  <si>
    <t>Totaal A</t>
  </si>
  <si>
    <t>Opvanglocatie 'Overdal' - Lebreteweg 2 in Oosterbeek</t>
  </si>
  <si>
    <t>Totaal B</t>
  </si>
  <si>
    <t>Fictieve inschrijfsom voor de initiële looptijd van de Raamovereenkomst van 18 mnd + 2 x 12 mnd optie en 1x 6 mnd optie (totaal 4 jaar)</t>
  </si>
  <si>
    <t>De uurtarieven dienen gebaseerd te zijn op de geldende CAO particuliere beveiliging</t>
  </si>
  <si>
    <t>Naam Inschrijver (naam bij K.v.K.):</t>
  </si>
  <si>
    <t>Rechtsgeldig ondertekend door:</t>
  </si>
  <si>
    <t>Naam:</t>
  </si>
  <si>
    <t>Functie</t>
  </si>
  <si>
    <t>Datum:</t>
  </si>
  <si>
    <t>Handtekening:</t>
  </si>
  <si>
    <t xml:space="preserve">Feestdag doordeweeks </t>
  </si>
  <si>
    <t xml:space="preserve">00:00 - 24:00 uur   </t>
  </si>
  <si>
    <t>Feestdag weekend</t>
  </si>
  <si>
    <t>Oudejaarsdag</t>
  </si>
  <si>
    <t>16.00 - 24.00 uur</t>
  </si>
  <si>
    <t>Uren per week /jaar</t>
  </si>
  <si>
    <t>Uren per week/jaar</t>
  </si>
  <si>
    <r>
      <t xml:space="preserve">Inschrijfformulier Prijzenblad </t>
    </r>
    <r>
      <rPr>
        <b/>
        <sz val="14"/>
        <color rgb="FFFF0000"/>
        <rFont val="Calibri"/>
        <family val="2"/>
      </rPr>
      <t>v2.0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</si>
</sst>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Aptos Narrow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1"/>
      <color theme="1"/>
      <name val="Calibri"/>
      <family val="2"/>
    </font>
    <font>
      <b/>
      <sz val="14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0" borderId="0" xfId="0" applyFont="1"/>
    <xf numFmtId="0" fontId="1" fillId="3" borderId="0" xfId="0" applyFont="1" applyFill="1"/>
    <xf numFmtId="0" fontId="0" fillId="3" borderId="0" xfId="0" applyFill="1"/>
    <xf numFmtId="0" fontId="4" fillId="4" borderId="0" xfId="0" applyFont="1" applyFill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0" fillId="0" borderId="4" xfId="0" applyBorder="1"/>
    <xf numFmtId="2" fontId="0" fillId="2" borderId="0" xfId="0" applyNumberFormat="1" applyFill="1" applyProtection="1">
      <protection locked="0"/>
    </xf>
    <xf numFmtId="0" fontId="5" fillId="0" borderId="0" xfId="0" applyFont="1"/>
    <xf numFmtId="164" fontId="0" fillId="0" borderId="0" xfId="0" applyNumberFormat="1"/>
    <xf numFmtId="10" fontId="0" fillId="2" borderId="0" xfId="0" applyNumberFormat="1" applyFill="1" applyProtection="1">
      <protection locked="0"/>
    </xf>
    <xf numFmtId="2" fontId="0" fillId="0" borderId="0" xfId="0" applyNumberFormat="1"/>
    <xf numFmtId="0" fontId="4" fillId="0" borderId="0" xfId="0" applyFont="1" applyAlignment="1">
      <alignment horizontal="right"/>
    </xf>
    <xf numFmtId="0" fontId="0" fillId="0" borderId="6" xfId="0" applyBorder="1"/>
    <xf numFmtId="0" fontId="0" fillId="0" borderId="7" xfId="0" applyBorder="1"/>
    <xf numFmtId="164" fontId="0" fillId="0" borderId="7" xfId="0" applyNumberFormat="1" applyBorder="1"/>
    <xf numFmtId="164" fontId="4" fillId="0" borderId="8" xfId="0" applyNumberFormat="1" applyFont="1" applyBorder="1"/>
    <xf numFmtId="0" fontId="4" fillId="5" borderId="9" xfId="0" applyFont="1" applyFill="1" applyBorder="1"/>
    <xf numFmtId="0" fontId="6" fillId="5" borderId="10" xfId="0" applyFont="1" applyFill="1" applyBorder="1"/>
    <xf numFmtId="164" fontId="7" fillId="5" borderId="11" xfId="0" applyNumberFormat="1" applyFont="1" applyFill="1" applyBorder="1"/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8" fillId="3" borderId="0" xfId="0" applyFont="1" applyFill="1"/>
    <xf numFmtId="0" fontId="8" fillId="3" borderId="0" xfId="0" applyFont="1" applyFill="1" applyAlignment="1">
      <alignment horizontal="right"/>
    </xf>
    <xf numFmtId="0" fontId="0" fillId="0" borderId="10" xfId="0" applyBorder="1"/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right"/>
    </xf>
    <xf numFmtId="164" fontId="0" fillId="4" borderId="5" xfId="0" applyNumberFormat="1" applyFill="1" applyBorder="1"/>
    <xf numFmtId="164" fontId="0" fillId="4" borderId="0" xfId="0" applyNumberFormat="1" applyFill="1"/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31BDC-C688-44ED-A450-5A257646ADB8}">
  <dimension ref="A1:I42"/>
  <sheetViews>
    <sheetView showGridLines="0" tabSelected="1" zoomScaleNormal="100" workbookViewId="0">
      <selection activeCell="N19" sqref="N19"/>
    </sheetView>
  </sheetViews>
  <sheetFormatPr defaultRowHeight="14.4" x14ac:dyDescent="0.3"/>
  <cols>
    <col min="1" max="1" width="20.77734375" customWidth="1"/>
    <col min="2" max="2" width="17.77734375" customWidth="1"/>
    <col min="3" max="3" width="8.88671875" bestFit="1" customWidth="1"/>
    <col min="4" max="4" width="8.77734375" customWidth="1"/>
    <col min="5" max="5" width="12.21875" customWidth="1"/>
    <col min="6" max="6" width="13.88671875" customWidth="1"/>
    <col min="7" max="7" width="14.21875" customWidth="1"/>
    <col min="8" max="8" width="19.6640625" customWidth="1"/>
    <col min="9" max="9" width="19.88671875" customWidth="1"/>
  </cols>
  <sheetData>
    <row r="1" spans="1:9" ht="18" x14ac:dyDescent="0.35">
      <c r="A1" s="1" t="s">
        <v>37</v>
      </c>
    </row>
    <row r="3" spans="1:9" ht="18" x14ac:dyDescent="0.35">
      <c r="A3" s="2" t="s">
        <v>0</v>
      </c>
    </row>
    <row r="5" spans="1:9" x14ac:dyDescent="0.3">
      <c r="A5" s="3"/>
      <c r="B5" s="4" t="s">
        <v>1</v>
      </c>
      <c r="C5" s="4"/>
      <c r="D5" s="4"/>
      <c r="E5" s="4"/>
      <c r="F5" s="4"/>
    </row>
    <row r="7" spans="1:9" ht="18.600000000000001" thickBot="1" x14ac:dyDescent="0.4">
      <c r="A7" s="5" t="s">
        <v>2</v>
      </c>
      <c r="B7" s="6"/>
      <c r="C7" s="6"/>
      <c r="D7" s="6"/>
      <c r="E7" s="6"/>
      <c r="F7" s="6"/>
      <c r="G7" s="6"/>
      <c r="H7" s="6"/>
      <c r="I7" s="6"/>
    </row>
    <row r="8" spans="1:9" ht="35.549999999999997" customHeight="1" x14ac:dyDescent="0.3">
      <c r="A8" s="7" t="s">
        <v>3</v>
      </c>
      <c r="B8" s="8" t="s">
        <v>4</v>
      </c>
      <c r="C8" s="9" t="s">
        <v>5</v>
      </c>
      <c r="D8" s="9" t="s">
        <v>6</v>
      </c>
      <c r="E8" s="10" t="s">
        <v>35</v>
      </c>
      <c r="F8" s="10" t="s">
        <v>7</v>
      </c>
      <c r="G8" s="9" t="s">
        <v>8</v>
      </c>
      <c r="H8" s="10" t="s">
        <v>9</v>
      </c>
      <c r="I8" s="11" t="s">
        <v>10</v>
      </c>
    </row>
    <row r="9" spans="1:9" x14ac:dyDescent="0.3">
      <c r="A9" t="s">
        <v>11</v>
      </c>
      <c r="B9" s="12" t="s">
        <v>12</v>
      </c>
      <c r="D9" s="13"/>
      <c r="E9">
        <v>55</v>
      </c>
      <c r="F9" s="14">
        <v>2</v>
      </c>
      <c r="G9" s="15">
        <f>(D9*E9)*F9</f>
        <v>0</v>
      </c>
      <c r="H9" s="46">
        <f>G9*52</f>
        <v>0</v>
      </c>
      <c r="I9" s="45">
        <f>H9*1.5</f>
        <v>0</v>
      </c>
    </row>
    <row r="10" spans="1:9" x14ac:dyDescent="0.3">
      <c r="A10" t="s">
        <v>13</v>
      </c>
      <c r="B10" s="12" t="s">
        <v>14</v>
      </c>
      <c r="C10" s="16"/>
      <c r="D10" s="17">
        <f>(C10*D$9)+D$9</f>
        <v>0</v>
      </c>
      <c r="E10">
        <v>30</v>
      </c>
      <c r="F10" s="14">
        <v>2</v>
      </c>
      <c r="G10" s="15">
        <f>(D10*E10)*F10</f>
        <v>0</v>
      </c>
      <c r="H10" s="46">
        <f>G10*52</f>
        <v>0</v>
      </c>
      <c r="I10" s="45">
        <f t="shared" ref="I10:I12" si="0">H10*1.5</f>
        <v>0</v>
      </c>
    </row>
    <row r="11" spans="1:9" x14ac:dyDescent="0.3">
      <c r="A11" t="s">
        <v>15</v>
      </c>
      <c r="B11" s="12" t="s">
        <v>16</v>
      </c>
      <c r="C11" s="16"/>
      <c r="D11" s="17">
        <f t="shared" ref="D11:D15" si="1">(C11*D$9)+D$9</f>
        <v>0</v>
      </c>
      <c r="E11">
        <v>35</v>
      </c>
      <c r="F11" s="14">
        <v>2</v>
      </c>
      <c r="G11" s="15">
        <f>(D11*E11)*F11</f>
        <v>0</v>
      </c>
      <c r="H11" s="46">
        <f>G11*52</f>
        <v>0</v>
      </c>
      <c r="I11" s="45">
        <f t="shared" si="0"/>
        <v>0</v>
      </c>
    </row>
    <row r="12" spans="1:9" x14ac:dyDescent="0.3">
      <c r="A12" t="s">
        <v>17</v>
      </c>
      <c r="B12" s="12" t="s">
        <v>18</v>
      </c>
      <c r="C12" s="16"/>
      <c r="D12" s="17">
        <f t="shared" si="1"/>
        <v>0</v>
      </c>
      <c r="E12">
        <v>48</v>
      </c>
      <c r="F12" s="14">
        <v>2</v>
      </c>
      <c r="G12" s="15">
        <f>(D12*E12)*F12</f>
        <v>0</v>
      </c>
      <c r="H12" s="46">
        <f>G12*52</f>
        <v>0</v>
      </c>
      <c r="I12" s="45">
        <f t="shared" si="0"/>
        <v>0</v>
      </c>
    </row>
    <row r="13" spans="1:9" x14ac:dyDescent="0.3">
      <c r="A13" s="47" t="s">
        <v>30</v>
      </c>
      <c r="B13" s="12" t="s">
        <v>31</v>
      </c>
      <c r="C13" s="16"/>
      <c r="D13" s="17">
        <f t="shared" si="1"/>
        <v>0</v>
      </c>
      <c r="E13">
        <v>168</v>
      </c>
      <c r="F13" s="14">
        <v>2</v>
      </c>
      <c r="G13" s="15"/>
      <c r="H13" s="46">
        <f>D13*E13*F13</f>
        <v>0</v>
      </c>
      <c r="I13" s="45">
        <f>D13*240*F13</f>
        <v>0</v>
      </c>
    </row>
    <row r="14" spans="1:9" x14ac:dyDescent="0.3">
      <c r="A14" s="47" t="s">
        <v>32</v>
      </c>
      <c r="B14" s="12" t="s">
        <v>31</v>
      </c>
      <c r="C14" s="16"/>
      <c r="D14" s="17">
        <f t="shared" si="1"/>
        <v>0</v>
      </c>
      <c r="E14">
        <v>72</v>
      </c>
      <c r="F14" s="14">
        <v>2</v>
      </c>
      <c r="G14" s="15"/>
      <c r="H14" s="46">
        <f t="shared" ref="H14:H15" si="2">D14*E14*F14</f>
        <v>0</v>
      </c>
      <c r="I14" s="45">
        <f>D14*E14*F14</f>
        <v>0</v>
      </c>
    </row>
    <row r="15" spans="1:9" x14ac:dyDescent="0.3">
      <c r="A15" s="47" t="s">
        <v>33</v>
      </c>
      <c r="B15" s="12" t="s">
        <v>34</v>
      </c>
      <c r="C15" s="16"/>
      <c r="D15" s="17">
        <f t="shared" si="1"/>
        <v>0</v>
      </c>
      <c r="E15">
        <v>8</v>
      </c>
      <c r="F15" s="14">
        <v>2</v>
      </c>
      <c r="G15" s="15"/>
      <c r="H15" s="46">
        <f t="shared" si="2"/>
        <v>0</v>
      </c>
      <c r="I15" s="45">
        <f>D15*16*F15</f>
        <v>0</v>
      </c>
    </row>
    <row r="16" spans="1:9" ht="15" thickBot="1" x14ac:dyDescent="0.35">
      <c r="A16" s="18" t="s">
        <v>19</v>
      </c>
      <c r="B16" s="19"/>
      <c r="C16" s="20"/>
      <c r="D16" s="20"/>
      <c r="E16" s="20"/>
      <c r="F16" s="20"/>
      <c r="G16" s="21"/>
      <c r="H16" s="21">
        <f>SUM(H9:H15)</f>
        <v>0</v>
      </c>
      <c r="I16" s="22">
        <f>SUM(I9:I15)</f>
        <v>0</v>
      </c>
    </row>
    <row r="18" spans="1:9" ht="18.600000000000001" thickBot="1" x14ac:dyDescent="0.4">
      <c r="A18" s="5" t="s">
        <v>20</v>
      </c>
      <c r="B18" s="6"/>
      <c r="C18" s="6"/>
      <c r="D18" s="6"/>
      <c r="E18" s="6"/>
      <c r="F18" s="6"/>
      <c r="G18" s="6"/>
      <c r="H18" s="6"/>
      <c r="I18" s="6"/>
    </row>
    <row r="19" spans="1:9" ht="28.8" x14ac:dyDescent="0.3">
      <c r="A19" s="7" t="s">
        <v>3</v>
      </c>
      <c r="B19" s="8" t="s">
        <v>4</v>
      </c>
      <c r="C19" s="9" t="s">
        <v>5</v>
      </c>
      <c r="D19" s="9" t="s">
        <v>6</v>
      </c>
      <c r="E19" s="10" t="s">
        <v>36</v>
      </c>
      <c r="F19" s="10" t="s">
        <v>7</v>
      </c>
      <c r="G19" s="9" t="s">
        <v>8</v>
      </c>
      <c r="H19" s="10" t="s">
        <v>9</v>
      </c>
      <c r="I19" s="11" t="s">
        <v>10</v>
      </c>
    </row>
    <row r="20" spans="1:9" x14ac:dyDescent="0.3">
      <c r="A20" t="s">
        <v>11</v>
      </c>
      <c r="B20" s="12" t="s">
        <v>12</v>
      </c>
      <c r="D20" s="13"/>
      <c r="E20">
        <v>55</v>
      </c>
      <c r="F20" s="14">
        <v>2</v>
      </c>
      <c r="G20" s="15">
        <f>(D20*E20)*F20</f>
        <v>0</v>
      </c>
      <c r="H20" s="46">
        <f>G20*52</f>
        <v>0</v>
      </c>
      <c r="I20" s="45">
        <f>H20*1.5</f>
        <v>0</v>
      </c>
    </row>
    <row r="21" spans="1:9" x14ac:dyDescent="0.3">
      <c r="A21" t="s">
        <v>13</v>
      </c>
      <c r="B21" s="12" t="s">
        <v>14</v>
      </c>
      <c r="C21" s="16"/>
      <c r="D21" s="17">
        <f>(C21*D$20)+D$20</f>
        <v>0</v>
      </c>
      <c r="E21">
        <v>30</v>
      </c>
      <c r="F21" s="14">
        <v>2</v>
      </c>
      <c r="G21" s="15">
        <f t="shared" ref="G21:G23" si="3">(D21*E21)*F21</f>
        <v>0</v>
      </c>
      <c r="H21" s="46">
        <f t="shared" ref="H21:H23" si="4">G21*52</f>
        <v>0</v>
      </c>
      <c r="I21" s="45">
        <f t="shared" ref="I21:I23" si="5">H21*1.5</f>
        <v>0</v>
      </c>
    </row>
    <row r="22" spans="1:9" x14ac:dyDescent="0.3">
      <c r="A22" t="s">
        <v>15</v>
      </c>
      <c r="B22" s="12" t="s">
        <v>16</v>
      </c>
      <c r="C22" s="16"/>
      <c r="D22" s="17">
        <f t="shared" ref="D22:D26" si="6">(C22*D$20)+D$20</f>
        <v>0</v>
      </c>
      <c r="E22">
        <v>35</v>
      </c>
      <c r="F22" s="14">
        <v>2</v>
      </c>
      <c r="G22" s="15">
        <f t="shared" si="3"/>
        <v>0</v>
      </c>
      <c r="H22" s="46">
        <f t="shared" si="4"/>
        <v>0</v>
      </c>
      <c r="I22" s="45">
        <f t="shared" si="5"/>
        <v>0</v>
      </c>
    </row>
    <row r="23" spans="1:9" x14ac:dyDescent="0.3">
      <c r="A23" t="s">
        <v>17</v>
      </c>
      <c r="B23" s="12" t="s">
        <v>18</v>
      </c>
      <c r="C23" s="16"/>
      <c r="D23" s="17">
        <f t="shared" si="6"/>
        <v>0</v>
      </c>
      <c r="E23">
        <v>48</v>
      </c>
      <c r="F23" s="14">
        <v>2</v>
      </c>
      <c r="G23" s="15">
        <f t="shared" si="3"/>
        <v>0</v>
      </c>
      <c r="H23" s="46">
        <f t="shared" si="4"/>
        <v>0</v>
      </c>
      <c r="I23" s="45">
        <f t="shared" si="5"/>
        <v>0</v>
      </c>
    </row>
    <row r="24" spans="1:9" x14ac:dyDescent="0.3">
      <c r="A24" s="47" t="s">
        <v>30</v>
      </c>
      <c r="B24" s="12" t="s">
        <v>31</v>
      </c>
      <c r="C24" s="16"/>
      <c r="D24" s="17">
        <f t="shared" si="6"/>
        <v>0</v>
      </c>
      <c r="E24">
        <v>168</v>
      </c>
      <c r="F24" s="14">
        <v>2</v>
      </c>
      <c r="G24" s="15"/>
      <c r="H24" s="46">
        <f>D24*E24*F24</f>
        <v>0</v>
      </c>
      <c r="I24" s="45">
        <f>D24*240*F24</f>
        <v>0</v>
      </c>
    </row>
    <row r="25" spans="1:9" x14ac:dyDescent="0.3">
      <c r="A25" s="47" t="s">
        <v>32</v>
      </c>
      <c r="B25" s="12" t="s">
        <v>31</v>
      </c>
      <c r="C25" s="16"/>
      <c r="D25" s="17">
        <f t="shared" si="6"/>
        <v>0</v>
      </c>
      <c r="E25">
        <v>72</v>
      </c>
      <c r="F25" s="14">
        <v>2</v>
      </c>
      <c r="H25" s="46">
        <f t="shared" ref="H25:H26" si="7">D25*E25*F25</f>
        <v>0</v>
      </c>
      <c r="I25" s="45">
        <f>D25*'Prijzenblad V2.0'!E25*'Prijzenblad V2.0'!F25</f>
        <v>0</v>
      </c>
    </row>
    <row r="26" spans="1:9" x14ac:dyDescent="0.3">
      <c r="A26" s="47" t="s">
        <v>33</v>
      </c>
      <c r="B26" s="12" t="s">
        <v>34</v>
      </c>
      <c r="C26" s="16"/>
      <c r="D26" s="17">
        <f t="shared" si="6"/>
        <v>0</v>
      </c>
      <c r="E26">
        <v>8</v>
      </c>
      <c r="F26" s="14">
        <v>2</v>
      </c>
      <c r="G26" s="15"/>
      <c r="H26" s="46">
        <f t="shared" si="7"/>
        <v>0</v>
      </c>
      <c r="I26" s="45">
        <f>D26*16*F26</f>
        <v>0</v>
      </c>
    </row>
    <row r="27" spans="1:9" ht="15" thickBot="1" x14ac:dyDescent="0.35">
      <c r="A27" s="18" t="s">
        <v>21</v>
      </c>
      <c r="B27" s="19"/>
      <c r="C27" s="20"/>
      <c r="D27" s="20"/>
      <c r="E27" s="20"/>
      <c r="F27" s="20"/>
      <c r="G27" s="21"/>
      <c r="H27" s="21">
        <f>SUM(H20:H26)</f>
        <v>0</v>
      </c>
      <c r="I27" s="22">
        <f>SUM(I20:I26)</f>
        <v>0</v>
      </c>
    </row>
    <row r="28" spans="1:9" ht="15" thickBot="1" x14ac:dyDescent="0.35"/>
    <row r="29" spans="1:9" ht="16.2" thickBot="1" x14ac:dyDescent="0.35">
      <c r="A29" s="23" t="s">
        <v>22</v>
      </c>
      <c r="B29" s="24"/>
      <c r="C29" s="24"/>
      <c r="D29" s="24"/>
      <c r="E29" s="24"/>
      <c r="F29" s="24"/>
      <c r="G29" s="24"/>
      <c r="H29" s="24"/>
      <c r="I29" s="25">
        <f>(H16+H27)*4</f>
        <v>0</v>
      </c>
    </row>
    <row r="31" spans="1:9" x14ac:dyDescent="0.3">
      <c r="A31" t="s">
        <v>23</v>
      </c>
    </row>
    <row r="33" spans="1:5" ht="15" thickBot="1" x14ac:dyDescent="0.35"/>
    <row r="34" spans="1:5" ht="15" thickBot="1" x14ac:dyDescent="0.35">
      <c r="A34" s="26"/>
      <c r="B34" s="27" t="s">
        <v>24</v>
      </c>
      <c r="C34" s="28"/>
      <c r="D34" s="29"/>
      <c r="E34" s="30"/>
    </row>
    <row r="35" spans="1:5" ht="15" thickBot="1" x14ac:dyDescent="0.35">
      <c r="A35" s="31"/>
      <c r="B35" s="32" t="s">
        <v>25</v>
      </c>
      <c r="C35" s="44"/>
      <c r="D35" s="33"/>
      <c r="E35" s="34"/>
    </row>
    <row r="36" spans="1:5" ht="15" thickBot="1" x14ac:dyDescent="0.35">
      <c r="A36" s="26"/>
      <c r="B36" s="27" t="s">
        <v>26</v>
      </c>
      <c r="C36" s="28"/>
      <c r="D36" s="29"/>
      <c r="E36" s="30"/>
    </row>
    <row r="37" spans="1:5" ht="15" thickBot="1" x14ac:dyDescent="0.35">
      <c r="A37" s="26"/>
      <c r="B37" s="27" t="s">
        <v>27</v>
      </c>
      <c r="C37" s="28"/>
      <c r="D37" s="29"/>
      <c r="E37" s="30"/>
    </row>
    <row r="38" spans="1:5" ht="15" thickBot="1" x14ac:dyDescent="0.35">
      <c r="A38" s="26"/>
      <c r="B38" s="27" t="s">
        <v>28</v>
      </c>
      <c r="C38" s="28"/>
      <c r="D38" s="29"/>
      <c r="E38" s="30"/>
    </row>
    <row r="39" spans="1:5" x14ac:dyDescent="0.3">
      <c r="A39" s="26"/>
      <c r="B39" s="27" t="s">
        <v>29</v>
      </c>
      <c r="C39" s="35"/>
      <c r="D39" s="36"/>
      <c r="E39" s="37"/>
    </row>
    <row r="40" spans="1:5" x14ac:dyDescent="0.3">
      <c r="C40" s="38"/>
      <c r="D40" s="39"/>
      <c r="E40" s="40"/>
    </row>
    <row r="41" spans="1:5" x14ac:dyDescent="0.3">
      <c r="C41" s="38"/>
      <c r="D41" s="39"/>
      <c r="E41" s="40"/>
    </row>
    <row r="42" spans="1:5" ht="15" thickBot="1" x14ac:dyDescent="0.35">
      <c r="C42" s="41"/>
      <c r="D42" s="42"/>
      <c r="E42" s="4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8" ma:contentTypeDescription="Een nieuw document maken." ma:contentTypeScope="" ma:versionID="b3e2f1700e3bb113427dedd7a7dddb06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9ba44862e51224659c1a02abc26569ea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d33877-02fa-4abe-82fe-02a0c837f103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18699ed-b0bb-4314-a950-7636bf7a902d">
      <Terms xmlns="http://schemas.microsoft.com/office/infopath/2007/PartnerControls"/>
    </lcf76f155ced4ddcb4097134ff3c332f>
    <TaxCatchAll xmlns="df334da4-c630-45b1-95f0-858e998e8867" xsi:nil="true"/>
  </documentManagement>
</p:properties>
</file>

<file path=customXml/itemProps1.xml><?xml version="1.0" encoding="utf-8"?>
<ds:datastoreItem xmlns:ds="http://schemas.openxmlformats.org/officeDocument/2006/customXml" ds:itemID="{48243E99-54CF-44B0-9D67-A183D9C0C8CD}"/>
</file>

<file path=customXml/itemProps2.xml><?xml version="1.0" encoding="utf-8"?>
<ds:datastoreItem xmlns:ds="http://schemas.openxmlformats.org/officeDocument/2006/customXml" ds:itemID="{9C5FB177-E4AB-4C32-839A-8CC0FC90AA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F5AE94-213B-4E35-9E05-1342DA025801}">
  <ds:schemaRefs>
    <ds:schemaRef ds:uri="http://schemas.microsoft.com/office/2006/metadata/properties"/>
    <ds:schemaRef ds:uri="http://schemas.microsoft.com/office/infopath/2007/PartnerControls"/>
    <ds:schemaRef ds:uri="9025bfce-7644-41ff-9242-4316a8af9377"/>
    <ds:schemaRef ds:uri="ed98f67c-1919-4074-973e-72d958f5fb3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V2.0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Van Megen</dc:creator>
  <cp:lastModifiedBy>Lieke Hekers</cp:lastModifiedBy>
  <dcterms:created xsi:type="dcterms:W3CDTF">2024-08-13T09:08:55Z</dcterms:created>
  <dcterms:modified xsi:type="dcterms:W3CDTF">2024-08-14T13:32:44Z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0x010100CCFFDBDAE6087544B2924F946EFA8C66</vt:lpwstr>
  </property>
</Properties>
</file>