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https://nuffic.sharepoint.com/sites/departments/fict/team_inkoop/Documents restricted/01. Aanbestedingen/01. Aanbestedingen/Aanbestedingen 2024/Service management systeem/03. EA - Beschrijvend document/"/>
    </mc:Choice>
  </mc:AlternateContent>
  <xr:revisionPtr revIDLastSave="780" documentId="8_{6A833BFE-7659-40D3-AF8E-432C6412E4CE}" xr6:coauthVersionLast="47" xr6:coauthVersionMax="47" xr10:uidLastSave="{B5CE5F2A-66BB-4F44-AD1D-ECE99A9D33A5}"/>
  <bookViews>
    <workbookView xWindow="-110" yWindow="-110" windowWidth="19420" windowHeight="11500" tabRatio="816" firstSheet="1" activeTab="5" xr2:uid="{1DA8C075-44CF-4BD2-B193-E6E088BCBD75}"/>
  </bookViews>
  <sheets>
    <sheet name="Inhoudsopgave" sheetId="24" r:id="rId1"/>
    <sheet name="Algemene eisen" sheetId="1" r:id="rId2"/>
    <sheet name="Functionele eisen" sheetId="29" r:id="rId3"/>
    <sheet name="Technische eisen" sheetId="25" r:id="rId4"/>
    <sheet name="Eisen informatiebeveiliging " sheetId="31" r:id="rId5"/>
    <sheet name="Eisen aan support en SLA" sheetId="2" r:id="rId6"/>
  </sheets>
  <externalReferences>
    <externalReference r:id="rId7"/>
  </externalReferences>
  <definedNames>
    <definedName name="_xlnm._FilterDatabase" localSheetId="1" hidden="1">'Algemene eisen'!$A$1:$C$1</definedName>
    <definedName name="_xlnm._FilterDatabase" localSheetId="5" hidden="1">'Eisen aan support en SLA'!$A$1:$C$1</definedName>
    <definedName name="J_N" localSheetId="1">[1]Lijsten!$A$1:$A$3</definedName>
    <definedName name="J_N" localSheetId="5">[1]Lijsten!$A$1:$A$3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31" l="1" a="1"/>
  <c r="A4" i="31" s="1"/>
  <c r="B4" i="31" s="1"/>
  <c r="A13" i="1" l="1" a="1"/>
  <c r="A13" i="1" s="1"/>
  <c r="A12" i="1" a="1"/>
  <c r="A12" i="1" s="1"/>
  <c r="A14" i="31" a="1"/>
  <c r="A14" i="31" s="1"/>
  <c r="B14" i="31" s="1"/>
  <c r="A15" i="31" a="1"/>
  <c r="A15" i="31" s="1"/>
  <c r="B15" i="31" s="1"/>
  <c r="A10" i="31" a="1"/>
  <c r="A10" i="31" s="1"/>
  <c r="B10" i="31" s="1"/>
  <c r="A20" i="25" a="1"/>
  <c r="A20" i="25" s="1"/>
  <c r="B20" i="25" s="1"/>
  <c r="A3" i="31" l="1" a="1"/>
  <c r="A3" i="31" s="1"/>
  <c r="B3" i="31" s="1"/>
  <c r="A5" i="31" a="1"/>
  <c r="A5" i="31" s="1"/>
  <c r="B5" i="31" s="1"/>
  <c r="A6" i="31" a="1"/>
  <c r="A6" i="31" s="1"/>
  <c r="B6" i="31" s="1"/>
  <c r="A7" i="31" a="1"/>
  <c r="A7" i="31" s="1"/>
  <c r="B7" i="31" s="1"/>
  <c r="A8" i="31" a="1"/>
  <c r="A8" i="31" s="1"/>
  <c r="B8" i="31" s="1"/>
  <c r="A9" i="31" a="1"/>
  <c r="A9" i="31" s="1"/>
  <c r="B9" i="31" s="1"/>
  <c r="A11" i="31" a="1"/>
  <c r="A11" i="31" s="1"/>
  <c r="B11" i="31" s="1"/>
  <c r="A12" i="31" a="1"/>
  <c r="A12" i="31" s="1"/>
  <c r="B12" i="31" s="1"/>
  <c r="A13" i="31" a="1"/>
  <c r="A13" i="31" s="1"/>
  <c r="B13" i="31" s="1"/>
  <c r="A13" i="25" a="1"/>
  <c r="A13" i="25" s="1"/>
  <c r="A14" i="25" a="1"/>
  <c r="A14" i="25" s="1"/>
  <c r="B14" i="25" s="1"/>
  <c r="A15" i="25" a="1"/>
  <c r="A15" i="25" s="1"/>
  <c r="B15" i="25" s="1"/>
  <c r="A16" i="25" a="1"/>
  <c r="A16" i="25" s="1"/>
  <c r="B16" i="25" s="1"/>
  <c r="A17" i="25" a="1"/>
  <c r="A17" i="25" s="1"/>
  <c r="B17" i="25" s="1"/>
  <c r="A18" i="25" a="1"/>
  <c r="A18" i="25" s="1"/>
  <c r="B18" i="25" s="1"/>
  <c r="A19" i="25" a="1"/>
  <c r="A19" i="25" s="1"/>
  <c r="B19" i="25" s="1"/>
  <c r="A21" i="25" a="1"/>
  <c r="A21" i="25" s="1"/>
  <c r="B21" i="25" s="1"/>
  <c r="A22" i="25" a="1"/>
  <c r="A22" i="25" s="1"/>
  <c r="B22" i="25" s="1"/>
  <c r="A23" i="25" a="1"/>
  <c r="A23" i="25" s="1"/>
  <c r="B23" i="25" s="1"/>
  <c r="B15" i="2"/>
  <c r="A2" i="31" a="1"/>
  <c r="A2" i="31" s="1"/>
  <c r="B2" i="31" s="1"/>
  <c r="A12" i="25" l="1" a="1"/>
  <c r="A12" i="25" s="1"/>
  <c r="B12" i="25" s="1"/>
  <c r="B13" i="25"/>
  <c r="A11" i="1" a="1"/>
  <c r="A11" i="1" s="1"/>
  <c r="A8" i="29" a="1"/>
  <c r="A8" i="29" s="1"/>
  <c r="A7" i="29" a="1"/>
  <c r="A7" i="29" s="1"/>
  <c r="A6" i="29" a="1"/>
  <c r="A6" i="29" s="1"/>
  <c r="A5" i="29" a="1"/>
  <c r="A5" i="29" s="1"/>
  <c r="A4" i="29" a="1"/>
  <c r="A4" i="29" s="1"/>
  <c r="A3" i="29" a="1"/>
  <c r="A3" i="29" s="1"/>
  <c r="A2" i="29" a="1"/>
  <c r="A2" i="29" s="1"/>
  <c r="A12" i="2" a="1"/>
  <c r="A12" i="2" s="1"/>
  <c r="B12" i="2" s="1"/>
  <c r="A4" i="2" a="1"/>
  <c r="A4" i="2" s="1"/>
  <c r="B4" i="2" s="1"/>
  <c r="A2" i="2" a="1"/>
  <c r="A2" i="2" s="1"/>
  <c r="B2" i="2" s="1"/>
  <c r="A3" i="2" a="1"/>
  <c r="A3" i="2" s="1"/>
  <c r="B3" i="2" s="1"/>
  <c r="A6" i="2" a="1"/>
  <c r="A6" i="2" s="1"/>
  <c r="B6" i="2" s="1"/>
  <c r="A9" i="2" a="1"/>
  <c r="A9" i="2" s="1"/>
  <c r="B9" i="2" s="1"/>
  <c r="A14" i="2" a="1"/>
  <c r="A14" i="2" s="1"/>
  <c r="B14" i="2" s="1"/>
  <c r="A5" i="2" a="1"/>
  <c r="A5" i="2" s="1"/>
  <c r="B5" i="2" s="1"/>
  <c r="A13" i="2" a="1"/>
  <c r="A13" i="2" s="1"/>
  <c r="B13" i="2" s="1"/>
  <c r="A2" i="1" a="1"/>
  <c r="A2" i="1" s="1"/>
  <c r="A11" i="2" a="1"/>
  <c r="A11" i="2" s="1"/>
  <c r="B11" i="2" s="1"/>
  <c r="A10" i="25" a="1"/>
  <c r="A10" i="25" s="1"/>
  <c r="B10" i="25" s="1"/>
  <c r="A11" i="25" a="1"/>
  <c r="A11" i="25" s="1"/>
  <c r="B11" i="25" s="1"/>
  <c r="A9" i="25" a="1"/>
  <c r="A9" i="25" s="1"/>
  <c r="B9" i="25" s="1"/>
  <c r="A9" i="1" a="1"/>
  <c r="A9" i="1" s="1"/>
  <c r="A10" i="1" a="1"/>
  <c r="A10" i="1" s="1"/>
  <c r="A8" i="1" a="1"/>
  <c r="A8" i="1" s="1"/>
  <c r="A8" i="25" a="1"/>
  <c r="A8" i="25" s="1"/>
  <c r="B8" i="25" s="1"/>
  <c r="A7" i="25" a="1"/>
  <c r="A7" i="25" s="1"/>
  <c r="B7" i="25" s="1"/>
  <c r="A6" i="25" a="1"/>
  <c r="A6" i="25" s="1"/>
  <c r="B6" i="25" s="1"/>
  <c r="A5" i="25" a="1"/>
  <c r="A5" i="25" s="1"/>
  <c r="B5" i="25" s="1"/>
  <c r="A4" i="25" a="1"/>
  <c r="A4" i="25" s="1"/>
  <c r="B4" i="25" s="1"/>
  <c r="A3" i="25" a="1"/>
  <c r="A3" i="25" s="1"/>
  <c r="B3" i="25" s="1"/>
  <c r="A2" i="25" a="1"/>
  <c r="A2" i="25" s="1"/>
  <c r="B2" i="25" s="1"/>
  <c r="A3" i="1" a="1"/>
  <c r="A3" i="1" s="1"/>
  <c r="A4" i="1" a="1"/>
  <c r="A4" i="1" s="1"/>
  <c r="A5" i="1" a="1"/>
  <c r="A5" i="1" s="1"/>
  <c r="A6" i="1" a="1"/>
  <c r="A6" i="1" s="1"/>
  <c r="A7" i="1" a="1"/>
  <c r="A7" i="1" s="1"/>
  <c r="A7" i="2" a="1"/>
  <c r="A7" i="2" s="1"/>
  <c r="B7" i="2" s="1"/>
  <c r="A8" i="2" a="1"/>
  <c r="A8" i="2" s="1"/>
  <c r="B8" i="2" s="1"/>
  <c r="A10" i="2" a="1"/>
  <c r="A10" i="2" s="1"/>
  <c r="B10" i="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<sst xmlns="http://schemas.openxmlformats.org/spreadsheetml/2006/main" count="162" uniqueCount="150">
  <si>
    <t>Inhoudsopgave</t>
  </si>
  <si>
    <t>Afk.</t>
  </si>
  <si>
    <t>Functionele eisen</t>
  </si>
  <si>
    <t>FUNC</t>
  </si>
  <si>
    <t>Technische eisen</t>
  </si>
  <si>
    <t>TECH</t>
  </si>
  <si>
    <t>Eisen aan de beveiliging</t>
  </si>
  <si>
    <t>SEC</t>
  </si>
  <si>
    <t>Eisen aan de privacy</t>
  </si>
  <si>
    <t>PRIV</t>
  </si>
  <si>
    <t>Eisen aan support en SLA</t>
  </si>
  <si>
    <t>SLA</t>
  </si>
  <si>
    <t>Eisen aan tarieven + facturatie</t>
  </si>
  <si>
    <t>TFAC</t>
  </si>
  <si>
    <t>Algemene eisen</t>
  </si>
  <si>
    <t>ALG</t>
  </si>
  <si>
    <t>Nr</t>
  </si>
  <si>
    <t>ID</t>
  </si>
  <si>
    <t>Functionele eis</t>
  </si>
  <si>
    <t>FUNC.01</t>
  </si>
  <si>
    <t>FUNC.02</t>
  </si>
  <si>
    <t>FUNC.03</t>
  </si>
  <si>
    <t>FUNC.04</t>
  </si>
  <si>
    <t>FUNC.05</t>
  </si>
  <si>
    <t>FUNC.06</t>
  </si>
  <si>
    <t>FUNC.07</t>
  </si>
  <si>
    <t>Eisen aan de techniek</t>
  </si>
  <si>
    <t>De applicatie zal geoptimaliseerd zijn voor snelheid en stabiliteit en hiermee ook de schaalbaarheid.</t>
  </si>
  <si>
    <t xml:space="preserve">De applicatie (en alle onderdelen zoals de onderliggende gebruikte systemen zoals webservers, besturingssystemen, etc) moet over zodanige beveiligingsmaatregelen beschikken dat de betrouwbaarheid (beschikbaarheid, integriteit en vertrouwelijkheid) van gegevens gewaarborgd is. </t>
  </si>
  <si>
    <t xml:space="preserve">Alle onderdelen van het Systeem moeten afdoende zijn beveiligd tegen ongewenst(e) toegang, ongeautoriseerd gebruik, hackers, virussen (inclusief spyware, ransomware, malware), DDoS en misbruik. Documenten dienen bij upload gescand te worden op malware en virussen. De gespecificeerde werking van het systeem mag hierdoor niet nadelig beïnvloed worden. Opdrachtnemer zorgt er voor dat getroffen voorzieningen up-to-date gehouden worden. </t>
  </si>
  <si>
    <t>De volgende technische documentatie dient te worden opgeleverd tijdens implementatie:
-	Data storage en gerelateerde diensten/functies
-	Afhankelijkheden en koppelingen met andere applicaties/3de partijen
-	Technische details die relevant en uniek zijn voor Nuffic zoals integratie met SSO, Beveiliging maatregelen en settings (DNS, Database, Backup en Restore)
-	Afwijkende instellingen van de standaardconfiguratie</t>
  </si>
  <si>
    <t>De geleverde technische documentatie dient ten minste jaarlijks gereviewed te worden en bijgewerkt te worden indien de informatie verouderd is.</t>
  </si>
  <si>
    <t>Met opdrachtnemers die als verwerker voor of namens Nuffic persoonsgegevens verwerken, worden verwerkersovereenkomsten gesloten waarin alle wettelijk vereiste afspraken zijn vastgesteld.</t>
  </si>
  <si>
    <t>Het niet voldoen aan de eisen voor informatiebeveiliging &amp; privacy kan leiden tot beëindiging van het contract.</t>
  </si>
  <si>
    <t>Eisen aan beheer en SLA</t>
  </si>
  <si>
    <t xml:space="preserve">Hosting, beheer, rapportage, overleg en ondersteuning worden op basis van een vast, niet-variabel maandbedrag in rekening gebracht. </t>
  </si>
  <si>
    <t>Service levels:
Prioriteit S Security: responstijd 1 uur, oplostijd &lt;8 uur
Prioriteit 1 Urgent: responstijd 1 uur, oplostijd &lt;2 uur
Prioriteit 2 Hoog: responstijd 4 uur, oplostijd &lt;16 uur
Prioriteit 3 Normaal: responstijd 8 uur, oplostijd &lt;48uur</t>
  </si>
  <si>
    <t>Documentatie is onderdeel van de opdracht. Na iedere grote wijziging of release wordt de documentatie bijgewerkt en gedeeld met de functioneel beheerder van Nuffic.</t>
  </si>
  <si>
    <t>Facturen worden digitaal, in PDF-format verstuurd aan facturen@nuffic.nl</t>
  </si>
  <si>
    <t>ALG.01</t>
  </si>
  <si>
    <t>ALG.02</t>
  </si>
  <si>
    <t>ALG.03</t>
  </si>
  <si>
    <t>ALG.04</t>
  </si>
  <si>
    <t>Bij wisselingen binnen het vaste Nuffic-team, worden inwerkuren niet doorberekend aan Nuffic.</t>
  </si>
  <si>
    <t>ALG.05</t>
  </si>
  <si>
    <t>Gebruikers moeten expliciet een rol krijgen in de implementatie van het product.</t>
  </si>
  <si>
    <t>ALG.06</t>
  </si>
  <si>
    <t>ALG.07</t>
  </si>
  <si>
    <t>ALG.08</t>
  </si>
  <si>
    <t>ALG.09</t>
  </si>
  <si>
    <t>ALG.10</t>
  </si>
  <si>
    <t xml:space="preserve">De te realiseren applicatie moet voldoen aan de overheidseisen voor digitale toegankelijkheid (WCAG2.1, niveau AA) zoals verwoord op:
https://www.digitoegankelijk.nl/wetgeving/wat-verplicht. Het gaat om de eisen uit hoofdstuk 9 van de Europese standaard EN 301 549. Deze eisen omvatten toegankelijkheidsnorm WCAG 2.1, niveau A + AA. </t>
  </si>
  <si>
    <t>ALG.11</t>
  </si>
  <si>
    <t>ALG.12</t>
  </si>
  <si>
    <t>Behandelaars worden geïdentificeerd, geauthenticeerd en geautoriseerd in de Azure AD van Nuffic indien het account eindigt met @nuffic.nl. Aanvragers maken gebruik van Nuffic Azure AD B2C voor de account registratie, identificatie en authenticatie.</t>
  </si>
  <si>
    <t>Status</t>
  </si>
  <si>
    <t>Versie</t>
  </si>
  <si>
    <t xml:space="preserve">Het is in de behandelaarsomgeving voor alle modules mogelijk om een selectie en/of rapportages te maken van alle beschikbare data. </t>
  </si>
  <si>
    <t>Voor alle modules geldt dat er zoveel mogelijk gebruik moet worden gemaakt van vaste opzoeklijsten. De beheerder kan ook categorieën/subcategorieën aanpassen/toevoegen.De beheerder kan ook categorieën/subcategorieën aanpassen/toevoegen.</t>
  </si>
  <si>
    <t>De volgende notificatie instellingen moeten mogelijk zijn zoals:
•(Dreiging) overschrijden van oplostijden (SLA)
•Naderen en verlopen van wijzigingsplanningen
•(Binnenkort) te verlopen licenties
•(Binnenkort) te verlopen contracten
•Max licenties bereikt/waarde voor notificatie in te stellen</t>
  </si>
  <si>
    <t xml:space="preserve">De dienstverlening en de omgeving (zowel de productie omgeving als een eventuele acceptatie omgeving) biedt een recovery point objective (RPO) van maximaal 1 dag en een recovery time objective (RTO) van minder dan 2 kalenderdagen. Dit is inclusief de IP-connectiviteit en bereikbaarheid van de site(s) </t>
  </si>
  <si>
    <t>Indien het systeem toegankelijk is via internet dan dient de toegangsportal een score van minimaal 98% te behalen (en te behouden) via de test op internet.nl en een A+ score op SSLlabs.com.</t>
  </si>
  <si>
    <t>Toegang tot het systeem voor beheerders en geautoriseerde Nuffic medewerkers is standaard voorzien van multifactor authenticatie via het Single Sign On systeem van Nuffic.</t>
  </si>
  <si>
    <t>Activiteiten waarmee toegang verkregen kan worden tot data van Nuffic door systeembeheerders en functioneel beheerders en geautoriseerde personen binnen Nuffic met speciale privileges in het systeem het systeem behoren te worden vastgelegd (auditlogging) de logbestanden behoren te worden beschermd tegen manipulatie en beschikbaar te zijn voor Nuffic ter beoordeling. Er dient minimaal 3 maanden aan loginformatie bewaard te worden en beschikbaar te zijn voor Nuffic.</t>
  </si>
  <si>
    <t>Er dient altijd versleuteling plaats te vinden van authenticatie data en data transport conform cryptografische technieken die als veilig worden beschouwd door Forum Standaardisatie (zie https://www.forumstandaardisatie.nl/open-standaarden/verplicht). Wachtwoorden, API-keys e.d. mogen nooit onversleuteld worden opgeslagen. Webapplicaties mogen geen http only verkeer toestaan, maar dienen TLS connecties te ondersteunen die als veilig worden beschouwd door Forum Standaardisatie.
Certificaten dienen als veilig te worden beschouwd door de bekende browsers (Edge, Firefox, Chrome, Safari).
Het gebruik van selfsigned certificaten voor communicatie met derden, en voor digitaal ondertekenen van documenten is niet toegestaan.</t>
  </si>
  <si>
    <t>Definitief</t>
  </si>
  <si>
    <t xml:space="preserve">De dienstverlening voorziet in structurele back-ups van de Nuffic data en van het systeem met bijbehorende restore procedure.
De backup-restore procedure wordt minimaal jaarlijks getest of na een grote wijziging om de goede werking te waarborgen als deze in noodgevallen uitgevoerd moet worden.
</t>
  </si>
  <si>
    <t>Er is een back-upbeleid waarin de eisen voor het bewaren en beschermen zijn gedefinieerd en vastgesteld.</t>
  </si>
  <si>
    <t>Opdrachtnemer levert een standaardpakket (SMS) dat toegankelijk is via een gangbare webbrowser en voldoet aan de functionele eisen.</t>
  </si>
  <si>
    <t>Er dient bij Opdrachtnemer een Coordinated Vulnerability Disclosure (CVD) procedure ingericht en gepubliceerd te zijn.</t>
  </si>
  <si>
    <t>De URLs dienen friendly (leesbare URLs) zijn.</t>
  </si>
  <si>
    <t>De omgeving is voorzien van passende en up-to-date bescherming tegen malware en dergelijke kwaadaardige software waarvan de werking kan worden aangetoond middels rapportages of dashboards.</t>
  </si>
  <si>
    <t>Ieder informatiebeveiligingsincident, datalek of vermoedelijk incident gerelateerd aan de vertrouwelijkheid, integriteit of beschikbaarheid van data van of dienstverlening aan Nuffic dient direct en zonder onnodige vertraging en altijd binnen 24 uur gemeld worden aan de information security officer van Nuffic via (securityofficer@nuffic.nl)</t>
  </si>
  <si>
    <t>Het systeem moet rol gebaseerde toegangscontrole (RBAC) ondersteunen. Gebruikers moeten alleen toegang hebben tot tickets en informatie die relevant zijn voor hun specifieke functie en verantwoordelijkheden.</t>
  </si>
  <si>
    <t>Omschrijving</t>
  </si>
  <si>
    <t>Andere partijen die geen onderdeel van de overeenkomst zijn, zullen geen data of toegang tot systemen met data van Nuffic ontvangen van de dienstverlener, tenzij hier expliciet en schriftelijke toestemming voor is verkregen vanuit de Information Security Officer van Nuffic.</t>
  </si>
  <si>
    <t>Nuffic heeft na afronding van de implementatie het volledige beheer over de inrichting van het systeem na implementatie, zoals de inrichting van de selfservice portal, de autorisaties, communicatiestromen etc.</t>
  </si>
  <si>
    <t xml:space="preserve">Op gebied van informatiebeveiliging, hosting en beheer zijn door de Opdrachtnemer aantoonbaar beveiligingsmaatregelen genomen conform minimaal ISO27001 of vergelijkbaar. Certificering op dit gebied is een pré. De Opdrachtnemer voorziet Nuffic van voldoende informatie rondom geïmplementeerde beveiligingsmaatregelen zodat compliance aan de BIO (een verplichting van Nuffic) kan worden beoordeeld. </t>
  </si>
  <si>
    <t>Opdrachtnemer informeert Nuffic proactief over wijzigingen in de organisatie die de dienstverlening raken of ontdekte risico's die de dienstverlening kunnen beïnvloeden.</t>
  </si>
  <si>
    <t>Opdrachtnemer laat als onderdeel van de dienstverlening geleverde applicaties, diensten en/of websites periodiek (jaarlijks of frequenter) controleren op technische naleving van beveiligingsnormen en risico’s ten aanzien van de feitelijke veiligheid.  (door bijvoorbeeld (geautomatiseerde) kwetsbaarheidsanalyses en/of penetratietesten. 
Bevindingen hoger dan "laag" geclassificeerd (CVSS 3.9 en hoger) dienen binnen een maand verholpen te zijn. Bevindingen die geclassificeerd zijn als "hoog" (CVSS 4.0 - 6.9) binnen een week en als "kritiek" binnen 24 uur.
 Indien dit niet mogelijk is dient direct contact opgenomen te worden met de security officer van Nuffic via securityofficer@nuffic.nl</t>
  </si>
  <si>
    <t>Nuffic dient over de technische naleving van beveiligingsnormen en risico’s ten aanzien van de feitelijke veiligheid passend geïnformeerd te worden. Dat wil zeggen zonder de inhoudelijke details (inherent aan gebruik van een software-as-a-service dienst) maar zodanig dat Nuffic zich een goed beeld kan vormen over de staat van (technische) informatiebeveilging van het systeem en de wijze hoe de Opdrachtnemer omgaat met bevindingen</t>
  </si>
  <si>
    <t xml:space="preserve">Opdrachtnemer dient Nuffic proactief te informeren over wijzigingen in de organisatie die de dienstverlening zullen raken of ontdekte risico's die de dienstverlening kunnen beïnvloeden.
</t>
  </si>
  <si>
    <t>Voor het verzenden van e-mails moet de Opdrachtnemer gebruikmaken van de MS365-omgeving van Nuffic. De authenticatie moet worden uitgevoerd op basis van OAuth2.0, zoals gedetailleerd beschreven in het document dat via deze link (https://learn.microsoft.com/en-us/exchange/client-developer/legacy-protocols/how-to-authenticate-an-imap-pop-smtp-application-by-using-oauth) toegankelijk is. Nuffic zal de configuratie van Azure uitvoeren.</t>
  </si>
  <si>
    <t>Indien er gebruik gemaakt wordt van shared hosting dan dient de omgeving die gebruikt wordt door Nuffic logisch gescheiden te zijn van andere klanten. Opdrachtgever wil een beknopte omschrijving ontvangen hoe de Opdrachtnemer de infrastructuur voor de webhosting heeft ingericht en klanten en sites hierin logisch van elkaar scheidt.</t>
  </si>
  <si>
    <t>De omgeving dient “ge-hardened” te worden volgens best-practices. Dit houdt minimaal in dat niet gebruikte poorten dicht gezet zijn (en niet zichtbaar in scans), niet gebruikte services worden disabled en idealiter verwijderd, alle componenten up to date gehouden worden, klantomgevingen logisch van elkaar gescheiden zijn qua toegang en voldaan wordt aan best practices op dit gebied (OWASP, NCSC adviezen etc).
Opdrachtgever wil een beknopte omschrijving ontvangen welke best practices hiervoor worden gehanteerd en hoe de Opdrachtnemer hier invulling aan geeft.</t>
  </si>
  <si>
    <t>Voor Configuratiebeheer dienen minimaal de volgende objecten/informatie opgenomen te kunnen worden:
Apparaat
•	Laptops
•	Desktops
•	Servers/Virtual Machines
•	Etc.
Software objecten
•	Standaard informatie &amp; aanvullende custom velden
•	Referentie informatie zoals:
- Contracten
- Beheer Informatie
- Opdrachtnemer
- Facilitaire objecten
•	Standaard configuratie items
•	Aanvullende custom items</t>
  </si>
  <si>
    <t xml:space="preserve">De SLA bevat:
• een procedure voor informatiebeveiligingsincidenten.
• de manier waarop wijzigingen en updates van de dienstverlening en in de SLA vastgelegde regelingen, prestaties en rapportages worden beheerd. 
• Afspraken over de werkwijze bij het verlengen van de looptijd, het beëindigen van de SLA na afloop van de looptijd en afspraken over het voortijdig beëindigen ervan.
• Identificatie van essentiële componenten. Hier wordt onder andere de essentiële hard- en software beschreven. Ook als deze geen onderdeel uitmaken van de dienst maar deze hier wel van afhankelijk is.
• Vitale bedrijfsfuncties, processen en activiteiten van Nuffic die door de (ICT-)dienst ondersteund worden
beschreven.
• Beschrijving van de wijze hoe beveiligingsmaatregelen worden getoetst en gecontroleerd. Ook dient beschreven te zijn hoe de beveiligingsmaatregelen door de dienstOpdrachtnemer te controleren zijn (bijvoorbeeld audits en penetratietests) en hoe het toezicht is geregeld.
• Beschrijving van en afspraken m.b.t. de support.
• Afspraken omtrent gestructureerd overleg.
• Een overzicht van alle contactpersonen en verantwoordelijken bij escalatie of calamiteiten op functieniveau. 
De afspraken omtrent de werkwijze bij afwijkingen van dienstverlening ten opzichte van het afgesproken dienstenniveaus.
• Afspraken rondom de periodieke beoordeling van de dienstverlening en het functioneren van de afgesproken informatiebeveiligingsmaatregelen.
• De afspraken rondom het (laten) uitvoeren van audits, aanleveren van noodzakelijke informatie en criteria op basis waarvan audits uitgevoerd mogen worden.
• Beschrijving van de inhoud en frequentie van de rapportage die door de dienstOpdrachtnemer moet worden opgeleverd.
• Beschrijving van de contractueel overeengekomen beschikbaarheid van de dienst. Dit is de eigenschap dat de dienst toegankelijk en bruikbaar is op het moment dat Nuffic gebruik wil maken van de dienst. 
• Beschrijving van en afspraken over de wijze hoe de beschikbaarheid en integriteit van de dienst (en onderliggende facilitaire en infrastructurele voorzieningen) zijn geborgd. 
• Afspraken over de snelheid waarmee de productieomgeving wordt hersteld of tot uitwijk wordt overgegaan. De mate waarin recovery mogelijk is, is deels afhankelijk van de gekozen back-upmethode.
• Afspraken over specifieke beveiligingsmaatregelen. Voorbeelden hiervan zijn afspraken over back-up en restore, encryptie en sleutelbeheer, maatregelen bij schenden beveiligingsprocedures en aanspreekpunten bij informatiebeveiligingsincidenten.
• De afspraken rondom de werkwijze voor identificatie, authenticatie en autorisatie van medewerkers van de Opdrachtnemer die toegang (kunnen) hebben tot data van Nuffic.
• De afspraken rondom de inzet van cryptografische technieken inclusief het sleutelbeheer en eventuele bijzonderheden hieromtrent.
• De afspraken over de behandeling (detecteren, rapporteren, beoordelen, reageren op, omgaan met, en leren van) van informatiebeveiligingsincidenten inclusief de definitie hiervan en de afspraken over de melding ervan aan Nuffic binnen 24 uur na ontdekking.
• De afspraken over logging en monitoring van de dienst en een beschrijving van de bijbehorende (on)mogelijkheden.
• De afspraken over de werkwijze rondom applicatie-updates en -upgrades, de deployment naar productie en verantwoordelijkheden voor test- en acceptatie.
• De afspraken rondom de werkwijze voor patch &amp; kwetsbaarhedenbeheer.
</t>
  </si>
  <si>
    <t>Dat wat beschreven wordt in het Aanbestedingsdocument onder "Scope" wordt geheel geleverd.</t>
  </si>
  <si>
    <t xml:space="preserve">Het systeem ondersteunt minimaal op een gelijkwaardige manier als het huidige systeem de betrokken processen, waaronder bijvoorbeeld het maximaal aantal clicks, de rapportage mogelijkheden en vindbaarheid van informatie. Tijdens de schouw heeft Opdrachtnemer de mogelijkheid om de bestaande inrichting en processen te bekijken en tijdens de Nota van Inlichtingen hierover vragen te stellen (NB: de exacte functionaliteit en inrichting is niet verder in Offerteaanvraag en/of eisen beschreven, dit kan Opdrachtnemer tijdens de schouw inzien). </t>
  </si>
  <si>
    <t>Voor veelgebruikte reguliere rapportages en opvragingen wordt een goede responsetijd gevraagd van &lt; 5 sec in aantoonbaar minimaal 95% van de gevallen. Dit bij voldoende bandbreedte en netwerkcapaciteit van aan de gebruikerskant (buiten de invloedssfeer van Opdrachtnemer).</t>
  </si>
  <si>
    <t>Opdrachtnemer garandeert een oplostijd bij volledige onbeschikbaarheid van het systeem (hoogste prioriteit storing) van maximaal twee (2) uur.</t>
  </si>
  <si>
    <t xml:space="preserve">De dienstverlening voorziet in maatregelen (zoals IDS en IPS diensten) waarbij kwaadaardig (netwerk)-verkeer richting Nuffic data wordt gedetecteerd en gemitigeerd (zoals beschreven in de richtlijn voor implementatie van detectieoplossingen), zoals het Nationaal Detectie Netwerk (alleen voor rijksoverheidsorganisaties) of GDI, die worden ingezet op basis van een risico-inschatting, mede aan de hand van de aard van de te beschermen gegevens en informatiesystemen.
Opdrachtgever wil een beknopte omschrijving hoe Opdrachtnemer invulling gaat geven aan deze detectie. </t>
  </si>
  <si>
    <t xml:space="preserve">Voorafgaand aan ingebruikname van de nieuwe applicatie komen Opdrachtnemer en Opdrachtgever een SLA, DAP en exitprocedure overeen. </t>
  </si>
  <si>
    <t>De exitprocedure dient een stappenplan te bevatten dat Nuffic in staat stelt om haar data binnen een aangegeven tijdsperiode veilig te stellen voordat de dienstOpdrachtnemer deze uit systemen van de dienstOpdrachtnemer wist (inclusief back-ups, hiervoor geldt mogelijk een ander tijdschema). Opdrachtnemer stelt voldoende tijd en resources beschikbaar om een soepele overgang te faciliteren.</t>
  </si>
  <si>
    <t>Opdrachtnemer levert de volgende diensten:
• technisch beheer: het beheer van de technische aspecten van de applicatie op een technisch platform zodat de functionaliteit, betrouwbaarheid, veiligheid en prestatie optimaal blijft;
• preventief onderhoud: het oplossen van problemen, het verrichten van noodzakelijk onderhoud, het tijdig nemen van maatregelen om verstoringen en incidenten te voorkomen, het uitvoeren van updates en upgrades. Dit gebeurt aan de hand van pro- actieve monitoring en de signalering van trends, vaak voorkomende problemen en onderlinge verbanden en oorzaken;
• correctief onderhoud: het onderzoeken en herstellen van gebreken; 
• aanpassen: op verzoek van Opdrachtgever uitvoeren van wijzigingen
• rapportage en overleg: rapportage richting Opdrachtgever en overleg op operationeel, tactisch en strategisch niveau met Opdrachtgever
• ondersteuning: leveren van support aan de functioneel beheerder</t>
  </si>
  <si>
    <t>Opdrachtnemer heeft een helpdeskfunctie beschikbaar op werkdagen tussen 8:30-17:30u. De helpdeskfunctie is gedurende deze periode telefonisch en via e-mail en/of ticketsysteem bereikbaar.</t>
  </si>
  <si>
    <t>Opdrachtnemer beschikt over en maakt gebruik van een online ticketsysteem voor het registreren en afhandelen van incidenten, service requests, wijzigingen en vragen. Opdrachtgever krijgt toegang tot dit ticketsysteem voor het indienen van tickets.</t>
  </si>
  <si>
    <t xml:space="preserve">Maandelijks rapporteert Opdrachtnemer schriftelijk aan Opdrachtgever. De rapportage bevat de volgende onderwerpen:
• aantal meldingen (vragen, incidentsmeldingen, klachten) van vorige kalendermaand;
• aantal afgesloten meldingen binnen/buiten de gestelde hersteltijd;
• aantal openstaande meldingen;
• beschikbaarheid, capaciteit en prestatie van de infrastructuur in de afgelopen periode;
• ernstige afwijkingen van het overeengekomen serviceniveau, van welke aard dan ook;
• lopende en komende ontwikkelingen (trends, belangrijke vervangingen, groot onderhoud, e.d .);
• (beveiligings)incidenten en opvolging ervan;
• compliance en het functioneren van de beveiligingsmaatregelen;
• audits en uitgevoerde securitytests.
</t>
  </si>
  <si>
    <t>De Opdrachtnemer houdt de infrastructuur, applicatie en  koppelingen actueel ten aanzien van wijzigingen in wet- en regelgeving. Deze wijzigingen worden beschouwd als onderhoud en leiden niet tot separate vergoedingen.</t>
  </si>
  <si>
    <t>De beheerwerkzaamheden worden uitgevoerd op de locatie van Opdrachtnemer.</t>
  </si>
  <si>
    <t>Opdrachtnemer levert managementvertegenwoordiging voor deelname aan strategische overleggen.</t>
  </si>
  <si>
    <t>Opdrachtnemer garandeert dat er bij wisselingen in het vaste Nuffic-team geen invloed is op de continuïteit van de dienstverlening.</t>
  </si>
  <si>
    <t>Communicatie tussen de contactpersoon van Opdrachtnemer en Nuffic vindt plaats in het Nederlands. Voertaal voor overige contacten of communicatie is Nederlands en/of Engels.</t>
  </si>
  <si>
    <t>Opdrachtnemer stelt een detailplanning met mijlpalen en concrete oplevermomenten voor het volledige project op. Hierbij wordt inzichtelijk gemaakt welke deelopleveringen wanneer plaatsvinden. De projectvoortgang wordt tweewekelijks in samenwerking met Nuffics projectmanager gerapporteerd aan de projectstuurgroep.</t>
  </si>
  <si>
    <t>Om de kwaliteit van de dienstverlening te waarborgen, zullen ten minste de volgende overleggen plaatsvinden tussen Nuffic en de dienstverlener (vast te leggen in de SLA en het DAP): 
• Strategisch overleg: maximaal 1x per zes maanden;
• Tactisch overleg: maximaal 1x per maand;
• Operationeel overleg: maximaal 1x per week.</t>
  </si>
  <si>
    <t>Begrippen</t>
  </si>
  <si>
    <t>Opdracht</t>
  </si>
  <si>
    <t>De Opdracht op basis van de af te sluiten Overeenkomst betreffende de uitvoering van Diensten op het gebied van de bouw en het beheer van het Nuffic dataplatform zoals beschreven in onderhavig Offerteaanvraag.</t>
  </si>
  <si>
    <t xml:space="preserve">Opdrachtgever </t>
  </si>
  <si>
    <t>Opdrachtnemer</t>
  </si>
  <si>
    <t>De Inschrijver die de Inschrijving met de beste prijs-kwaliteitverhouding heeft gedaan en met wie de Overeenkomst wordt gesloten.</t>
  </si>
  <si>
    <t>WCAG</t>
  </si>
  <si>
    <t>Schouw</t>
  </si>
  <si>
    <t>Gelegenheid in een aanbestedingsproces waarin Opdrachtnemers de mogelijkheid heben om de bestaande inrichting en processen te bekijken en tijdens de Nota van Inlichtingen hierover vragen te stellen.</t>
  </si>
  <si>
    <t xml:space="preserve">Er is een acceptatieomgeving beschikbaar voor Opdrachtgever voor het testen van nieuwe configuratie instellingen. </t>
  </si>
  <si>
    <t>Acceptatieomgeving</t>
  </si>
  <si>
    <t>Productiemgeving</t>
  </si>
  <si>
    <t>De Productie omgeving is een beheersbare omgeving waarin de nieuwe softwareproducten functioneel en actief zijn met configuratie-items in productie die worden gebruikt om IT-diensten aan klanten te leveren.</t>
  </si>
  <si>
    <t>Een kopie van de Productieomgeving inclusief configuratie en koppelingen waarin de softwareproducten grondig getest worden en bij positief resultaat door de gebruikers en beheerders worden geaccepteerd. Bij eventuele onvolkomenheden worden de softwareproducten niet geaccepteerd (no-go) en teruggestuurd naar Opdrachtnemer.</t>
  </si>
  <si>
    <t>Kantooruren</t>
  </si>
  <si>
    <t xml:space="preserve">Nuffic verstaat onder kantooruren werkdagen tussen 08:30 en 17:30 uur. </t>
  </si>
  <si>
    <t>Opdrachtnemer dient één vast contactpersoon en één vast vervangend contactpersoon beschikbaar te stellen met wie Nuffic tijdens kantooruren (zie begrippenlijst) contact kan opnemen. De contactpersoon van Opdrachtnemer dient telefonisch en per e-mail beschikbaar te zijn voor het beantwoorden van vragen en voor het in behandeling nemen van een klacht.</t>
  </si>
  <si>
    <t>GDI</t>
  </si>
  <si>
    <t>De Generieke Digitale Infrastructuur (GDI) is de verzameling van standaarden, afspraken(stelsels) en voorzieningen die door alle publieke dienstverleners wordt gebruikt voor hun digitale dienstverlening aan burgers en ondernemers.</t>
  </si>
  <si>
    <t>DDoS</t>
  </si>
  <si>
    <t>Met een (Distributed) Denial-of-Service-aanval (DDoS-aanval) wordt de capaciteit van onlinediensten of de ondersteunende servers en netwerkapparatuur aangevallen. Het resultaat van deze aanval is dat diensten slecht of helemaal niet meer bereikbaar zijn voor medewerkers of klanten. </t>
  </si>
  <si>
    <t>Malware</t>
  </si>
  <si>
    <t>Malware is een verzamelnaam voor ongewenste kwaadaardige software. Dit worden ook wel computervirussen genoemd. Malware wordt gemaakt om informatie te stelen van computersystemen, netwerkcomponenten en mobiele dragers. Ook wordt malware gebruikt om functionaliteit te verstoren, of om de rekenkracht en netwerkcapaciteit te misbruiken.</t>
  </si>
  <si>
    <t>Baseline Informatiebeveiliging Overheid (BIO)</t>
  </si>
  <si>
    <t>De Baseline Informatiebeveiliging Overheid (BIO) is een normenkader voor informatiebeveiliging en geeft het basisniveau voor informatiebeveiliging waar alle overheidspartijen aan moeten voldoen. </t>
  </si>
  <si>
    <t>IDS en IPS</t>
  </si>
  <si>
    <t>Een Intrusion Prevention Systems (IPS) is een oplossing die als doel heeft om kwaadaardig verkeer te blokkeren terwijl een Intrusion Detection Systems (IDS) dit verkeer alleen wil detecteren (inzichtelijk maken) om hier vervolgens over te alerteren.</t>
  </si>
  <si>
    <t>CVD</t>
  </si>
  <si>
    <t>Coordinated Vulnerability Disclosure (CVD) is een proces om kwetsbaarheden op verantwoorde wijze te melden en deze meldingen zorgvuldig af te handelen met het doel bij te dragen aan de veiligheid van producten of diensten.</t>
  </si>
  <si>
    <t>RBAC</t>
  </si>
  <si>
    <t>Rol gebaseerde toegangscontrole (RBAC).</t>
  </si>
  <si>
    <t>RPO en RTO</t>
  </si>
  <si>
    <t>Recovery point objective (RPO) is een herstelpuntdoelstelling van data naar het gewenste moment. Recovery time objective (RTO) is een hersteltijddoelstelling binnen een gewenst tijdvenster om na een incident te herstellen naar een acceptabel niveau waarbij de continuïteit van het product of de dienst geborgd wordt.</t>
  </si>
  <si>
    <t>0.9</t>
  </si>
  <si>
    <t>De Web Content Accessibility Guidelines (WCAG) zijn sinds 1999 de internationale standaard voor digitale toegankelijkheid.</t>
  </si>
  <si>
    <t>De Aanbestedende Dienst/Nuffic.</t>
  </si>
  <si>
    <t>De leverancier hanteert ook voor de fysieke beveiliging van de infrastructuur voor de hosting minimaal de maatregelen zoals voorgeschreven in ISO 27001 en kan dit aantonen.</t>
  </si>
  <si>
    <t>Voldoet Ja/ Nee</t>
  </si>
  <si>
    <t>Voldoet Ja/ nee</t>
  </si>
  <si>
    <t>Akkoord Ja/ Nee</t>
  </si>
  <si>
    <t xml:space="preserve">De applicatie dient te bestaan uit minimaal 1 acceptatie omgeving en 1 productieomgeving waarbij data en werking strikt gescheiden zijn. Opdrachtnemer verzorgt de aanlevering van deze testdata gebaseerd is op geanonimiseerde productiedata. </t>
  </si>
  <si>
    <t>Trainingsmateriaal voor interne gebruikers en functioneel beheerders dient beschikbaar te worden gesteld in het Nederlands, in toegankelijke taal op B1-niveau. Trainingsmateriaal voor aanvragers dient in het Nederlands en Engels beschikbaar te worden gesteld, in toegankelijke taal op B1-niveau.</t>
  </si>
  <si>
    <t>Facturatie vindt plaats volgens de afspraken in de overeenkomst, op basis van de planning opgegeven in de inschrijving en onder vermelding van een specificatie van gemaakte uren, de verrichte werkzaamheden en van het purchaseorder-nummer (aangeleverd door Nuffic).</t>
  </si>
  <si>
    <t>Opdrachtnemer garandeert een uptime van minimaal 99,5% per jaar. Opdrachtnemer dient jaarlijks te rapporteren over de uptime.</t>
  </si>
  <si>
    <t>Opdrachtnemer biedt Nuffic de mogelijkheid om, in overleg, audits te doen of uit te laten voeren op alle vereisten zoals vermeld in de overeenkomst.
Hieronder vallen ook audits op het functioneren van technische beveiligingsmaatregelen, pentesten en geautomatiseerde kwetsbaarheidsscanning. 
Kosten en inspanningen die Opdrachtnemer maakt dienen redelijk te zijn en in overleg met Nuffic te zijn afgesproken en worden  per audit bepaald.
Bevindingen vanuit audits waaruit niet naleving van de in de overeenkomst opgenomen eisen voor informatiebeveiliging &amp; privacy blijkt dienen onmiddellijk of binnen een met Nuffic afgestemde termijn kosteloos te worden verholpen.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</si>
</sst>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theme="1"/>
      <name val="Calibri"/>
      <family val="2"/>
      <scheme val="minor"/>
    </font>
    <font>
      <u/>
      <sz val="12"/>
      <color theme="10"/>
      <name val="Calibri"/>
      <family val="2"/>
      <scheme val="minor"/>
    </font>
    <font>
      <b/>
      <sz val="11"/>
      <color theme="1"/>
      <name val="Calibri"/>
      <family val="2"/>
      <scheme val="minor"/>
    </font>
    <font>
      <sz val="8"/>
      <name val="Calibri"/>
      <family val="2"/>
      <scheme val="minor"/>
    </font>
    <font>
      <sz val="11"/>
      <name val="Calibri"/>
      <family val="2"/>
      <scheme val="minor"/>
    </font>
    <font>
      <u/>
      <sz val="11"/>
      <color theme="10"/>
      <name val="Calibri"/>
      <family val="2"/>
      <scheme val="minor"/>
    </font>
    <font>
      <b/>
      <u/>
      <sz val="11"/>
      <color theme="10"/>
      <name val="Calibri"/>
      <family val="2"/>
      <scheme val="minor"/>
    </font>
    <font>
      <sz val="11"/>
      <color rgb="FF171727"/>
      <name val="Calibri"/>
      <family val="2"/>
      <scheme val="minor"/>
    </font>
    <font>
      <sz val="11"/>
      <color rgb="FF000000"/>
      <name val="Calibri"/>
      <family val="2"/>
      <scheme val="minor"/>
    </font>
  </fonts>
  <fills count="7">
    <fill>
      <patternFill patternType="none"/>
    </fill>
    <fill>
      <patternFill patternType="gray125"/>
    </fill>
    <fill>
      <patternFill patternType="solid">
        <fgColor rgb="FFFFFFCC"/>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
      <patternFill patternType="solid">
        <fgColor theme="4" tint="0.79998168889431442"/>
        <bgColor indexed="64"/>
      </patternFill>
    </fill>
  </fills>
  <borders count="4">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bottom/>
      <diagonal/>
    </border>
    <border>
      <left/>
      <right style="thin">
        <color indexed="64"/>
      </right>
      <top/>
      <bottom/>
      <diagonal/>
    </border>
  </borders>
  <cellStyleXfs count="5">
    <xf numFmtId="0" fontId="0" fillId="0" borderId="0"/>
    <xf numFmtId="0" fontId="1" fillId="0" borderId="0"/>
    <xf numFmtId="0" fontId="2" fillId="0" borderId="0" applyNumberFormat="0" applyFill="0" applyBorder="0" applyAlignment="0" applyProtection="0"/>
    <xf numFmtId="0" fontId="1" fillId="2" borderId="1" applyNumberFormat="0" applyFont="0" applyAlignment="0" applyProtection="0"/>
    <xf numFmtId="0" fontId="6" fillId="0" borderId="0" applyNumberFormat="0" applyFill="0" applyBorder="0" applyAlignment="0" applyProtection="0"/>
  </cellStyleXfs>
  <cellXfs count="32">
    <xf numFmtId="0" fontId="0" fillId="0" borderId="0" xfId="0"/>
    <xf numFmtId="0" fontId="3" fillId="0" borderId="0" xfId="0" applyFont="1"/>
    <xf numFmtId="0" fontId="0" fillId="0" borderId="0" xfId="0" applyAlignment="1">
      <alignment horizontal="left" vertical="top"/>
    </xf>
    <xf numFmtId="0" fontId="0" fillId="0" borderId="0" xfId="0" applyAlignment="1">
      <alignment wrapText="1"/>
    </xf>
    <xf numFmtId="0" fontId="0" fillId="0" borderId="0" xfId="0" applyAlignment="1">
      <alignment horizontal="left" vertical="top" wrapText="1"/>
    </xf>
    <xf numFmtId="0" fontId="3" fillId="3" borderId="0" xfId="0" applyFont="1" applyFill="1"/>
    <xf numFmtId="0" fontId="3" fillId="0" borderId="0" xfId="0" applyFont="1" applyAlignment="1">
      <alignment wrapText="1"/>
    </xf>
    <xf numFmtId="0" fontId="0" fillId="0" borderId="2" xfId="0" applyBorder="1" applyAlignment="1">
      <alignment horizontal="left" vertical="top" wrapText="1"/>
    </xf>
    <xf numFmtId="0" fontId="0" fillId="4" borderId="0" xfId="0" applyFill="1" applyAlignment="1">
      <alignment wrapText="1"/>
    </xf>
    <xf numFmtId="0" fontId="3" fillId="0" borderId="0" xfId="0" applyFont="1" applyAlignment="1">
      <alignment vertical="center"/>
    </xf>
    <xf numFmtId="0" fontId="0" fillId="0" borderId="0" xfId="0" applyAlignment="1">
      <alignment vertical="center"/>
    </xf>
    <xf numFmtId="0" fontId="7" fillId="0" borderId="0" xfId="4" applyFont="1" applyAlignment="1">
      <alignment vertical="center"/>
    </xf>
    <xf numFmtId="0" fontId="8" fillId="0" borderId="0" xfId="0" applyFont="1"/>
    <xf numFmtId="0" fontId="7" fillId="0" borderId="0" xfId="4" applyFont="1"/>
    <xf numFmtId="0" fontId="9" fillId="0" borderId="0" xfId="0" applyFont="1"/>
    <xf numFmtId="0" fontId="0" fillId="5" borderId="0" xfId="0" applyFill="1" applyAlignment="1">
      <alignment horizontal="left" vertical="top" wrapText="1"/>
    </xf>
    <xf numFmtId="0" fontId="0" fillId="6" borderId="0" xfId="0" applyFill="1" applyAlignment="1">
      <alignment horizontal="left" vertical="top" wrapText="1"/>
    </xf>
    <xf numFmtId="0" fontId="0" fillId="0" borderId="0" xfId="0" applyAlignment="1" applyProtection="1">
      <alignment horizontal="left" vertical="top" wrapText="1"/>
    </xf>
    <xf numFmtId="0" fontId="5" fillId="0" borderId="3" xfId="0" applyFont="1" applyBorder="1" applyAlignment="1" applyProtection="1">
      <alignment horizontal="left" vertical="top" wrapText="1"/>
    </xf>
    <xf numFmtId="0" fontId="0" fillId="0" borderId="3" xfId="0" applyBorder="1" applyAlignment="1" applyProtection="1">
      <alignment horizontal="left" vertical="top" wrapText="1"/>
    </xf>
    <xf numFmtId="0" fontId="0" fillId="0" borderId="3" xfId="0" applyBorder="1" applyAlignment="1" applyProtection="1">
      <alignment wrapText="1"/>
    </xf>
    <xf numFmtId="0" fontId="0" fillId="0" borderId="0" xfId="0" applyAlignment="1" applyProtection="1">
      <alignment horizontal="left" vertical="top" wrapText="1"/>
      <protection locked="0"/>
    </xf>
    <xf numFmtId="0" fontId="0" fillId="0" borderId="3" xfId="0" applyBorder="1" applyAlignment="1" applyProtection="1">
      <alignment horizontal="left" vertical="top" wrapText="1"/>
      <protection locked="0"/>
    </xf>
    <xf numFmtId="0" fontId="0" fillId="0" borderId="0" xfId="0" applyAlignment="1" applyProtection="1">
      <alignment horizontal="left" vertical="top"/>
    </xf>
    <xf numFmtId="0" fontId="0" fillId="0" borderId="0" xfId="0" applyProtection="1"/>
    <xf numFmtId="0" fontId="0" fillId="0" borderId="2" xfId="0" applyBorder="1" applyAlignment="1" applyProtection="1">
      <alignment horizontal="left" vertical="top" wrapText="1"/>
      <protection locked="0"/>
    </xf>
    <xf numFmtId="0" fontId="0" fillId="0" borderId="0" xfId="0" applyAlignment="1" applyProtection="1">
      <alignment wrapText="1"/>
      <protection locked="0"/>
    </xf>
    <xf numFmtId="0" fontId="0" fillId="0" borderId="2" xfId="0" applyBorder="1" applyAlignment="1" applyProtection="1">
      <alignment wrapText="1"/>
      <protection locked="0"/>
    </xf>
    <xf numFmtId="0" fontId="0" fillId="5" borderId="0" xfId="0" applyFill="1" applyAlignment="1" applyProtection="1">
      <alignment horizontal="left" vertical="top" wrapText="1"/>
      <protection locked="0"/>
    </xf>
    <xf numFmtId="0" fontId="0" fillId="5" borderId="3" xfId="0" applyFill="1" applyBorder="1" applyAlignment="1" applyProtection="1">
      <alignment horizontal="left" vertical="top" wrapText="1"/>
      <protection locked="0"/>
    </xf>
    <xf numFmtId="0" fontId="0" fillId="6" borderId="3" xfId="0" applyFill="1" applyBorder="1" applyAlignment="1" applyProtection="1">
      <alignment horizontal="left" vertical="top" wrapText="1"/>
      <protection locked="0"/>
    </xf>
    <xf numFmtId="0" fontId="0" fillId="0" borderId="0" xfId="0" applyAlignment="1" applyProtection="1">
      <alignment horizontal="center" vertical="top" wrapText="1"/>
      <protection locked="0"/>
    </xf>
  </cellXfs>
  <cellStyles count="5">
    <cellStyle name="Hyperlink" xfId="4" builtinId="8"/>
    <cellStyle name="Hyperlink 2" xfId="2" xr:uid="{7A35656E-BE28-46DC-90EF-9C7165F72F36}"/>
    <cellStyle name="Notitie 2" xfId="3" xr:uid="{63DCF75B-2576-482F-B627-9B5977BAB88F}"/>
    <cellStyle name="Standaard" xfId="0" builtinId="0"/>
    <cellStyle name="Standaard 2" xfId="1" xr:uid="{45D7BE97-1EBB-44D5-AA3D-81D81AF40C1B}"/>
  </cellStyles>
  <dxfs count="32">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bottom/>
      </border>
      <protection locked="0" hidden="0"/>
    </dxf>
    <dxf>
      <font>
        <b val="0"/>
        <i val="0"/>
        <strike val="0"/>
        <condense val="0"/>
        <extend val="0"/>
        <outline val="0"/>
        <shadow val="0"/>
        <u val="none"/>
        <vertAlign val="baseline"/>
        <sz val="11"/>
        <color theme="1"/>
        <name val="Calibri"/>
        <family val="2"/>
        <scheme val="minor"/>
      </font>
      <numFmt numFmtId="0" formatCode="General"/>
      <alignment horizontal="center" vertical="top" textRotation="0" wrapText="1" indent="0" justifyLastLine="0" shrinkToFit="0" readingOrder="0"/>
      <protection locked="0" hidden="0"/>
    </dxf>
    <dxf>
      <font>
        <b val="0"/>
        <i val="0"/>
        <strike val="0"/>
        <condense val="0"/>
        <extend val="0"/>
        <outline val="0"/>
        <shadow val="0"/>
        <u val="none"/>
        <vertAlign val="baseline"/>
        <sz val="11"/>
        <color theme="1"/>
        <name val="Calibri"/>
        <family val="2"/>
        <scheme val="minor"/>
      </font>
      <numFmt numFmtId="0" formatCode="General"/>
      <alignment horizontal="center" vertical="top" textRotation="0" wrapText="1" indent="0" justifyLastLine="0" shrinkToFit="0" readingOrder="0"/>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bottom/>
      </border>
      <protection locked="0" hidden="0"/>
    </dxf>
    <dxf>
      <font>
        <b val="0"/>
        <i val="0"/>
        <strike val="0"/>
        <condense val="0"/>
        <extend val="0"/>
        <outline val="0"/>
        <shadow val="0"/>
        <u val="none"/>
        <vertAlign val="baseline"/>
        <sz val="11"/>
        <color theme="1"/>
        <name val="Calibri"/>
        <family val="2"/>
        <scheme val="minor"/>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1"/>
        <color theme="1"/>
        <name val="Calibri"/>
        <family val="2"/>
        <scheme val="minor"/>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1"/>
        <color theme="1"/>
        <name val="Calibri"/>
        <family val="2"/>
        <scheme val="minor"/>
      </font>
      <numFmt numFmtId="0" formatCode="General"/>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1"/>
        <color theme="1"/>
        <name val="Calibri"/>
        <family val="2"/>
        <scheme val="minor"/>
      </font>
      <numFmt numFmtId="0" formatCode="General"/>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top" textRotation="0" wrapText="0" indent="0" justifyLastLine="0" shrinkToFit="0" readingOrder="0"/>
      <border diagonalUp="0" diagonalDown="0">
        <left/>
        <right style="thin">
          <color indexed="64"/>
        </right>
        <top/>
        <bottom/>
        <vertical/>
        <horizontal/>
      </border>
      <protection locked="1" hidden="0"/>
    </dxf>
    <dxf>
      <font>
        <b val="0"/>
        <i val="0"/>
        <strike val="0"/>
        <condense val="0"/>
        <extend val="0"/>
        <outline val="0"/>
        <shadow val="0"/>
        <u val="none"/>
        <vertAlign val="baseline"/>
        <sz val="11"/>
        <color theme="1"/>
        <name val="Calibri"/>
        <family val="2"/>
        <scheme val="minor"/>
      </font>
      <numFmt numFmtId="0" formatCode="General"/>
      <fill>
        <patternFill patternType="none">
          <fgColor indexed="64"/>
          <bgColor auto="1"/>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0" formatCode="General"/>
      <fill>
        <patternFill patternType="none">
          <fgColor indexed="64"/>
          <bgColor auto="1"/>
        </patternFill>
      </fill>
      <alignment horizontal="left" vertical="top" textRotation="0" wrapText="0" indent="0" justifyLastLine="0" shrinkToFit="0" readingOrder="0"/>
      <protection locked="1" hidden="0"/>
    </dxf>
    <dxf>
      <font>
        <strike val="0"/>
        <outline val="0"/>
        <shadow val="0"/>
        <u val="none"/>
        <vertAlign val="baseline"/>
        <sz val="11"/>
        <color theme="1"/>
        <name val="Calibri"/>
        <family val="2"/>
        <scheme val="minor"/>
      </font>
      <alignment horizontal="left" vertical="top" textRotation="0" wrapText="1" indent="0" justifyLastLine="0" shrinkToFit="0" readingOrder="0"/>
      <border diagonalUp="0" diagonalDown="0" outline="0">
        <left/>
        <right style="thin">
          <color indexed="64"/>
        </right>
        <top/>
        <bottom/>
      </border>
      <protection locked="1" hidden="0"/>
    </dxf>
    <dxf>
      <font>
        <b val="0"/>
        <i val="0"/>
        <strike val="0"/>
        <condense val="0"/>
        <extend val="0"/>
        <outline val="0"/>
        <shadow val="0"/>
        <u val="none"/>
        <vertAlign val="baseline"/>
        <sz val="11"/>
        <color theme="1"/>
        <name val="Calibri"/>
        <family val="2"/>
        <scheme val="minor"/>
      </font>
      <numFmt numFmtId="0" formatCode="General"/>
      <alignment horizontal="left" vertical="top" textRotation="0" wrapText="1"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0" formatCode="General"/>
      <alignment horizontal="left" vertical="top" textRotation="0" wrapText="1" indent="0" justifyLastLine="0" shrinkToFit="0" readingOrder="0"/>
      <protection locked="1" hidden="0"/>
    </dxf>
    <dxf>
      <font>
        <color rgb="FF9C0006"/>
      </font>
      <fill>
        <patternFill>
          <bgColor rgb="FFFFC7CE"/>
        </patternFill>
      </fill>
    </dxf>
    <dxf>
      <font>
        <strike val="0"/>
        <outline val="0"/>
        <shadow val="0"/>
        <u val="none"/>
        <vertAlign val="baseline"/>
        <sz val="11"/>
        <color theme="1"/>
        <name val="Calibri"/>
        <family val="2"/>
        <scheme val="minor"/>
      </font>
      <alignment horizontal="left" vertical="top" textRotation="0" wrapText="1" indent="0" justifyLastLine="0" shrinkToFit="0" readingOrder="0"/>
    </dxf>
    <dxf>
      <font>
        <strike val="0"/>
        <outline val="0"/>
        <shadow val="0"/>
        <u val="none"/>
        <vertAlign val="baseline"/>
        <sz val="11"/>
        <color theme="1"/>
        <name val="Calibri"/>
        <family val="2"/>
        <scheme val="minor"/>
      </font>
      <alignment horizontal="left" vertical="top" textRotation="0" wrapText="1" indent="0" justifyLastLine="0" shrinkToFit="0" readingOrder="0"/>
    </dxf>
    <dxf>
      <font>
        <strike val="0"/>
        <outline val="0"/>
        <shadow val="0"/>
        <u val="none"/>
        <vertAlign val="baseline"/>
        <sz val="11"/>
        <color theme="1"/>
        <name val="Calibri"/>
        <family val="2"/>
        <scheme val="minor"/>
      </font>
      <alignment horizontal="left" vertical="top" textRotation="0" wrapText="1" indent="0" justifyLastLine="0" shrinkToFit="0" readingOrder="0"/>
    </dxf>
    <dxf>
      <font>
        <strike val="0"/>
        <outline val="0"/>
        <shadow val="0"/>
        <u val="none"/>
        <vertAlign val="baseline"/>
        <sz val="11"/>
        <color theme="1"/>
        <name val="Calibri"/>
        <family val="2"/>
        <scheme val="minor"/>
      </font>
      <alignment horizontal="left" vertical="top" textRotation="0" wrapText="1" indent="0" justifyLastLine="0" shrinkToFit="0" readingOrder="0"/>
    </dxf>
    <dxf>
      <font>
        <strike val="0"/>
        <outline val="0"/>
        <shadow val="0"/>
        <u val="none"/>
        <vertAlign val="baseline"/>
        <sz val="11"/>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dxf>
    <dxf>
      <font>
        <strike val="0"/>
        <outline val="0"/>
        <shadow val="0"/>
        <u val="none"/>
        <vertAlign val="baseline"/>
        <sz val="11"/>
        <name val="Calibri"/>
        <family val="2"/>
        <scheme val="minor"/>
      </font>
      <fill>
        <patternFill patternType="none">
          <fgColor indexed="64"/>
          <bgColor auto="1"/>
        </patternFill>
      </fill>
      <alignment horizontal="left" vertical="top" textRotation="0" wrapText="1" indent="0" justifyLastLine="0" shrinkToFit="0" readingOrder="0"/>
    </dxf>
    <dxf>
      <alignment horizontal="left" vertical="top"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1"/>
        <name val="Calibri"/>
        <family val="2"/>
        <scheme val="minor"/>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1"/>
        <name val="Calibri"/>
        <family val="2"/>
        <scheme val="minor"/>
      </font>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1"/>
        <name val="Calibri"/>
        <family val="2"/>
        <scheme val="minor"/>
      </font>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1"/>
        <color theme="1"/>
        <name val="Calibri"/>
        <family val="2"/>
        <scheme val="minor"/>
      </font>
      <alignment horizontal="left" vertical="top" textRotation="0" wrapText="1" indent="0" justifyLastLine="0" shrinkToFit="0" readingOrder="0"/>
    </dxf>
    <dxf>
      <font>
        <strike val="0"/>
        <outline val="0"/>
        <shadow val="0"/>
        <u val="none"/>
        <vertAlign val="baseline"/>
        <sz val="11"/>
        <color theme="1"/>
        <name val="Calibri"/>
        <family val="2"/>
        <scheme val="minor"/>
      </font>
      <alignment horizontal="left" vertical="top" textRotation="0" wrapText="1" indent="0" justifyLastLine="0" shrinkToFit="0" readingOrder="0"/>
    </dxf>
    <dxf>
      <font>
        <strike val="0"/>
        <outline val="0"/>
        <shadow val="0"/>
        <u val="none"/>
        <vertAlign val="baseline"/>
        <sz val="11"/>
        <color theme="1"/>
        <name val="Calibri"/>
        <family val="2"/>
        <scheme val="minor"/>
      </font>
      <alignment horizontal="left" vertical="top" textRotation="0" wrapText="1" indent="0" justifyLastLine="0" shrinkToFit="0" readingOrder="0"/>
    </dxf>
  </dxfs>
  <tableStyles count="0" defaultTableStyle="TableStyleMedium2" defaultPivotStyle="PivotStyleLight16"/>
  <colors>
    <mruColors>
      <color rgb="FFED7B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microsoft.com/office/2017/10/relationships/person" Target="persons/person.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cbrportal.sharepoint.com/sites/AanbestedingCS/Shared%20Documents/General/Aanbestedingsdocumenten/Requirements/Concept%20Requirements%20constructie-%20afnamesoftware%20v1.7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genda"/>
      <sheetName val="Lijsten"/>
      <sheetName val="Functioneel - Constructie"/>
      <sheetName val="Functioneel - Afname"/>
      <sheetName val="Functioneel Beheer - Algemeen"/>
      <sheetName val="Technisch - Algemeen"/>
      <sheetName val="Begrippenlijst"/>
    </sheetNames>
    <sheetDataSet>
      <sheetData sheetId="0"/>
      <sheetData sheetId="1"/>
      <sheetData sheetId="2"/>
      <sheetData sheetId="3"/>
      <sheetData sheetId="4"/>
      <sheetData sheetId="5"/>
      <sheetData sheetId="6"/>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F2C7EAA-8D3B-4757-AB49-E449CEB188A2}" name="Table3" displayName="Table3" ref="A1:D13" totalsRowShown="0" headerRowDxfId="31" dataDxfId="30">
  <autoFilter ref="A1:D13" xr:uid="{0F2C7EAA-8D3B-4757-AB49-E449CEB188A2}"/>
  <tableColumns count="4">
    <tableColumn id="1" xr3:uid="{7315CDEE-F9B9-422D-84F7-08471FE14878}" name="Nr" dataDxfId="14">
      <calculatedColumnFormula array="1">CELL("row",A2)-1</calculatedColumnFormula>
    </tableColumn>
    <tableColumn id="3" xr3:uid="{A9A90A40-DBF5-4E23-A9F8-C10A959D0B38}" name="ID" dataDxfId="13"/>
    <tableColumn id="2" xr3:uid="{6597B668-27DE-4A2F-9BDC-9628A187873A}" name="Algemene eisen" dataDxfId="12"/>
    <tableColumn id="4" xr3:uid="{DC75FE2D-C6F8-4985-8FCA-0A0B1C2F8FBF}" name="Voldoet Ja/ Nee" dataDxfId="2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9F1E3C4-F348-4FC6-866F-4557CC6185E1}" name="Table66" displayName="Table66" ref="A1:D8" totalsRowShown="0" headerRowDxfId="28" dataDxfId="27">
  <autoFilter ref="A1:D8" xr:uid="{E9F1E3C4-F348-4FC6-866F-4557CC6185E1}"/>
  <tableColumns count="4">
    <tableColumn id="1" xr3:uid="{264C1DDB-47DF-4184-8595-C337346CA20B}" name="Nr" dataDxfId="11">
      <calculatedColumnFormula array="1">CELL("row",A2)-1</calculatedColumnFormula>
    </tableColumn>
    <tableColumn id="2" xr3:uid="{23F94EFC-4CDC-4CE6-886E-C28AA0E5E199}" name="ID" dataDxfId="10"/>
    <tableColumn id="3" xr3:uid="{1EE94DC4-32A0-4173-B27F-8B580D28277C}" name="Functionele eis" dataDxfId="9"/>
    <tableColumn id="5" xr3:uid="{0287A740-59E0-44AE-9497-62F418DD6BAC}" name="Voldoet Ja/ Nee" dataDxfId="2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06442D4-726C-4E42-BAFD-23D17734D5D5}" name="Table6" displayName="Table6" ref="A1:E23" totalsRowShown="0" headerRowDxfId="25" dataDxfId="24">
  <autoFilter ref="A1:E23" xr:uid="{DE6A0974-E6C0-4787-9AA1-8FD96FB85F89}"/>
  <tableColumns count="5">
    <tableColumn id="1" xr3:uid="{07D84452-160B-463F-8C95-96E86791FF4C}" name="Nr" dataDxfId="8">
      <calculatedColumnFormula array="1">CELL("row",A2)-1</calculatedColumnFormula>
    </tableColumn>
    <tableColumn id="2" xr3:uid="{246B3B5B-6F86-433A-A1C5-70B58B2B0939}" name="ID" dataDxfId="7">
      <calculatedColumnFormula>Inhoudsopgave!$C$6&amp;"."&amp;TEXT(Table6[[#This Row],[Nr]],"00")</calculatedColumnFormula>
    </tableColumn>
    <tableColumn id="3" xr3:uid="{BC121892-2EB3-43C5-BD97-5CC170AAF142}" name="Eisen aan de techniek" dataDxfId="6"/>
    <tableColumn id="5" xr3:uid="{06FB6811-90B8-4E6E-B8A0-16ECB745DC07}" name="Voldoet Ja/ Nee" dataDxfId="23"/>
    <tableColumn id="4" xr3:uid="{D13F8254-662A-4CE0-AB89-49C28157AA06}" name="Omschrijving" dataDxfId="22"/>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9701814-E023-47AF-9630-F1623781E1E6}" name="Table527" displayName="Table527" ref="A1:D15" totalsRowShown="0" headerRowDxfId="21" dataDxfId="20">
  <autoFilter ref="A1:D15" xr:uid="{A9701814-E023-47AF-9630-F1623781E1E6}"/>
  <tableColumns count="4">
    <tableColumn id="1" xr3:uid="{749C3EAC-7A2F-4201-B0D3-C70BD3C279BF}" name="Nr" dataDxfId="5">
      <calculatedColumnFormula array="1">CELL("row",A2)-1</calculatedColumnFormula>
    </tableColumn>
    <tableColumn id="2" xr3:uid="{70C2E5C9-F390-46B4-999B-61F90F5DA1D4}" name="ID" dataDxfId="4">
      <calculatedColumnFormula>Inhoudsopgave!$C$7&amp;"."&amp;TEXT(Table527[[#This Row],[Nr]],"00")</calculatedColumnFormula>
    </tableColumn>
    <tableColumn id="3" xr3:uid="{3EE8424E-2480-4DC6-9855-09DBFF0020C6}" name="Eisen aan de beveiliging" dataDxfId="3"/>
    <tableColumn id="4" xr3:uid="{A11BB89E-50E5-44FE-B57B-F15F7C616850}" name="Voldoet Ja/ nee" dataDxfId="19"/>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BFB5D10-0586-4527-BDF0-97666522A6D0}" name="Table2" displayName="Table2" ref="A1:D15" totalsRowShown="0" headerRowDxfId="18" dataDxfId="17">
  <autoFilter ref="A1:D15" xr:uid="{CBFB5D10-0586-4527-BDF0-97666522A6D0}"/>
  <tableColumns count="4">
    <tableColumn id="1" xr3:uid="{56F3BF4D-6D93-43C8-BFD8-6041DA22B58A}" name="Nr" dataDxfId="2">
      <calculatedColumnFormula array="1">CELL("row",A2)-1</calculatedColumnFormula>
    </tableColumn>
    <tableColumn id="3" xr3:uid="{AFC72DA7-739B-4DF1-8322-59723115EC8D}" name="ID" dataDxfId="1">
      <calculatedColumnFormula>Inhoudsopgave!$C$9&amp;"."&amp;TEXT(Table2[[#This Row],[Nr]],"00")</calculatedColumnFormula>
    </tableColumn>
    <tableColumn id="2" xr3:uid="{63757F50-442F-410B-BFA3-3F01E1D66808}" name="Eisen aan beheer en SLA" dataDxfId="0"/>
    <tableColumn id="4" xr3:uid="{36D794B2-C838-4940-A6D0-A54235D6DD89}" name="Akkoord Ja/ Nee" dataDxfId="16"/>
  </tableColumns>
  <tableStyleInfo name="TableStyleMedium2"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ncsc.nl/wat-kun-je-zelf-doen/dreiging/ddos" TargetMode="External"/><Relationship Id="rId7" Type="http://schemas.openxmlformats.org/officeDocument/2006/relationships/printerSettings" Target="../printerSettings/printerSettings1.bin"/><Relationship Id="rId2" Type="http://schemas.openxmlformats.org/officeDocument/2006/relationships/hyperlink" Target="https://www.digitaleoverheid.nl/mido/generieke-digitale-infrastructuur-gdi/" TargetMode="External"/><Relationship Id="rId1" Type="http://schemas.openxmlformats.org/officeDocument/2006/relationships/hyperlink" Target="https://www.digitoegankelijk.nl/toegankelijkheid/en-301-549-en-wcag" TargetMode="External"/><Relationship Id="rId6" Type="http://schemas.openxmlformats.org/officeDocument/2006/relationships/hyperlink" Target="https://www.ncsc.nl/wat-kun-je-zelf-doen/weerbaarheid/besturen/cvd-beleid" TargetMode="External"/><Relationship Id="rId5" Type="http://schemas.openxmlformats.org/officeDocument/2006/relationships/hyperlink" Target="https://www.forumstandaardisatie.nl/open-standaarden/nen-isoiec-27001" TargetMode="External"/><Relationship Id="rId4" Type="http://schemas.openxmlformats.org/officeDocument/2006/relationships/hyperlink" Target="https://www.ncsc.nl/wat-kun-je-zelf-doen/dreiging/malware"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hyperlink" Target="mailto:securityofficer@nuffic.nl" TargetMode="External"/></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CD9C9-0CBA-49AF-B4F4-894C5659EEAB}">
  <sheetPr>
    <tabColor theme="1"/>
  </sheetPr>
  <dimension ref="A1:D61"/>
  <sheetViews>
    <sheetView showGridLines="0" zoomScale="82" workbookViewId="0">
      <selection activeCell="L6" sqref="L6"/>
    </sheetView>
  </sheetViews>
  <sheetFormatPr defaultColWidth="9.1796875" defaultRowHeight="14.5" x14ac:dyDescent="0.35"/>
  <cols>
    <col min="1" max="1" width="6.453125" bestFit="1" customWidth="1"/>
    <col min="2" max="2" width="136.7265625" customWidth="1"/>
    <col min="3" max="3" width="7.1796875" bestFit="1" customWidth="1"/>
  </cols>
  <sheetData>
    <row r="1" spans="1:4" x14ac:dyDescent="0.35">
      <c r="A1" s="5" t="s">
        <v>56</v>
      </c>
      <c r="B1" s="5" t="s">
        <v>138</v>
      </c>
    </row>
    <row r="2" spans="1:4" x14ac:dyDescent="0.35">
      <c r="A2" s="5" t="s">
        <v>55</v>
      </c>
      <c r="B2" s="5" t="s">
        <v>65</v>
      </c>
    </row>
    <row r="4" spans="1:4" x14ac:dyDescent="0.35">
      <c r="B4" s="1" t="s">
        <v>0</v>
      </c>
      <c r="C4" s="1" t="s">
        <v>1</v>
      </c>
    </row>
    <row r="5" spans="1:4" x14ac:dyDescent="0.35">
      <c r="B5" t="s">
        <v>2</v>
      </c>
      <c r="C5" t="s">
        <v>3</v>
      </c>
    </row>
    <row r="6" spans="1:4" x14ac:dyDescent="0.35">
      <c r="B6" t="s">
        <v>4</v>
      </c>
      <c r="C6" t="s">
        <v>5</v>
      </c>
    </row>
    <row r="7" spans="1:4" x14ac:dyDescent="0.35">
      <c r="B7" t="s">
        <v>6</v>
      </c>
      <c r="C7" t="s">
        <v>7</v>
      </c>
    </row>
    <row r="8" spans="1:4" x14ac:dyDescent="0.35">
      <c r="B8" t="s">
        <v>8</v>
      </c>
      <c r="C8" t="s">
        <v>9</v>
      </c>
    </row>
    <row r="9" spans="1:4" x14ac:dyDescent="0.35">
      <c r="B9" t="s">
        <v>10</v>
      </c>
      <c r="C9" t="s">
        <v>11</v>
      </c>
    </row>
    <row r="10" spans="1:4" x14ac:dyDescent="0.35">
      <c r="B10" t="s">
        <v>12</v>
      </c>
      <c r="C10" t="s">
        <v>13</v>
      </c>
    </row>
    <row r="11" spans="1:4" x14ac:dyDescent="0.35">
      <c r="B11" t="s">
        <v>14</v>
      </c>
      <c r="C11" t="s">
        <v>15</v>
      </c>
    </row>
    <row r="14" spans="1:4" x14ac:dyDescent="0.35">
      <c r="B14" s="6" t="s">
        <v>105</v>
      </c>
      <c r="C14" s="1"/>
      <c r="D14" s="1"/>
    </row>
    <row r="15" spans="1:4" x14ac:dyDescent="0.35">
      <c r="B15" s="9" t="s">
        <v>106</v>
      </c>
    </row>
    <row r="16" spans="1:4" x14ac:dyDescent="0.35">
      <c r="B16" s="10" t="s">
        <v>107</v>
      </c>
    </row>
    <row r="18" spans="2:2" x14ac:dyDescent="0.35">
      <c r="B18" s="9" t="s">
        <v>108</v>
      </c>
    </row>
    <row r="19" spans="2:2" x14ac:dyDescent="0.35">
      <c r="B19" s="10" t="s">
        <v>140</v>
      </c>
    </row>
    <row r="21" spans="2:2" x14ac:dyDescent="0.35">
      <c r="B21" s="9" t="s">
        <v>109</v>
      </c>
    </row>
    <row r="22" spans="2:2" x14ac:dyDescent="0.35">
      <c r="B22" s="10" t="s">
        <v>110</v>
      </c>
    </row>
    <row r="24" spans="2:2" x14ac:dyDescent="0.35">
      <c r="B24" s="11" t="s">
        <v>111</v>
      </c>
    </row>
    <row r="25" spans="2:2" x14ac:dyDescent="0.35">
      <c r="B25" s="10" t="s">
        <v>139</v>
      </c>
    </row>
    <row r="27" spans="2:2" x14ac:dyDescent="0.35">
      <c r="B27" s="1" t="s">
        <v>112</v>
      </c>
    </row>
    <row r="28" spans="2:2" x14ac:dyDescent="0.35">
      <c r="B28" t="s">
        <v>113</v>
      </c>
    </row>
    <row r="30" spans="2:2" x14ac:dyDescent="0.35">
      <c r="B30" s="1" t="s">
        <v>116</v>
      </c>
    </row>
    <row r="31" spans="2:2" x14ac:dyDescent="0.35">
      <c r="B31" s="12" t="s">
        <v>117</v>
      </c>
    </row>
    <row r="33" spans="2:2" x14ac:dyDescent="0.35">
      <c r="B33" s="1" t="s">
        <v>115</v>
      </c>
    </row>
    <row r="34" spans="2:2" x14ac:dyDescent="0.35">
      <c r="B34" s="12" t="s">
        <v>118</v>
      </c>
    </row>
    <row r="36" spans="2:2" x14ac:dyDescent="0.35">
      <c r="B36" s="1" t="s">
        <v>119</v>
      </c>
    </row>
    <row r="37" spans="2:2" x14ac:dyDescent="0.35">
      <c r="B37" t="s">
        <v>120</v>
      </c>
    </row>
    <row r="39" spans="2:2" x14ac:dyDescent="0.35">
      <c r="B39" s="13" t="s">
        <v>122</v>
      </c>
    </row>
    <row r="40" spans="2:2" x14ac:dyDescent="0.35">
      <c r="B40" s="14" t="s">
        <v>123</v>
      </c>
    </row>
    <row r="42" spans="2:2" x14ac:dyDescent="0.35">
      <c r="B42" s="13" t="s">
        <v>124</v>
      </c>
    </row>
    <row r="43" spans="2:2" x14ac:dyDescent="0.35">
      <c r="B43" s="14" t="s">
        <v>125</v>
      </c>
    </row>
    <row r="45" spans="2:2" x14ac:dyDescent="0.35">
      <c r="B45" s="13" t="s">
        <v>126</v>
      </c>
    </row>
    <row r="46" spans="2:2" x14ac:dyDescent="0.35">
      <c r="B46" s="14" t="s">
        <v>127</v>
      </c>
    </row>
    <row r="48" spans="2:2" x14ac:dyDescent="0.35">
      <c r="B48" s="13" t="s">
        <v>128</v>
      </c>
    </row>
    <row r="49" spans="2:2" x14ac:dyDescent="0.35">
      <c r="B49" t="s">
        <v>129</v>
      </c>
    </row>
    <row r="51" spans="2:2" x14ac:dyDescent="0.35">
      <c r="B51" s="1" t="s">
        <v>130</v>
      </c>
    </row>
    <row r="52" spans="2:2" x14ac:dyDescent="0.35">
      <c r="B52" t="s">
        <v>131</v>
      </c>
    </row>
    <row r="54" spans="2:2" x14ac:dyDescent="0.35">
      <c r="B54" s="13" t="s">
        <v>132</v>
      </c>
    </row>
    <row r="55" spans="2:2" x14ac:dyDescent="0.35">
      <c r="B55" s="14" t="s">
        <v>133</v>
      </c>
    </row>
    <row r="57" spans="2:2" x14ac:dyDescent="0.35">
      <c r="B57" s="1" t="s">
        <v>134</v>
      </c>
    </row>
    <row r="58" spans="2:2" x14ac:dyDescent="0.35">
      <c r="B58" t="s">
        <v>135</v>
      </c>
    </row>
    <row r="60" spans="2:2" x14ac:dyDescent="0.35">
      <c r="B60" s="1" t="s">
        <v>136</v>
      </c>
    </row>
    <row r="61" spans="2:2" ht="29" x14ac:dyDescent="0.35">
      <c r="B61" s="3" t="s">
        <v>137</v>
      </c>
    </row>
  </sheetData>
  <conditionalFormatting sqref="C5:C11">
    <cfRule type="duplicateValues" dxfId="15" priority="17"/>
  </conditionalFormatting>
  <hyperlinks>
    <hyperlink ref="B24" r:id="rId1" xr:uid="{4462321E-AE3D-449F-AB7E-49BE641C9E9E}"/>
    <hyperlink ref="B39" r:id="rId2" xr:uid="{9BA0C6A5-3CD4-4F98-AEA5-0AB4B1DB75AA}"/>
    <hyperlink ref="B42" r:id="rId3" xr:uid="{6D0EB898-180F-411C-B471-AE53896019F9}"/>
    <hyperlink ref="B45" r:id="rId4" xr:uid="{D0334DD8-3817-4F88-A443-2F4639CEB6A0}"/>
    <hyperlink ref="B48" r:id="rId5" xr:uid="{91139B80-3060-48C9-AB2D-121E86353170}"/>
    <hyperlink ref="B54" r:id="rId6" xr:uid="{0DD45A21-8649-4B7D-A24D-1AA3B895EF0C}"/>
  </hyperlinks>
  <pageMargins left="0.7" right="0.7" top="0.75" bottom="0.75" header="0.3" footer="0.3"/>
  <pageSetup paperSize="9"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74ECD-EB94-40FE-8D1D-990583F9F1B6}">
  <dimension ref="A1:D13"/>
  <sheetViews>
    <sheetView showGridLines="0" zoomScale="110" zoomScaleNormal="110" workbookViewId="0">
      <pane ySplit="1" topLeftCell="A2" activePane="bottomLeft" state="frozen"/>
      <selection pane="bottomLeft" activeCell="C1" sqref="C1:C1048576"/>
    </sheetView>
  </sheetViews>
  <sheetFormatPr defaultColWidth="9.1796875" defaultRowHeight="14.5" x14ac:dyDescent="0.35"/>
  <cols>
    <col min="1" max="1" width="9.81640625" style="17" customWidth="1"/>
    <col min="2" max="2" width="14.54296875" style="17" customWidth="1"/>
    <col min="3" max="3" width="107.81640625" style="17" customWidth="1"/>
    <col min="4" max="4" width="17" style="3" customWidth="1"/>
    <col min="5" max="16384" width="9.1796875" style="3"/>
  </cols>
  <sheetData>
    <row r="1" spans="1:4" x14ac:dyDescent="0.35">
      <c r="A1" s="17" t="s">
        <v>16</v>
      </c>
      <c r="B1" s="17" t="s">
        <v>17</v>
      </c>
      <c r="C1" s="17" t="s">
        <v>14</v>
      </c>
      <c r="D1" s="4" t="s">
        <v>142</v>
      </c>
    </row>
    <row r="2" spans="1:4" x14ac:dyDescent="0.35">
      <c r="A2" s="17" cm="1">
        <f t="array" aca="1" ref="A2" ca="1">CELL("row",A2)-1</f>
        <v>1</v>
      </c>
      <c r="B2" s="17" t="s">
        <v>39</v>
      </c>
      <c r="C2" s="18" t="s">
        <v>87</v>
      </c>
      <c r="D2" s="4"/>
    </row>
    <row r="3" spans="1:4" x14ac:dyDescent="0.35">
      <c r="A3" s="17" cm="1">
        <f t="array" aca="1" ref="A3" ca="1">CELL("row",A3)-1</f>
        <v>2</v>
      </c>
      <c r="B3" s="17" t="s">
        <v>40</v>
      </c>
      <c r="C3" s="19" t="s">
        <v>100</v>
      </c>
      <c r="D3" s="4"/>
    </row>
    <row r="4" spans="1:4" ht="29" x14ac:dyDescent="0.35">
      <c r="A4" s="17" cm="1">
        <f t="array" aca="1" ref="A4" ca="1">CELL("row",A4)-1</f>
        <v>3</v>
      </c>
      <c r="B4" s="17" t="s">
        <v>41</v>
      </c>
      <c r="C4" s="19" t="s">
        <v>101</v>
      </c>
      <c r="D4" s="4"/>
    </row>
    <row r="5" spans="1:4" x14ac:dyDescent="0.35">
      <c r="A5" s="17" cm="1">
        <f t="array" aca="1" ref="A5" ca="1">CELL("row",A5)-1</f>
        <v>4</v>
      </c>
      <c r="B5" s="17" t="s">
        <v>42</v>
      </c>
      <c r="C5" s="19" t="s">
        <v>43</v>
      </c>
      <c r="D5" s="4"/>
    </row>
    <row r="6" spans="1:4" x14ac:dyDescent="0.35">
      <c r="A6" s="17" cm="1">
        <f t="array" aca="1" ref="A6" ca="1">CELL("row",A6)-1</f>
        <v>5</v>
      </c>
      <c r="B6" s="17" t="s">
        <v>44</v>
      </c>
      <c r="C6" s="19" t="s">
        <v>45</v>
      </c>
      <c r="D6" s="4"/>
    </row>
    <row r="7" spans="1:4" ht="43.5" x14ac:dyDescent="0.35">
      <c r="A7" s="17" cm="1">
        <f t="array" aca="1" ref="A7" ca="1">CELL("row",A7)-1</f>
        <v>6</v>
      </c>
      <c r="B7" s="17" t="s">
        <v>46</v>
      </c>
      <c r="C7" s="19" t="s">
        <v>103</v>
      </c>
      <c r="D7" s="4"/>
    </row>
    <row r="8" spans="1:4" ht="58" x14ac:dyDescent="0.35">
      <c r="A8" s="17" cm="1">
        <f t="array" aca="1" ref="A8" ca="1">CELL("row",A8)-1</f>
        <v>7</v>
      </c>
      <c r="B8" s="17" t="s">
        <v>47</v>
      </c>
      <c r="C8" s="20" t="s">
        <v>51</v>
      </c>
      <c r="D8" s="4"/>
    </row>
    <row r="9" spans="1:4" ht="43.5" x14ac:dyDescent="0.35">
      <c r="A9" s="17" cm="1">
        <f t="array" aca="1" ref="A9" ca="1">CELL("row",A9)-1</f>
        <v>8</v>
      </c>
      <c r="B9" s="17" t="s">
        <v>48</v>
      </c>
      <c r="C9" s="19" t="s">
        <v>121</v>
      </c>
      <c r="D9" s="4"/>
    </row>
    <row r="10" spans="1:4" ht="29" x14ac:dyDescent="0.35">
      <c r="A10" s="17" cm="1">
        <f t="array" aca="1" ref="A10" ca="1">CELL("row",A10)-1</f>
        <v>9</v>
      </c>
      <c r="B10" s="17" t="s">
        <v>49</v>
      </c>
      <c r="C10" s="19" t="s">
        <v>102</v>
      </c>
      <c r="D10" s="4"/>
    </row>
    <row r="11" spans="1:4" ht="43.5" x14ac:dyDescent="0.35">
      <c r="A11" s="17" cm="1">
        <f t="array" aca="1" ref="A11" ca="1">CELL("row",A11)-1</f>
        <v>10</v>
      </c>
      <c r="B11" s="17" t="s">
        <v>50</v>
      </c>
      <c r="C11" s="19" t="s">
        <v>146</v>
      </c>
      <c r="D11" s="4"/>
    </row>
    <row r="12" spans="1:4" ht="43.5" x14ac:dyDescent="0.35">
      <c r="A12" s="17" cm="1">
        <f t="array" aca="1" ref="A12" ca="1">CELL("row",A12)-1</f>
        <v>11</v>
      </c>
      <c r="B12" s="17" t="s">
        <v>52</v>
      </c>
      <c r="C12" s="19" t="s">
        <v>147</v>
      </c>
      <c r="D12" s="4"/>
    </row>
    <row r="13" spans="1:4" x14ac:dyDescent="0.35">
      <c r="A13" s="17" cm="1">
        <f t="array" aca="1" ref="A13" ca="1">CELL("row",A13)-1</f>
        <v>12</v>
      </c>
      <c r="B13" s="17" t="s">
        <v>53</v>
      </c>
      <c r="C13" s="19" t="s">
        <v>38</v>
      </c>
      <c r="D13" s="4"/>
    </row>
  </sheetData>
  <sortState xmlns:xlrd2="http://schemas.microsoft.com/office/spreadsheetml/2017/richdata2" ref="A1:C1">
    <sortCondition ref="A1"/>
  </sortState>
  <phoneticPr fontId="4" type="noConversion"/>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F7EE9-818E-44E1-9EA7-C50A42440DA3}">
  <dimension ref="A1:D8"/>
  <sheetViews>
    <sheetView zoomScaleNormal="100" workbookViewId="0">
      <selection activeCell="C6" sqref="C6"/>
    </sheetView>
  </sheetViews>
  <sheetFormatPr defaultColWidth="14.54296875" defaultRowHeight="14.5" x14ac:dyDescent="0.35"/>
  <cols>
    <col min="1" max="1" width="14.54296875" style="24"/>
    <col min="2" max="2" width="12.54296875" style="24" customWidth="1"/>
    <col min="3" max="3" width="167.54296875" style="24" customWidth="1"/>
    <col min="4" max="4" width="17" bestFit="1" customWidth="1"/>
  </cols>
  <sheetData>
    <row r="1" spans="1:4" x14ac:dyDescent="0.35">
      <c r="A1" s="23" t="s">
        <v>16</v>
      </c>
      <c r="B1" s="23" t="s">
        <v>17</v>
      </c>
      <c r="C1" s="17" t="s">
        <v>18</v>
      </c>
      <c r="D1" s="2" t="s">
        <v>142</v>
      </c>
    </row>
    <row r="2" spans="1:4" ht="43.5" customHeight="1" x14ac:dyDescent="0.35">
      <c r="A2" s="17" cm="1">
        <f t="array" aca="1" ref="A2" ca="1">CELL("row",A2)-1</f>
        <v>1</v>
      </c>
      <c r="B2" s="17" t="s">
        <v>19</v>
      </c>
      <c r="C2" s="19" t="s">
        <v>88</v>
      </c>
      <c r="D2" s="2"/>
    </row>
    <row r="3" spans="1:4" ht="19.5" customHeight="1" x14ac:dyDescent="0.35">
      <c r="A3" s="17" cm="1">
        <f t="array" aca="1" ref="A3" ca="1">CELL("row",A3)-1</f>
        <v>2</v>
      </c>
      <c r="B3" s="17" t="s">
        <v>20</v>
      </c>
      <c r="C3" s="19" t="s">
        <v>76</v>
      </c>
      <c r="D3" s="2"/>
    </row>
    <row r="4" spans="1:4" x14ac:dyDescent="0.35">
      <c r="A4" s="17" cm="1">
        <f t="array" aca="1" ref="A4" ca="1">CELL("row",A4)-1</f>
        <v>3</v>
      </c>
      <c r="B4" s="17" t="s">
        <v>21</v>
      </c>
      <c r="C4" s="19" t="s">
        <v>114</v>
      </c>
      <c r="D4" s="2"/>
    </row>
    <row r="5" spans="1:4" x14ac:dyDescent="0.35">
      <c r="A5" s="17" cm="1">
        <f t="array" aca="1" ref="A5" ca="1">CELL("row",A5)-1</f>
        <v>4</v>
      </c>
      <c r="B5" s="17" t="s">
        <v>22</v>
      </c>
      <c r="C5" s="19" t="s">
        <v>57</v>
      </c>
      <c r="D5" s="2"/>
    </row>
    <row r="6" spans="1:4" ht="29" x14ac:dyDescent="0.35">
      <c r="A6" s="17" cm="1">
        <f t="array" aca="1" ref="A6" ca="1">CELL("row",A6)-1</f>
        <v>5</v>
      </c>
      <c r="B6" s="17" t="s">
        <v>23</v>
      </c>
      <c r="C6" s="19" t="s">
        <v>58</v>
      </c>
      <c r="D6" s="2"/>
    </row>
    <row r="7" spans="1:4" ht="217.5" x14ac:dyDescent="0.35">
      <c r="A7" s="17" cm="1">
        <f t="array" aca="1" ref="A7" ca="1">CELL("row",A7)-1</f>
        <v>6</v>
      </c>
      <c r="B7" s="17" t="s">
        <v>24</v>
      </c>
      <c r="C7" s="22" t="s">
        <v>85</v>
      </c>
      <c r="D7" s="2"/>
    </row>
    <row r="8" spans="1:4" ht="87" x14ac:dyDescent="0.35">
      <c r="A8" s="17" cm="1">
        <f t="array" aca="1" ref="A8" ca="1">CELL("row",A8)-1</f>
        <v>7</v>
      </c>
      <c r="B8" s="17" t="s">
        <v>25</v>
      </c>
      <c r="C8" s="19" t="s">
        <v>59</v>
      </c>
      <c r="D8" s="2"/>
    </row>
  </sheetData>
  <phoneticPr fontId="4" type="noConversion"/>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CE537-6F89-4EB0-A737-6A90E8235348}">
  <dimension ref="A1:E23"/>
  <sheetViews>
    <sheetView showGridLines="0" zoomScaleNormal="100" workbookViewId="0">
      <selection activeCell="C12" sqref="C12"/>
    </sheetView>
  </sheetViews>
  <sheetFormatPr defaultColWidth="8.81640625" defaultRowHeight="14.5" x14ac:dyDescent="0.35"/>
  <cols>
    <col min="1" max="1" width="5" style="26" customWidth="1"/>
    <col min="2" max="2" width="8" style="26" bestFit="1" customWidth="1"/>
    <col min="3" max="3" width="126.54296875" style="27" customWidth="1"/>
    <col min="4" max="4" width="16.453125" style="3" customWidth="1"/>
    <col min="5" max="5" width="43.453125" style="3" customWidth="1"/>
    <col min="6" max="16384" width="8.81640625" style="3"/>
  </cols>
  <sheetData>
    <row r="1" spans="1:5" x14ac:dyDescent="0.35">
      <c r="A1" s="21" t="s">
        <v>16</v>
      </c>
      <c r="B1" s="21" t="s">
        <v>17</v>
      </c>
      <c r="C1" s="25" t="s">
        <v>26</v>
      </c>
      <c r="D1" s="4" t="s">
        <v>142</v>
      </c>
      <c r="E1" s="4" t="s">
        <v>74</v>
      </c>
    </row>
    <row r="2" spans="1:5" x14ac:dyDescent="0.35">
      <c r="A2" s="21" cm="1">
        <f t="array" aca="1" ref="A2" ca="1">CELL("row",A2)-1</f>
        <v>1</v>
      </c>
      <c r="B2" s="21" t="str">
        <f ca="1">Inhoudsopgave!$C$6&amp;"."&amp;TEXT(Table6[[#This Row],[Nr]],"00")</f>
        <v>TECH.01</v>
      </c>
      <c r="C2" s="25" t="s">
        <v>68</v>
      </c>
      <c r="D2" s="7"/>
      <c r="E2" s="4"/>
    </row>
    <row r="3" spans="1:5" x14ac:dyDescent="0.35">
      <c r="A3" s="21" cm="1">
        <f t="array" aca="1" ref="A3" ca="1">CELL("row",A3)-1</f>
        <v>2</v>
      </c>
      <c r="B3" s="21" t="str">
        <f ca="1">Inhoudsopgave!$C$6&amp;"."&amp;TEXT(Table6[[#This Row],[Nr]],"00")</f>
        <v>TECH.02</v>
      </c>
      <c r="C3" s="25" t="s">
        <v>27</v>
      </c>
      <c r="D3" s="7"/>
      <c r="E3" s="4"/>
    </row>
    <row r="4" spans="1:5" ht="29" x14ac:dyDescent="0.35">
      <c r="A4" s="21" cm="1">
        <f t="array" aca="1" ref="A4" ca="1">CELL("row",A4)-1</f>
        <v>3</v>
      </c>
      <c r="B4" s="21" t="str">
        <f ca="1">Inhoudsopgave!$C$6&amp;"."&amp;TEXT(Table6[[#This Row],[Nr]],"00")</f>
        <v>TECH.03</v>
      </c>
      <c r="C4" s="25" t="s">
        <v>28</v>
      </c>
      <c r="D4" s="7"/>
      <c r="E4" s="4"/>
    </row>
    <row r="5" spans="1:5" ht="58" x14ac:dyDescent="0.35">
      <c r="A5" s="21" cm="1">
        <f t="array" aca="1" ref="A5" ca="1">CELL("row",A5)-1</f>
        <v>4</v>
      </c>
      <c r="B5" s="21" t="str">
        <f ca="1">Inhoudsopgave!$C$6&amp;"."&amp;TEXT(Table6[[#This Row],[Nr]],"00")</f>
        <v>TECH.04</v>
      </c>
      <c r="C5" s="25" t="s">
        <v>29</v>
      </c>
      <c r="D5" s="7"/>
      <c r="E5" s="4"/>
    </row>
    <row r="6" spans="1:5" x14ac:dyDescent="0.35">
      <c r="A6" s="21" cm="1">
        <f t="array" aca="1" ref="A6" ca="1">CELL("row",A6)-1</f>
        <v>5</v>
      </c>
      <c r="B6" s="21" t="str">
        <f ca="1">Inhoudsopgave!$C$6&amp;"."&amp;TEXT(Table6[[#This Row],[Nr]],"00")</f>
        <v>TECH.05</v>
      </c>
      <c r="C6" s="25" t="s">
        <v>70</v>
      </c>
      <c r="D6" s="7"/>
      <c r="E6" s="4"/>
    </row>
    <row r="7" spans="1:5" ht="29" x14ac:dyDescent="0.35">
      <c r="A7" s="21" cm="1">
        <f t="array" aca="1" ref="A7" ca="1">CELL("row",A7)-1</f>
        <v>6</v>
      </c>
      <c r="B7" s="21" t="str">
        <f ca="1">Inhoudsopgave!$C$6&amp;"."&amp;TEXT(Table6[[#This Row],[Nr]],"00")</f>
        <v>TECH.06</v>
      </c>
      <c r="C7" s="25" t="s">
        <v>89</v>
      </c>
      <c r="D7" s="7"/>
      <c r="E7" s="4"/>
    </row>
    <row r="8" spans="1:5" x14ac:dyDescent="0.35">
      <c r="A8" s="21" cm="1">
        <f t="array" aca="1" ref="A8" ca="1">CELL("row",A8)-1</f>
        <v>7</v>
      </c>
      <c r="B8" s="21" t="str">
        <f ca="1">Inhoudsopgave!$C$6&amp;"."&amp;TEXT(Table6[[#This Row],[Nr]],"00")</f>
        <v>TECH.07</v>
      </c>
      <c r="C8" s="25" t="s">
        <v>148</v>
      </c>
      <c r="D8" s="7"/>
      <c r="E8" s="4"/>
    </row>
    <row r="9" spans="1:5" x14ac:dyDescent="0.35">
      <c r="A9" s="21" cm="1">
        <f t="array" aca="1" ref="A9" ca="1">CELL("row",A9)-1</f>
        <v>8</v>
      </c>
      <c r="B9" s="21" t="str">
        <f ca="1">Inhoudsopgave!$C$6&amp;"."&amp;TEXT(Table6[[#This Row],[Nr]],"00")</f>
        <v>TECH.08</v>
      </c>
      <c r="C9" s="25" t="s">
        <v>90</v>
      </c>
      <c r="D9" s="7"/>
      <c r="E9" s="4"/>
    </row>
    <row r="10" spans="1:5" ht="29" x14ac:dyDescent="0.35">
      <c r="A10" s="21" cm="1">
        <f t="array" aca="1" ref="A10" ca="1">CELL("row",A10)-1</f>
        <v>9</v>
      </c>
      <c r="B10" s="21" t="str">
        <f ca="1">Inhoudsopgave!$C$6&amp;"."&amp;TEXT(Table6[[#This Row],[Nr]],"00")</f>
        <v>TECH.09</v>
      </c>
      <c r="C10" s="25" t="s">
        <v>54</v>
      </c>
      <c r="D10" s="7"/>
      <c r="E10" s="4"/>
    </row>
    <row r="11" spans="1:5" ht="29" x14ac:dyDescent="0.35">
      <c r="A11" s="21" cm="1">
        <f t="array" aca="1" ref="A11" ca="1">CELL("row",A11)-1</f>
        <v>10</v>
      </c>
      <c r="B11" s="21" t="str">
        <f ca="1">Inhoudsopgave!$C$6&amp;"."&amp;TEXT(Table6[[#This Row],[Nr]],"00")</f>
        <v>TECH.10</v>
      </c>
      <c r="C11" s="25" t="s">
        <v>145</v>
      </c>
      <c r="D11" s="7"/>
      <c r="E11" s="4"/>
    </row>
    <row r="12" spans="1:5" ht="58" x14ac:dyDescent="0.35">
      <c r="A12" s="21" cm="1">
        <f t="array" aca="1" ref="A12" ca="1">CELL("row",A12)-1</f>
        <v>11</v>
      </c>
      <c r="B12" s="21" t="str">
        <f ca="1">Inhoudsopgave!$C$6&amp;"."&amp;TEXT(Table6[[#This Row],[Nr]],"00")</f>
        <v>TECH.11</v>
      </c>
      <c r="C12" s="25" t="s">
        <v>82</v>
      </c>
      <c r="D12" s="7"/>
      <c r="E12" s="4"/>
    </row>
    <row r="13" spans="1:5" ht="87" x14ac:dyDescent="0.35">
      <c r="A13" s="21" cm="1">
        <f t="array" aca="1" ref="A13" ca="1">CELL("row",A13)-1</f>
        <v>12</v>
      </c>
      <c r="B13" s="21" t="str">
        <f ca="1">Inhoudsopgave!$C$6&amp;"."&amp;TEXT(Table6[[#This Row],[Nr]],"00")</f>
        <v>TECH.12</v>
      </c>
      <c r="C13" s="25" t="s">
        <v>30</v>
      </c>
      <c r="D13" s="7"/>
      <c r="E13" s="4"/>
    </row>
    <row r="14" spans="1:5" x14ac:dyDescent="0.35">
      <c r="A14" s="21" cm="1">
        <f t="array" aca="1" ref="A14" ca="1">CELL("row",A14)-1</f>
        <v>13</v>
      </c>
      <c r="B14" s="21" t="str">
        <f ca="1">Inhoudsopgave!$C$6&amp;"."&amp;TEXT(Table6[[#This Row],[Nr]],"00")</f>
        <v>TECH.13</v>
      </c>
      <c r="C14" s="25" t="s">
        <v>31</v>
      </c>
      <c r="D14" s="7"/>
      <c r="E14" s="4"/>
    </row>
    <row r="15" spans="1:5" ht="43.5" x14ac:dyDescent="0.35">
      <c r="A15" s="21" cm="1">
        <f t="array" aca="1" ref="A15" ca="1">CELL("row",A15)-1</f>
        <v>14</v>
      </c>
      <c r="B15" s="21" t="str">
        <f ca="1">Inhoudsopgave!$C$6&amp;"."&amp;TEXT(Table6[[#This Row],[Nr]],"00")</f>
        <v>TECH.14</v>
      </c>
      <c r="C15" s="25" t="s">
        <v>83</v>
      </c>
      <c r="D15" s="7"/>
      <c r="E15" s="4"/>
    </row>
    <row r="16" spans="1:5" ht="72.5" x14ac:dyDescent="0.35">
      <c r="A16" s="21" cm="1">
        <f t="array" aca="1" ref="A16" ca="1">CELL("row",A16)-1</f>
        <v>15</v>
      </c>
      <c r="B16" s="21" t="str">
        <f ca="1">Inhoudsopgave!$C$6&amp;"."&amp;TEXT(Table6[[#This Row],[Nr]],"00")</f>
        <v>TECH.15</v>
      </c>
      <c r="C16" s="25" t="s">
        <v>84</v>
      </c>
      <c r="D16" s="7"/>
      <c r="E16" s="4"/>
    </row>
    <row r="17" spans="1:5" ht="29" x14ac:dyDescent="0.35">
      <c r="A17" s="21" cm="1">
        <f t="array" aca="1" ref="A17" ca="1">CELL("row",A17)-1</f>
        <v>16</v>
      </c>
      <c r="B17" s="21" t="str">
        <f ca="1">Inhoudsopgave!$C$6&amp;"."&amp;TEXT(Table6[[#This Row],[Nr]],"00")</f>
        <v>TECH.16</v>
      </c>
      <c r="C17" s="25" t="s">
        <v>61</v>
      </c>
      <c r="D17" s="7"/>
      <c r="E17" s="4"/>
    </row>
    <row r="18" spans="1:5" ht="29" x14ac:dyDescent="0.35">
      <c r="A18" s="21" cm="1">
        <f t="array" aca="1" ref="A18" ca="1">CELL("row",A18)-1</f>
        <v>17</v>
      </c>
      <c r="B18" s="21" t="str">
        <f ca="1">Inhoudsopgave!$C$6&amp;"."&amp;TEXT(Table6[[#This Row],[Nr]],"00")</f>
        <v>TECH.17</v>
      </c>
      <c r="C18" s="25" t="s">
        <v>62</v>
      </c>
      <c r="D18" s="7"/>
      <c r="E18" s="4"/>
    </row>
    <row r="19" spans="1:5" ht="87" x14ac:dyDescent="0.35">
      <c r="A19" s="21" cm="1">
        <f t="array" aca="1" ref="A19" ca="1">CELL("row",A19)-1</f>
        <v>18</v>
      </c>
      <c r="B19" s="21" t="str">
        <f ca="1">Inhoudsopgave!$C$6&amp;"."&amp;TEXT(Table6[[#This Row],[Nr]],"00")</f>
        <v>TECH.18</v>
      </c>
      <c r="C19" s="25" t="s">
        <v>64</v>
      </c>
      <c r="D19" s="7"/>
      <c r="E19" s="4"/>
    </row>
    <row r="20" spans="1:5" x14ac:dyDescent="0.35">
      <c r="A20" s="21" cm="1">
        <f t="array" aca="1" ref="A20" ca="1">CELL("row",A20)-1</f>
        <v>19</v>
      </c>
      <c r="B20" s="21" t="str">
        <f ca="1">Inhoudsopgave!$C$6&amp;"."&amp;TEXT(Table6[[#This Row],[Nr]],"00")</f>
        <v>TECH.19</v>
      </c>
      <c r="C20" s="25" t="s">
        <v>67</v>
      </c>
      <c r="D20" s="7"/>
      <c r="E20" s="4"/>
    </row>
    <row r="21" spans="1:5" ht="46" customHeight="1" x14ac:dyDescent="0.35">
      <c r="A21" s="21" cm="1">
        <f t="array" aca="1" ref="A21" ca="1">CELL("row",A21)-1</f>
        <v>20</v>
      </c>
      <c r="B21" s="21" t="str">
        <f ca="1">Inhoudsopgave!$C$6&amp;"."&amp;TEXT(Table6[[#This Row],[Nr]],"00")</f>
        <v>TECH.20</v>
      </c>
      <c r="C21" s="25" t="s">
        <v>66</v>
      </c>
      <c r="D21" s="7"/>
      <c r="E21" s="4"/>
    </row>
    <row r="22" spans="1:5" ht="58" x14ac:dyDescent="0.35">
      <c r="A22" s="21" cm="1">
        <f t="array" aca="1" ref="A22" ca="1">CELL("row",A22)-1</f>
        <v>21</v>
      </c>
      <c r="B22" s="21" t="str">
        <f ca="1">Inhoudsopgave!$C$6&amp;"."&amp;TEXT(Table6[[#This Row],[Nr]],"00")</f>
        <v>TECH.21</v>
      </c>
      <c r="C22" s="25" t="s">
        <v>63</v>
      </c>
      <c r="D22" s="7"/>
      <c r="E22" s="4"/>
    </row>
    <row r="23" spans="1:5" ht="72.5" x14ac:dyDescent="0.35">
      <c r="A23" s="21" cm="1">
        <f t="array" aca="1" ref="A23" ca="1">CELL("row",A23)-1</f>
        <v>22</v>
      </c>
      <c r="B23" s="21" t="str">
        <f ca="1">Inhoudsopgave!$C$6&amp;"."&amp;TEXT(Table6[[#This Row],[Nr]],"00")</f>
        <v>TECH.22</v>
      </c>
      <c r="C23" s="25" t="s">
        <v>91</v>
      </c>
      <c r="D23" s="7"/>
      <c r="E23" s="4"/>
    </row>
  </sheetData>
  <phoneticPr fontId="4" type="noConversion"/>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8DD86-4345-4632-9B7E-71BF83603DDF}">
  <dimension ref="A1:D50"/>
  <sheetViews>
    <sheetView zoomScaleNormal="100" workbookViewId="0">
      <selection sqref="A1:C1048576"/>
    </sheetView>
  </sheetViews>
  <sheetFormatPr defaultColWidth="8.81640625" defaultRowHeight="14.5" x14ac:dyDescent="0.35"/>
  <cols>
    <col min="1" max="1" width="5.453125" style="21" bestFit="1" customWidth="1"/>
    <col min="2" max="2" width="7.453125" style="21" bestFit="1" customWidth="1"/>
    <col min="3" max="3" width="128.453125" style="26" customWidth="1"/>
    <col min="4" max="4" width="15.81640625" style="3" customWidth="1"/>
    <col min="5" max="16384" width="8.81640625" style="3"/>
  </cols>
  <sheetData>
    <row r="1" spans="1:4" ht="23.25" customHeight="1" x14ac:dyDescent="0.35">
      <c r="A1" s="21" t="s">
        <v>16</v>
      </c>
      <c r="B1" s="21" t="s">
        <v>17</v>
      </c>
      <c r="C1" s="21" t="s">
        <v>6</v>
      </c>
      <c r="D1" s="4" t="s">
        <v>143</v>
      </c>
    </row>
    <row r="2" spans="1:4" ht="34" customHeight="1" x14ac:dyDescent="0.35">
      <c r="A2" s="21" cm="1">
        <f t="array" aca="1" ref="A2" ca="1">CELL("row",A2)-1</f>
        <v>1</v>
      </c>
      <c r="B2" s="21" t="str">
        <f ca="1">Inhoudsopgave!$C$7&amp;"."&amp;TEXT(Table527[[#This Row],[Nr]],"00")</f>
        <v>SEC.01</v>
      </c>
      <c r="C2" s="22" t="s">
        <v>71</v>
      </c>
      <c r="D2" s="4"/>
    </row>
    <row r="3" spans="1:4" ht="51" customHeight="1" x14ac:dyDescent="0.35">
      <c r="A3" s="28" cm="1">
        <f t="array" aca="1" ref="A3" ca="1">CELL("row",A3)-1</f>
        <v>2</v>
      </c>
      <c r="B3" s="28" t="str">
        <f ca="1">Inhoudsopgave!$C$7&amp;"."&amp;TEXT(Table527[[#This Row],[Nr]],"00")</f>
        <v>SEC.02</v>
      </c>
      <c r="C3" s="29" t="s">
        <v>77</v>
      </c>
      <c r="D3" s="15"/>
    </row>
    <row r="4" spans="1:4" ht="51" customHeight="1" x14ac:dyDescent="0.35">
      <c r="A4" s="21" cm="1">
        <f t="array" aca="1" ref="A4" ca="1">CELL("row",A4)-1</f>
        <v>3</v>
      </c>
      <c r="B4" s="21" t="str">
        <f ca="1">Inhoudsopgave!$C$7&amp;"."&amp;TEXT(Table527[[#This Row],[Nr]],"00")</f>
        <v>SEC.03</v>
      </c>
      <c r="C4" s="22" t="s">
        <v>141</v>
      </c>
      <c r="D4" s="16"/>
    </row>
    <row r="5" spans="1:4" ht="29" x14ac:dyDescent="0.35">
      <c r="A5" s="21" cm="1">
        <f t="array" aca="1" ref="A5" ca="1">CELL("row",A5)-1</f>
        <v>4</v>
      </c>
      <c r="B5" s="21" t="str">
        <f ca="1">Inhoudsopgave!$C$7&amp;"."&amp;TEXT(Table527[[#This Row],[Nr]],"00")</f>
        <v>SEC.04</v>
      </c>
      <c r="C5" s="22" t="s">
        <v>32</v>
      </c>
      <c r="D5" s="4"/>
    </row>
    <row r="6" spans="1:4" ht="29" x14ac:dyDescent="0.35">
      <c r="A6" s="21" cm="1">
        <f t="array" aca="1" ref="A6" ca="1">CELL("row",A6)-1</f>
        <v>5</v>
      </c>
      <c r="B6" s="21" t="str">
        <f ca="1">Inhoudsopgave!$C$7&amp;"."&amp;TEXT(Table527[[#This Row],[Nr]],"00")</f>
        <v>SEC.05</v>
      </c>
      <c r="C6" s="30" t="s">
        <v>75</v>
      </c>
      <c r="D6" s="4"/>
    </row>
    <row r="7" spans="1:4" ht="72.5" x14ac:dyDescent="0.35">
      <c r="A7" s="21" cm="1">
        <f t="array" aca="1" ref="A7" ca="1">CELL("row",A7)-1</f>
        <v>6</v>
      </c>
      <c r="B7" s="21" t="str">
        <f ca="1">Inhoudsopgave!$C$7&amp;"."&amp;TEXT(Table527[[#This Row],[Nr]],"00")</f>
        <v>SEC.06</v>
      </c>
      <c r="C7" s="22" t="s">
        <v>149</v>
      </c>
      <c r="D7" s="4"/>
    </row>
    <row r="8" spans="1:4" ht="29" x14ac:dyDescent="0.35">
      <c r="A8" s="21" cm="1">
        <f t="array" aca="1" ref="A8" ca="1">CELL("row",A8)-1</f>
        <v>7</v>
      </c>
      <c r="B8" s="21" t="str">
        <f ca="1">Inhoudsopgave!$C$7&amp;"."&amp;TEXT(Table527[[#This Row],[Nr]],"00")</f>
        <v>SEC.07</v>
      </c>
      <c r="C8" s="22" t="s">
        <v>78</v>
      </c>
      <c r="D8" s="4"/>
    </row>
    <row r="9" spans="1:4" ht="43.5" x14ac:dyDescent="0.35">
      <c r="A9" s="21" cm="1">
        <f t="array" aca="1" ref="A9" ca="1">CELL("row",A9)-1</f>
        <v>8</v>
      </c>
      <c r="B9" s="21" t="str">
        <f ca="1">Inhoudsopgave!$C$7&amp;"."&amp;TEXT(Table527[[#This Row],[Nr]],"00")</f>
        <v>SEC.08</v>
      </c>
      <c r="C9" s="22" t="s">
        <v>72</v>
      </c>
      <c r="D9" s="4"/>
    </row>
    <row r="10" spans="1:4" x14ac:dyDescent="0.35">
      <c r="A10" s="21" cm="1">
        <f t="array" aca="1" ref="A10" ca="1">CELL("row",A10)-1</f>
        <v>9</v>
      </c>
      <c r="B10" s="21" t="str">
        <f ca="1">Inhoudsopgave!$C$7&amp;"."&amp;TEXT(Table527[[#This Row],[Nr]],"00")</f>
        <v>SEC.09</v>
      </c>
      <c r="C10" s="22" t="s">
        <v>69</v>
      </c>
      <c r="D10" s="4"/>
    </row>
    <row r="11" spans="1:4" ht="101.5" x14ac:dyDescent="0.35">
      <c r="A11" s="21" cm="1">
        <f t="array" aca="1" ref="A11" ca="1">CELL("row",A11)-1</f>
        <v>10</v>
      </c>
      <c r="B11" s="21" t="str">
        <f ca="1">Inhoudsopgave!$C$7&amp;"."&amp;TEXT(Table527[[#This Row],[Nr]],"00")</f>
        <v>SEC.10</v>
      </c>
      <c r="C11" s="22" t="s">
        <v>79</v>
      </c>
      <c r="D11" s="4"/>
    </row>
    <row r="12" spans="1:4" ht="62.5" customHeight="1" x14ac:dyDescent="0.35">
      <c r="A12" s="21" cm="1">
        <f t="array" aca="1" ref="A12" ca="1">CELL("row",A12)-1</f>
        <v>11</v>
      </c>
      <c r="B12" s="21" t="str">
        <f ca="1">Inhoudsopgave!$C$7&amp;"."&amp;TEXT(Table527[[#This Row],[Nr]],"00")</f>
        <v>SEC.11</v>
      </c>
      <c r="C12" s="22" t="s">
        <v>80</v>
      </c>
      <c r="D12" s="4"/>
    </row>
    <row r="13" spans="1:4" ht="29" x14ac:dyDescent="0.35">
      <c r="A13" s="21" cm="1">
        <f t="array" aca="1" ref="A13" ca="1">CELL("row",A13)-1</f>
        <v>12</v>
      </c>
      <c r="B13" s="21" t="str">
        <f ca="1">Inhoudsopgave!$C$7&amp;"."&amp;TEXT(Table527[[#This Row],[Nr]],"00")</f>
        <v>SEC.12</v>
      </c>
      <c r="C13" s="22" t="s">
        <v>73</v>
      </c>
      <c r="D13" s="4"/>
    </row>
    <row r="14" spans="1:4" x14ac:dyDescent="0.35">
      <c r="A14" s="21" cm="1">
        <f t="array" aca="1" ref="A14" ca="1">CELL("row",A14)-1</f>
        <v>13</v>
      </c>
      <c r="B14" s="21" t="str">
        <f ca="1">Inhoudsopgave!$C$7&amp;"."&amp;TEXT(Table527[[#This Row],[Nr]],"00")</f>
        <v>SEC.13</v>
      </c>
      <c r="C14" s="22" t="s">
        <v>33</v>
      </c>
      <c r="D14" s="4"/>
    </row>
    <row r="15" spans="1:4" ht="43.5" x14ac:dyDescent="0.35">
      <c r="A15" s="21" cm="1">
        <f t="array" aca="1" ref="A15" ca="1">CELL("row",A15)-1</f>
        <v>14</v>
      </c>
      <c r="B15" s="21" t="str">
        <f ca="1">Inhoudsopgave!$C$7&amp;"."&amp;TEXT(Table527[[#This Row],[Nr]],"00")</f>
        <v>SEC.14</v>
      </c>
      <c r="C15" s="22" t="s">
        <v>81</v>
      </c>
      <c r="D15" s="4"/>
    </row>
    <row r="49" spans="1:4" s="8" customFormat="1" x14ac:dyDescent="0.35">
      <c r="A49" s="21"/>
      <c r="B49" s="21"/>
      <c r="C49" s="26"/>
      <c r="D49" s="3"/>
    </row>
    <row r="50" spans="1:4" s="8" customFormat="1" x14ac:dyDescent="0.35">
      <c r="A50" s="21"/>
      <c r="B50" s="21"/>
      <c r="C50" s="26"/>
      <c r="D50" s="3"/>
    </row>
  </sheetData>
  <hyperlinks>
    <hyperlink ref="C9" r:id="rId1" display="mailto:securityofficer@nuffic.nl" xr:uid="{9FF4819C-5ED8-42B3-AEBD-41CE806B56EA}"/>
  </hyperlinks>
  <pageMargins left="0.7" right="0.7" top="0.75" bottom="0.75" header="0.3" footer="0.3"/>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D461E-F68D-4F69-9AB2-7D329E02B6B3}">
  <dimension ref="A1:D15"/>
  <sheetViews>
    <sheetView showGridLines="0" tabSelected="1" zoomScaleNormal="100" workbookViewId="0">
      <pane ySplit="1" topLeftCell="A2" activePane="bottomLeft" state="frozen"/>
      <selection pane="bottomLeft" activeCell="C3" sqref="C3"/>
    </sheetView>
  </sheetViews>
  <sheetFormatPr defaultColWidth="9.1796875" defaultRowHeight="14.5" x14ac:dyDescent="0.35"/>
  <cols>
    <col min="1" max="1" width="5.453125" style="21" bestFit="1" customWidth="1"/>
    <col min="2" max="2" width="7.1796875" style="21" bestFit="1" customWidth="1"/>
    <col min="3" max="3" width="171.81640625" style="21" customWidth="1"/>
    <col min="4" max="4" width="16.7265625" style="3" customWidth="1"/>
    <col min="5" max="16384" width="9.1796875" style="3"/>
  </cols>
  <sheetData>
    <row r="1" spans="1:4" x14ac:dyDescent="0.35">
      <c r="A1" s="21" t="s">
        <v>16</v>
      </c>
      <c r="B1" s="21" t="s">
        <v>17</v>
      </c>
      <c r="C1" s="21" t="s">
        <v>34</v>
      </c>
      <c r="D1" s="4" t="s">
        <v>144</v>
      </c>
    </row>
    <row r="2" spans="1:4" x14ac:dyDescent="0.35">
      <c r="A2" s="21" cm="1">
        <f t="array" aca="1" ref="A2" ca="1">CELL("row",A2)-1</f>
        <v>1</v>
      </c>
      <c r="B2" s="21" t="str">
        <f ca="1">Inhoudsopgave!$C$9&amp;"."&amp;TEXT(Table2[[#This Row],[Nr]],"00")</f>
        <v>SLA.01</v>
      </c>
      <c r="C2" s="22" t="s">
        <v>92</v>
      </c>
      <c r="D2" s="4"/>
    </row>
    <row r="3" spans="1:4" ht="409.5" x14ac:dyDescent="0.35">
      <c r="A3" s="21" cm="1">
        <f t="array" aca="1" ref="A3" ca="1">CELL("row",A3)-1</f>
        <v>2</v>
      </c>
      <c r="B3" s="21" t="str">
        <f ca="1">Inhoudsopgave!$C$9&amp;"."&amp;TEXT(Table2[[#This Row],[Nr]],"00")</f>
        <v>SLA.02</v>
      </c>
      <c r="C3" s="19" t="s">
        <v>86</v>
      </c>
      <c r="D3" s="4"/>
    </row>
    <row r="4" spans="1:4" ht="29" x14ac:dyDescent="0.35">
      <c r="A4" s="31" cm="1">
        <f t="array" aca="1" ref="A4" ca="1">CELL("row",A4)-1</f>
        <v>3</v>
      </c>
      <c r="B4" s="31" t="str">
        <f ca="1">Inhoudsopgave!$C$9&amp;"."&amp;TEXT(Table2[[#This Row],[Nr]],"00")</f>
        <v>SLA.03</v>
      </c>
      <c r="C4" s="22" t="s">
        <v>93</v>
      </c>
      <c r="D4" s="4"/>
    </row>
    <row r="5" spans="1:4" ht="116" x14ac:dyDescent="0.35">
      <c r="A5" s="31" cm="1">
        <f t="array" aca="1" ref="A5" ca="1">CELL("row",A5)-1</f>
        <v>4</v>
      </c>
      <c r="B5" s="31" t="str">
        <f ca="1">Inhoudsopgave!$C$9&amp;"."&amp;TEXT(Table2[[#This Row],[Nr]],"00")</f>
        <v>SLA.04</v>
      </c>
      <c r="C5" s="22" t="s">
        <v>94</v>
      </c>
      <c r="D5" s="4"/>
    </row>
    <row r="6" spans="1:4" x14ac:dyDescent="0.35">
      <c r="A6" s="31" cm="1">
        <f t="array" aca="1" ref="A6" ca="1">CELL("row",A6)-1</f>
        <v>5</v>
      </c>
      <c r="B6" s="31" t="str">
        <f ca="1">Inhoudsopgave!$C$9&amp;"."&amp;TEXT(Table2[[#This Row],[Nr]],"00")</f>
        <v>SLA.05</v>
      </c>
      <c r="C6" s="22" t="s">
        <v>35</v>
      </c>
      <c r="D6" s="4"/>
    </row>
    <row r="7" spans="1:4" x14ac:dyDescent="0.35">
      <c r="A7" s="31" cm="1">
        <f t="array" aca="1" ref="A7" ca="1">CELL("row",A7)-1</f>
        <v>6</v>
      </c>
      <c r="B7" s="31" t="str">
        <f ca="1">Inhoudsopgave!$C$9&amp;"."&amp;TEXT(Table2[[#This Row],[Nr]],"00")</f>
        <v>SLA.06</v>
      </c>
      <c r="C7" s="22" t="s">
        <v>95</v>
      </c>
      <c r="D7" s="4"/>
    </row>
    <row r="8" spans="1:4" ht="29" x14ac:dyDescent="0.35">
      <c r="A8" s="31" cm="1">
        <f t="array" aca="1" ref="A8" ca="1">CELL("row",A8)-1</f>
        <v>7</v>
      </c>
      <c r="B8" s="31" t="str">
        <f ca="1">Inhoudsopgave!$C$9&amp;"."&amp;TEXT(Table2[[#This Row],[Nr]],"00")</f>
        <v>SLA.07</v>
      </c>
      <c r="C8" s="22" t="s">
        <v>96</v>
      </c>
      <c r="D8" s="4"/>
    </row>
    <row r="9" spans="1:4" ht="72.5" x14ac:dyDescent="0.35">
      <c r="A9" s="31" cm="1">
        <f t="array" aca="1" ref="A9" ca="1">CELL("row",A9)-1</f>
        <v>8</v>
      </c>
      <c r="B9" s="31" t="str">
        <f ca="1">Inhoudsopgave!$C$9&amp;"."&amp;TEXT(Table2[[#This Row],[Nr]],"00")</f>
        <v>SLA.08</v>
      </c>
      <c r="C9" s="22" t="s">
        <v>36</v>
      </c>
      <c r="D9" s="4"/>
    </row>
    <row r="10" spans="1:4" ht="58" x14ac:dyDescent="0.35">
      <c r="A10" s="31" cm="1">
        <f t="array" aca="1" ref="A10" ca="1">CELL("row",A10)-1</f>
        <v>9</v>
      </c>
      <c r="B10" s="31" t="str">
        <f ca="1">Inhoudsopgave!$C$9&amp;"."&amp;TEXT(Table2[[#This Row],[Nr]],"00")</f>
        <v>SLA.09</v>
      </c>
      <c r="C10" s="22" t="s">
        <v>104</v>
      </c>
      <c r="D10" s="4"/>
    </row>
    <row r="11" spans="1:4" ht="153.65" customHeight="1" x14ac:dyDescent="0.35">
      <c r="A11" s="31" cm="1">
        <f t="array" aca="1" ref="A11" ca="1">CELL("row",A11)-1</f>
        <v>10</v>
      </c>
      <c r="B11" s="31" t="str">
        <f ca="1">Inhoudsopgave!$C$9&amp;"."&amp;TEXT(Table2[[#This Row],[Nr]],"00")</f>
        <v>SLA.10</v>
      </c>
      <c r="C11" s="22" t="s">
        <v>97</v>
      </c>
      <c r="D11" s="4"/>
    </row>
    <row r="12" spans="1:4" x14ac:dyDescent="0.35">
      <c r="A12" s="31" cm="1">
        <f t="array" aca="1" ref="A12" ca="1">CELL("row",A12)-1</f>
        <v>11</v>
      </c>
      <c r="B12" s="31" t="str">
        <f ca="1">Inhoudsopgave!$C$9&amp;"."&amp;TEXT(Table2[[#This Row],[Nr]],"00")</f>
        <v>SLA.11</v>
      </c>
      <c r="C12" s="22" t="s">
        <v>37</v>
      </c>
      <c r="D12" s="4"/>
    </row>
    <row r="13" spans="1:4" ht="29" x14ac:dyDescent="0.35">
      <c r="A13" s="31" cm="1">
        <f t="array" aca="1" ref="A13" ca="1">CELL("row",A13)-1</f>
        <v>12</v>
      </c>
      <c r="B13" s="31" t="str">
        <f ca="1">Inhoudsopgave!$C$9&amp;"."&amp;TEXT(Table2[[#This Row],[Nr]],"00")</f>
        <v>SLA.12</v>
      </c>
      <c r="C13" s="22" t="s">
        <v>98</v>
      </c>
      <c r="D13" s="4"/>
    </row>
    <row r="14" spans="1:4" x14ac:dyDescent="0.35">
      <c r="A14" s="31" cm="1">
        <f t="array" aca="1" ref="A14" ca="1">CELL("row",A14)-1</f>
        <v>13</v>
      </c>
      <c r="B14" s="31" t="str">
        <f ca="1">Inhoudsopgave!$C$9&amp;"."&amp;TEXT(Table2[[#This Row],[Nr]],"00")</f>
        <v>SLA.13</v>
      </c>
      <c r="C14" s="22" t="s">
        <v>99</v>
      </c>
      <c r="D14" s="4"/>
    </row>
    <row r="15" spans="1:4" ht="29" x14ac:dyDescent="0.35">
      <c r="A15" s="31">
        <v>14</v>
      </c>
      <c r="B15" s="31" t="str">
        <f>Inhoudsopgave!$C$9&amp;"."&amp;TEXT(Table2[[#This Row],[Nr]],"00")</f>
        <v>SLA.14</v>
      </c>
      <c r="C15" s="22" t="s">
        <v>60</v>
      </c>
      <c r="D15" s="4"/>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NL (digitaal)" ma:contentTypeID="0x010100D0FF7B2D4B9B404DB66DE88ACE71D5D80500F67FA955046EDB40A5C1B0776201D98E" ma:contentTypeVersion="364" ma:contentTypeDescription="Document template - Nederlandstalig" ma:contentTypeScope="" ma:versionID="b76773d574fb53f3ffaf925e4dcde01a">
  <xsd:schema xmlns:xsd="http://www.w3.org/2001/XMLSchema" xmlns:xs="http://www.w3.org/2001/XMLSchema" xmlns:p="http://schemas.microsoft.com/office/2006/metadata/properties" xmlns:ns2="27a646ec-b11d-44f2-b007-16ce52b3018b" targetNamespace="http://schemas.microsoft.com/office/2006/metadata/properties" ma:root="true" ma:fieldsID="e7860b6db6057df2261d0615800274ca" ns2:_="">
    <xsd:import namespace="27a646ec-b11d-44f2-b007-16ce52b3018b"/>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a646ec-b11d-44f2-b007-16ce52b3018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SharedContentType xmlns="Microsoft.SharePoint.Taxonomy.ContentTypeSync" SourceId="4ae14868-6f31-44f0-b410-52f19e37ad77" ContentTypeId="0x010100D0FF7B2D4B9B404DB66DE88ACE71D5D805"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_dlc_DocId xmlns="27a646ec-b11d-44f2-b007-16ce52b3018b">DEPDOC-566545731-53098</_dlc_DocId>
    <_dlc_DocIdUrl xmlns="27a646ec-b11d-44f2-b007-16ce52b3018b">
      <Url>https://nuffic.sharepoint.com/sites/departments/fict/team_inkoop/_layouts/15/DocIdRedir.aspx?ID=DEPDOC-566545731-53098</Url>
      <Description>DEPDOC-566545731-53098</Description>
    </_dlc_DocIdUrl>
  </documentManagement>
</p:properties>
</file>

<file path=customXml/itemProps1.xml><?xml version="1.0" encoding="utf-8"?>
<ds:datastoreItem xmlns:ds="http://schemas.openxmlformats.org/officeDocument/2006/customXml" ds:itemID="{8B02B6FC-9D98-4026-A441-FD9930D7E6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a646ec-b11d-44f2-b007-16ce52b301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0D3A6C2-91B7-4E2A-81B2-0B8DF1DB0B57}">
  <ds:schemaRefs>
    <ds:schemaRef ds:uri="http://schemas.microsoft.com/sharepoint/events"/>
  </ds:schemaRefs>
</ds:datastoreItem>
</file>

<file path=customXml/itemProps3.xml><?xml version="1.0" encoding="utf-8"?>
<ds:datastoreItem xmlns:ds="http://schemas.openxmlformats.org/officeDocument/2006/customXml" ds:itemID="{6332E4A1-2FB6-4643-BDF0-4F375F27E148}">
  <ds:schemaRefs>
    <ds:schemaRef ds:uri="Microsoft.SharePoint.Taxonomy.ContentTypeSync"/>
  </ds:schemaRefs>
</ds:datastoreItem>
</file>

<file path=customXml/itemProps4.xml><?xml version="1.0" encoding="utf-8"?>
<ds:datastoreItem xmlns:ds="http://schemas.openxmlformats.org/officeDocument/2006/customXml" ds:itemID="{85F815FD-BB5F-4EF2-8865-E18CCE9E03D2}">
  <ds:schemaRefs>
    <ds:schemaRef ds:uri="http://schemas.microsoft.com/sharepoint/v3/contenttype/forms"/>
  </ds:schemaRefs>
</ds:datastoreItem>
</file>

<file path=customXml/itemProps5.xml><?xml version="1.0" encoding="utf-8"?>
<ds:datastoreItem xmlns:ds="http://schemas.openxmlformats.org/officeDocument/2006/customXml" ds:itemID="{1C577C40-C67C-45AE-87CC-AA408C063FF7}">
  <ds:schemaRefs>
    <ds:schemaRef ds:uri="http://purl.org/dc/dcmitype/"/>
    <ds:schemaRef ds:uri="http://purl.org/dc/terms/"/>
    <ds:schemaRef ds:uri="http://www.w3.org/XML/1998/namespace"/>
    <ds:schemaRef ds:uri="27a646ec-b11d-44f2-b007-16ce52b3018b"/>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Inhoudsopgave</vt:lpstr>
      <vt:lpstr>Algemene eisen</vt:lpstr>
      <vt:lpstr>Functionele eisen</vt:lpstr>
      <vt:lpstr>Technische eisen</vt:lpstr>
      <vt:lpstr>Eisen informatiebeveiliging </vt:lpstr>
      <vt:lpstr>Eisen aan support en SLA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Mohamed Berkane</dc:creator>
  <cp:keywords/>
  <dc:description/>
  <cp:lastModifiedBy>Marylène Verhaar</cp:lastModifiedBy>
  <cp:revision/>
  <dcterms:created xsi:type="dcterms:W3CDTF">2022-04-06T15:58:47Z</dcterms:created>
  <dcterms:modified xsi:type="dcterms:W3CDTF">2024-06-26T12:24:16Z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0x0101009189484512D043498BDBD992553BBA22</vt:lpwstr>
  </property>
  <property fmtid="{D5CDD505-2E9C-101B-9397-08002B2CF9AE}" pid="3" name="MediaServiceImageTags">
    <vt:lpwstr/>
  </property>
  <property fmtid="{D5CDD505-2E9C-101B-9397-08002B2CF9AE}" pid="4" name="MSIP_Label_cc303aef-4ed3-4af3-ac8c-eb873df82d51_Enabled">
    <vt:lpwstr>true</vt:lpwstr>
  </property>
  <property fmtid="{D5CDD505-2E9C-101B-9397-08002B2CF9AE}" pid="5" name="MSIP_Label_cc303aef-4ed3-4af3-ac8c-eb873df82d51_SetDate">
    <vt:lpwstr>2022-09-23T13:49:17Z</vt:lpwstr>
  </property>
  <property fmtid="{D5CDD505-2E9C-101B-9397-08002B2CF9AE}" pid="6" name="MSIP_Label_cc303aef-4ed3-4af3-ac8c-eb873df82d51_Method">
    <vt:lpwstr>Standard</vt:lpwstr>
  </property>
  <property fmtid="{D5CDD505-2E9C-101B-9397-08002B2CF9AE}" pid="7" name="MSIP_Label_cc303aef-4ed3-4af3-ac8c-eb873df82d51_Name">
    <vt:lpwstr>cc303aef-4ed3-4af3-ac8c-eb873df82d51</vt:lpwstr>
  </property>
  <property fmtid="{D5CDD505-2E9C-101B-9397-08002B2CF9AE}" pid="8" name="MSIP_Label_cc303aef-4ed3-4af3-ac8c-eb873df82d51_SiteId">
    <vt:lpwstr>0b883569-39c0-4403-a6a9-ed60f81be9e5</vt:lpwstr>
  </property>
  <property fmtid="{D5CDD505-2E9C-101B-9397-08002B2CF9AE}" pid="9" name="MSIP_Label_cc303aef-4ed3-4af3-ac8c-eb873df82d51_ActionId">
    <vt:lpwstr>ede99596-28a1-4c19-ab12-5294031d637a</vt:lpwstr>
  </property>
  <property fmtid="{D5CDD505-2E9C-101B-9397-08002B2CF9AE}" pid="10" name="MSIP_Label_cc303aef-4ed3-4af3-ac8c-eb873df82d51_ContentBits">
    <vt:lpwstr>0</vt:lpwstr>
  </property>
  <property fmtid="{D5CDD505-2E9C-101B-9397-08002B2CF9AE}" pid="11" name="TaxKeyword">
    <vt:lpwstr/>
  </property>
  <property fmtid="{D5CDD505-2E9C-101B-9397-08002B2CF9AE}" pid="12" name="lcf76f155ced4ddcb4097134ff3c332f">
    <vt:lpwstr/>
  </property>
  <property fmtid="{D5CDD505-2E9C-101B-9397-08002B2CF9AE}" pid="13" name="TaxCatchAll">
    <vt:lpwstr/>
  </property>
  <property fmtid="{D5CDD505-2E9C-101B-9397-08002B2CF9AE}" pid="14" name="TaxKeywordTaxHTField">
    <vt:lpwstr/>
  </property>
  <property fmtid="{D5CDD505-2E9C-101B-9397-08002B2CF9AE}" pid="15" name="_dlc_DocIdItemGuid">
    <vt:lpwstr>ebb8f5a3-8142-44ab-b74e-dc320039a40c</vt:lpwstr>
  </property>
</Properties>
</file>