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samenwerken.rechtspraak.minjus.nl/sites/landelijk_leonardo_maatwerk/Lists/Projectdocumenten/"/>
    </mc:Choice>
  </mc:AlternateContent>
  <xr:revisionPtr revIDLastSave="0" documentId="13_ncr:1_{422A238E-D84A-47AF-A788-66253D4B4C6C}" xr6:coauthVersionLast="47" xr6:coauthVersionMax="47" xr10:uidLastSave="{00000000-0000-0000-0000-000000000000}"/>
  <bookViews>
    <workbookView xWindow="-120" yWindow="-120" windowWidth="29040" windowHeight="15840" xr2:uid="{00000000-000D-0000-FFFF-FFFF00000000}"/>
  </bookViews>
  <sheets>
    <sheet name="Eisen 031122" sheetId="1" r:id="rId1"/>
  </sheets>
  <definedNames>
    <definedName name="opties">'Eisen 031122'!$H$5:$H$7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3" i="1" l="1"/>
  <c r="G24" i="1"/>
  <c r="G25" i="1"/>
  <c r="G26" i="1"/>
  <c r="G22" i="1"/>
  <c r="G207"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176" i="1"/>
  <c r="G155" i="1"/>
  <c r="G156" i="1"/>
  <c r="G157" i="1"/>
  <c r="G158" i="1"/>
  <c r="G160" i="1"/>
  <c r="G161" i="1"/>
  <c r="G162" i="1"/>
  <c r="G163" i="1"/>
  <c r="G164" i="1"/>
  <c r="G166" i="1"/>
  <c r="G167" i="1"/>
  <c r="G168" i="1"/>
  <c r="G169" i="1"/>
  <c r="G170" i="1"/>
  <c r="G171" i="1"/>
  <c r="G123" i="1"/>
  <c r="G124" i="1"/>
  <c r="G126" i="1"/>
  <c r="G127" i="1"/>
  <c r="G128" i="1"/>
  <c r="G129" i="1"/>
  <c r="G131" i="1"/>
  <c r="G132" i="1"/>
  <c r="G133" i="1"/>
  <c r="G134" i="1"/>
  <c r="G135" i="1"/>
  <c r="G136" i="1"/>
  <c r="G137" i="1"/>
  <c r="G138" i="1"/>
  <c r="G140" i="1"/>
  <c r="G141" i="1"/>
  <c r="G142" i="1"/>
  <c r="G144" i="1"/>
  <c r="G145" i="1"/>
  <c r="G146" i="1"/>
  <c r="G147" i="1"/>
  <c r="G148" i="1"/>
  <c r="G149" i="1"/>
  <c r="G110" i="1"/>
  <c r="G111" i="1"/>
  <c r="G113" i="1"/>
  <c r="G114" i="1"/>
  <c r="G116" i="1"/>
  <c r="G117" i="1"/>
  <c r="G99" i="1"/>
  <c r="G100" i="1"/>
  <c r="G101" i="1"/>
  <c r="G102" i="1"/>
  <c r="G103" i="1"/>
  <c r="G104" i="1"/>
  <c r="G98" i="1"/>
  <c r="G15" i="1"/>
  <c r="G16" i="1"/>
  <c r="G17" i="1"/>
  <c r="G18" i="1"/>
  <c r="G19" i="1"/>
  <c r="G20" i="1"/>
  <c r="G29" i="1"/>
  <c r="G30" i="1"/>
  <c r="G31" i="1"/>
  <c r="G32" i="1"/>
  <c r="G33" i="1"/>
  <c r="G34" i="1"/>
  <c r="G35" i="1"/>
  <c r="G36" i="1"/>
  <c r="G37" i="1"/>
  <c r="G39" i="1"/>
  <c r="G40" i="1"/>
  <c r="G41" i="1"/>
  <c r="G42" i="1"/>
  <c r="G43" i="1"/>
  <c r="G44" i="1"/>
  <c r="G45" i="1"/>
  <c r="G46" i="1"/>
  <c r="G48" i="1"/>
  <c r="G49" i="1"/>
  <c r="G51" i="1"/>
  <c r="G52" i="1"/>
  <c r="G53" i="1"/>
  <c r="G54" i="1"/>
  <c r="G55" i="1"/>
  <c r="G56" i="1"/>
  <c r="G57" i="1"/>
  <c r="G58" i="1"/>
  <c r="G60" i="1"/>
  <c r="G63" i="1"/>
  <c r="G64" i="1"/>
  <c r="G65" i="1"/>
  <c r="G67" i="1"/>
  <c r="G68" i="1"/>
  <c r="G69" i="1"/>
  <c r="G70" i="1"/>
  <c r="G72" i="1"/>
  <c r="G75" i="1"/>
  <c r="G76" i="1"/>
  <c r="G77" i="1"/>
  <c r="G78" i="1"/>
  <c r="G79" i="1"/>
  <c r="G81" i="1"/>
  <c r="G84" i="1"/>
  <c r="G85" i="1"/>
  <c r="G86" i="1"/>
  <c r="G87" i="1"/>
  <c r="G89" i="1"/>
  <c r="G90" i="1"/>
  <c r="G92" i="1"/>
  <c r="G93" i="1"/>
  <c r="G209" i="1" l="1"/>
  <c r="G210" i="1" s="1"/>
  <c r="G211" i="1" s="1"/>
</calcChain>
</file>

<file path=xl/sharedStrings.xml><?xml version="1.0" encoding="utf-8"?>
<sst xmlns="http://schemas.openxmlformats.org/spreadsheetml/2006/main" count="498" uniqueCount="372">
  <si>
    <t xml:space="preserve">Als klant en/of gebruiker kan ik… </t>
  </si>
  <si>
    <t>Nr.</t>
  </si>
  <si>
    <t>Omschrijving functionaliteit</t>
  </si>
  <si>
    <t>Opmerkingen</t>
  </si>
  <si>
    <t>Functionaliteiten voor klanten en/of gebruikers</t>
  </si>
  <si>
    <t>Stamgegevens (Debiteuren en Crediteuren)</t>
  </si>
  <si>
    <t>Debiteuren stamgegevens</t>
  </si>
  <si>
    <t>F001</t>
  </si>
  <si>
    <t>Als (stam)gegevensbeheerder wil ik stamgegevens (NAW) van debiteuren vastleggen zodat ik vorderingen kan opvoeren. Daarbij zijn de volgende punten van belang:</t>
  </si>
  <si>
    <t>F002</t>
  </si>
  <si>
    <t xml:space="preserve">*Gebruik maken van een algemeen debiteurnummer vanwege veel éénmalige debiteuren. Ter informatie: In de huidige applicatie is dit debiteurnummer 88000001 </t>
  </si>
  <si>
    <t>F003</t>
  </si>
  <si>
    <t>F004</t>
  </si>
  <si>
    <t>*Vastleggen van de algemene gegevens (Titels, voornaam/namen, tussenvoegsel, achternaam, straat, huisnummer, postcode, woonplaats, postbus (pb), pb postcode, pb woonplaats, land, landcode ISO, KvK nummer of Bsn, E-mail)</t>
  </si>
  <si>
    <t>F005</t>
  </si>
  <si>
    <t xml:space="preserve">*Vastleggen bankgegevens (BIC Code, banknaam, IBAN, tenaamstelling IBAN) </t>
  </si>
  <si>
    <t>F006</t>
  </si>
  <si>
    <t>F007</t>
  </si>
  <si>
    <t>F008</t>
  </si>
  <si>
    <t>*Wijzigen dan wel inactief maken van de gegevens zoals benoemd bij F004 t/m F007, waar nodig met Audit trail (bij bankgegevens)</t>
  </si>
  <si>
    <t>Crediteuren stamgegevens</t>
  </si>
  <si>
    <t>F009</t>
  </si>
  <si>
    <t>Als Crediteuren medewerker stamgegevens wil ik stamgegevens crediteuren vastleggen zodat ik facturen kan inboeken op de crediteur. Het vastleggen van een crediteur met banknummer moet op basis van het 4-ogen principe. Daarbij zijn de volgende punten van belang:</t>
  </si>
  <si>
    <t>F010</t>
  </si>
  <si>
    <t>F011</t>
  </si>
  <si>
    <t>*Vastleggen van Leveranciersnaam, straat, huisnummer, postcode, woonplaats, postbus (pb), pb postcode, pb woonplaats, land, KVK of BSN, belastingregistratienummer, e-mail adres en betalingstermijnen</t>
  </si>
  <si>
    <t>F012</t>
  </si>
  <si>
    <t>*Vastleggen bankgegevens (BIC Code, banknaam, IBAN, tenaamstelling IBAN)</t>
  </si>
  <si>
    <t>F013</t>
  </si>
  <si>
    <t>*Op crediteurenniveau inregelen dat iedere factuur afzonderlijk betaald moet worden</t>
  </si>
  <si>
    <t>F014</t>
  </si>
  <si>
    <t>*Wijzigen dan wel inactief maken van de gegevens zoals benoemd bij F011+F012, waar nodig met Audit trail (bij bankgegevens)</t>
  </si>
  <si>
    <t>Debiteuren (Order to Cash)</t>
  </si>
  <si>
    <t>Facturatie</t>
  </si>
  <si>
    <t>F015</t>
  </si>
  <si>
    <t>*Ten behoeve van de conversie van de openstaande vorderingen moet het systeem vorderingsnummers (factuurnummers) kunnen vastleggen die bestaan uit 12 numerieke karakters en starten met 8591. Zie ook CONV02</t>
  </si>
  <si>
    <t>F016</t>
  </si>
  <si>
    <t>F017</t>
  </si>
  <si>
    <t>Als debiteuren medewerker wil ik vorderingen kunnen aanmaken via een Interface of handmatig zodat ik deze vorderingen vervolgens kan innen, daarbij zijn de volgende punten van belang:</t>
  </si>
  <si>
    <t>F018</t>
  </si>
  <si>
    <t>*Het kunnen verwerken van facturen (vorderingen) vanuit de Primaire Proces Systemen (PPS'en) op basis van een interface waarbij rekening gehouden moet worden met het aantal karakters die per kenmerk vanuit de PPS'en worden aangeboden. Zie ook T6</t>
  </si>
  <si>
    <t>F019</t>
  </si>
  <si>
    <t>*Handmatig een vordering aanmaken</t>
  </si>
  <si>
    <t>F020</t>
  </si>
  <si>
    <t>*Gebruik kunnen maken van een algemeen debiteurnummer voor het vastleggen van vorderingen met als doel dat niet iedere (eenmalige) debiteur opgevoerd hoeft te worden als debiteur in het systeem. De debiteurspecifieke NAW gegevens worden in de huidige situatie vastgelegd op vorderingsniveau, zie ook F002. Dit geldt voor interface vorderingen en handmatige vorderingen</t>
  </si>
  <si>
    <t>F021</t>
  </si>
  <si>
    <t>*Op de vordering (aanvullende)data vastleggen ten behoeve van onder andere facturatie, rapportage,relatie met de PPS en aanmaanstrategie. In de huidige situatie worden de volgende aanvullende gegevens vastgelegd: Inzendende locatie en organisatie, opdrachtnummer, FEZcode#LUZ nummer,  betrokkene nummer, extern kenmerk, partijen, betaalwijze, beroepsvertegenwoordiger, user id, i-Kenmerk, ontstaansbron en tbv eenmalige debiteuren ook nog Naam, adres, postcode, plaats, land</t>
  </si>
  <si>
    <t>F022</t>
  </si>
  <si>
    <t xml:space="preserve">*Op vorderingsniveau kunnen aangeven dat de vordering niet verzonden mag worden. </t>
  </si>
  <si>
    <t>F023</t>
  </si>
  <si>
    <t>F024</t>
  </si>
  <si>
    <t>Als debiteuren medewerker wil ik een vordering aan kunnen maken voor de landeljke rekening courant (LRC) houders Voor aanvullende informatie kan men gaan naar de staatscourant (https://zoek.officielebekendmakingen.nl/stcrt-2014-24073.html)</t>
  </si>
  <si>
    <t>F025</t>
  </si>
  <si>
    <t>Ontvangst(bank/kas) verwerking</t>
  </si>
  <si>
    <t>F026</t>
  </si>
  <si>
    <t>Als bankboek medewerker wil ik dagelijks bankdagafschriften (5 bankrekeningen) en kasdagstaten (24 kassen) van de gerechten verwerken, daarbij zijn de volgende punten van belang:</t>
  </si>
  <si>
    <t>F027</t>
  </si>
  <si>
    <t>*Automatische verwerking van bankdagafschrift bestanden (conform het formaat CAMT.053). Zie ook T9</t>
  </si>
  <si>
    <t>F028</t>
  </si>
  <si>
    <t>*Automatische verwerking van kasdagstaten</t>
  </si>
  <si>
    <t>F029</t>
  </si>
  <si>
    <t>*Zoekregels (herkenning) opzetten  tbv automatische verwerking bankdagafschriften en kasdagstaten, zie document Zoekregels ING996.xlsx waarin de huidige zoekregels worden weergegeven.</t>
  </si>
  <si>
    <t>F030</t>
  </si>
  <si>
    <t>*Bankgegevens (IBAN, BIC en tenaamstelling) van de betaalde partij automatisch vastleggen op ontvangstniveau</t>
  </si>
  <si>
    <t>F031</t>
  </si>
  <si>
    <t>*Oorspronkelijk ontvangen bedrag en bankgegevens van de betaler mogen niet muteerbaar zijn</t>
  </si>
  <si>
    <t>F032</t>
  </si>
  <si>
    <t>*Als bankboek medewerker wil ik een automatisch incasso bestand kunnen aanmaken voor de vorderingen die automatisch geïncasseerd mogen worden op  basis van vervaldatum. Zie ook F029</t>
  </si>
  <si>
    <t>F033</t>
  </si>
  <si>
    <t>Betalingen debiteuren</t>
  </si>
  <si>
    <t>F034</t>
  </si>
  <si>
    <t>F035</t>
  </si>
  <si>
    <t>Als debiteuren medewerker wil ik teveel/foutief ontvangen bedragen kunnen terug betalen aan de oorspronkelijke betaler/debiteur op basis van de gegevens op ontvangstniveau, zie ook F0030</t>
  </si>
  <si>
    <t>Debiteurenbeleid</t>
  </si>
  <si>
    <t>F036</t>
  </si>
  <si>
    <t>Als debiteuren inningen medewerker wil ik een goed debiteurenbeleid voeren waarbij de volgende punten van belang zijn:</t>
  </si>
  <si>
    <t>F037</t>
  </si>
  <si>
    <t>*Opzetten van verschillende aanmaanstrategieën op basis van kenmerken van de vordering.  Zie F021</t>
  </si>
  <si>
    <t>F038</t>
  </si>
  <si>
    <t>F039</t>
  </si>
  <si>
    <t>*In het systeem kunnen vastleggen van betalingstoezeggingen, betalingsregelingen en/of uitstel van betaling (op factuur of (deel)klantniveau) plus bevestiging naar de klant per post of mail. Het uitgestuurde document dient dan ook als bijlage gekoppeld te worden aan het dossier (is in de huidige situatie de vordering)</t>
  </si>
  <si>
    <t>F040</t>
  </si>
  <si>
    <t>*Vorderingen kunnen corrigeren en/of afboeken waarbij goedkeuringslimieten in acht genomen moeten worden, zie ook FB11</t>
  </si>
  <si>
    <t>F041</t>
  </si>
  <si>
    <t>*Op basis van een workflow de correcties/afboekingen beoordelen</t>
  </si>
  <si>
    <t>F042</t>
  </si>
  <si>
    <t>*Mutaties met betrekking tot correcties/afboekingen kunnen terugdraaien</t>
  </si>
  <si>
    <t>F043</t>
  </si>
  <si>
    <t>Het is gewenst dat de business (niet behorende bij de financiële administratie) een raadpleeg autorisatie heeft</t>
  </si>
  <si>
    <t>Rapportage/Output</t>
  </si>
  <si>
    <t>F044</t>
  </si>
  <si>
    <t>Ten behoeve van het uitvoeren van de dagelijkse werkzaamheden is het een must om de verschillende rapportages vanuit de debiteurenadministratie te vervaardigen.</t>
  </si>
  <si>
    <t>F060</t>
  </si>
  <si>
    <t>F045</t>
  </si>
  <si>
    <t>Crediteuren (Procure to Pay)</t>
  </si>
  <si>
    <t>Factuurverwerking</t>
  </si>
  <si>
    <t>F046</t>
  </si>
  <si>
    <t xml:space="preserve">Als crediteuren medewerker (op de gerechten en Team Griffie LDCR) wil ik crediteurenfacturen  kunnen invoeren/vastleggen, met als doel de facturen na goedkeuring betaalbaar te kunnen stellen. </t>
  </si>
  <si>
    <t>F047</t>
  </si>
  <si>
    <t>F048</t>
  </si>
  <si>
    <t>*Goedkeuringsworkflow  op basis van minimaal 4-ogen principe (rechtmatigheid, juistheid en conform wet- en regelgeving aantonen incl. logging vanuit accountant vereist), zie FB10 + T15</t>
  </si>
  <si>
    <t>Betalingen</t>
  </si>
  <si>
    <t>Als crediteuren betaalbaarsteller wil ik een betaalbatch kunnen opstarten die alle posten selecteert die in aanmerking komen voor betaling (op basis van vervaldatum en goedkeuringsstatus). Daarbij zijn de volgende punten van belang:</t>
  </si>
  <si>
    <t>*Iedere factuur afzonderlijk betalen (dus geen verzamelbetalingen), zie ook F013</t>
  </si>
  <si>
    <t>*Betaalbatches kunnen opstellen voor SEPA en niet-SEPA betalingen</t>
  </si>
  <si>
    <t>Als crediteuren kasbeheerder wil ik het voorstel van de betaalbatch kunnen beoordelen op inhoud zodat na goedkeuring het betaalbestand aangemaakt kan worden en verzonden kan worden naar de bank.</t>
  </si>
  <si>
    <t>Rapportage</t>
  </si>
  <si>
    <t>Grootboek (Record to Report)</t>
  </si>
  <si>
    <t>Grootboekwerkzaamheden</t>
  </si>
  <si>
    <t>Als grootboek administrateur wil ik de administratie voeren op basis van het kasstelsel</t>
  </si>
  <si>
    <t>Als grootboek administrateur wil ik journaalposten/memorialen kunnen invoeren, boeken, terugboeken en opvragen</t>
  </si>
  <si>
    <t>Als grootboek administrateur wil ik grootboekmutaties opvragen om een rekening analyse te doen</t>
  </si>
  <si>
    <t>Als grootboek administrateur wil ik vanuit een grootboekmutatie kunnen downdrillen naar de oorspronkelijke transactie</t>
  </si>
  <si>
    <t xml:space="preserve">Als grootboek administrateur wil ik mutaties op een grootboekrekening kunnen afletteren maar waar nodig ook  ongedaan maken om het saldo te verklaren </t>
  </si>
  <si>
    <t>Ten behoeve van het uitvoeren van de dagelijkse werkzaamheden is het een must om de verschillende rapportages vanuit de grootboek administratie te vervaardigen.</t>
  </si>
  <si>
    <t>Algemeen (ALG)</t>
  </si>
  <si>
    <t xml:space="preserve">Workflow </t>
  </si>
  <si>
    <t xml:space="preserve"> Als ontvanger(goedkeurder) van een workflowbericht wil ik deze kunnen afhandelen (goedkeuren of afkeuren). In geval van afkeuren moet het systeem afdwingen dat de goedkeurder een reden opgeeft</t>
  </si>
  <si>
    <t>Als ontvanger (goedkeurder) van workflowberichten wil ik workflowberichten inclusief opmerkingen kunnen doorzetten naar collega om aanvullende informatie op te vragen.</t>
  </si>
  <si>
    <t>De acties vanuit de workflow moeten vastgelegd worden in een actiehistory bij de desbetreffende transactie/mutatie ivm audit trail. Daarbij zijn de volgende gegevens van belang: wie de actie heeft uitgevoerd, datum/tijd, resultaat (goedkeuren/afkeuren) en eventuele toelichting</t>
  </si>
  <si>
    <t>Bijlagen</t>
  </si>
  <si>
    <t xml:space="preserve">Het moet mogelijk zijn om bijlagen op te voeren bij alle gegevens/mutaties die worden vastgelegd in het systeem. </t>
  </si>
  <si>
    <t>De bijlagefunctionaliteit moet naast het uploaden van bestanden ook vrije tekst ondersteunen</t>
  </si>
  <si>
    <t>Ten behoeve van het uitvoeren van de dagelijkse werkzaamheden is het een must om de verschillende rapportages vanuit de  administratie(module overstijgend) te vervaardigen.</t>
  </si>
  <si>
    <t>Conversie</t>
  </si>
  <si>
    <t>CONV01</t>
  </si>
  <si>
    <t>Converteren debiteuren stamgegevens waarbij het debiteurennummer bestaat uit 8 cijfers en starten met 88. De debiteurennummers zijn ook bekend in de PPS'en en Paragon.</t>
  </si>
  <si>
    <t>CONV02</t>
  </si>
  <si>
    <t>Openstaande verkoopfacturen (vorderingen) converteren  (12 numeriek waarden start met 8591) + bijlagen</t>
  </si>
  <si>
    <t>CONV03</t>
  </si>
  <si>
    <t>Aanmaanstatus per factuur converteren</t>
  </si>
  <si>
    <t>CONV04</t>
  </si>
  <si>
    <t>CONV05</t>
  </si>
  <si>
    <t>Crediteuren openstaande posten (afhankelijk van transitieplan)</t>
  </si>
  <si>
    <t>CONV06</t>
  </si>
  <si>
    <t>Grootboekschema</t>
  </si>
  <si>
    <t>CONV07</t>
  </si>
  <si>
    <t>Beginbalans</t>
  </si>
  <si>
    <t>Support</t>
  </si>
  <si>
    <t>S1</t>
  </si>
  <si>
    <t>Gebruiks-documentatie en ondersteuning</t>
  </si>
  <si>
    <t>S1.1</t>
  </si>
  <si>
    <t>S1.2</t>
  </si>
  <si>
    <t xml:space="preserve">De leverancier beschikt over een Nederlands sprekende service- en supportdesk, </t>
  </si>
  <si>
    <t>S2</t>
  </si>
  <si>
    <t>Openingstijden/vensters (windows)</t>
  </si>
  <si>
    <t>S2.1</t>
  </si>
  <si>
    <t>Availability/Servicewindow</t>
  </si>
  <si>
    <t>De oplossing is 24/7 beschikbaar en is hierbinnen 99,8% van de tijd gegarandeerd beschikbaar.</t>
  </si>
  <si>
    <t>S2.2</t>
  </si>
  <si>
    <t>Supportwindow</t>
  </si>
  <si>
    <t>Ma t/m Vrij: 07:30 - 17:30</t>
  </si>
  <si>
    <t>S3</t>
  </si>
  <si>
    <t>S3.2</t>
  </si>
  <si>
    <t>Support Performance Parameters</t>
  </si>
  <si>
    <t>Prio Matrix verstoringen 
(uit ovk met de Raad)</t>
  </si>
  <si>
    <t>SLA Performance incidenten
(uit ovk met de Raad)</t>
  </si>
  <si>
    <t>85% over alle prio's. (85% van alle meldingen, ongeacht prioriteit, wordt binnen de overeengekomen doorlooptijd (SLA) opgelost)</t>
  </si>
  <si>
    <t>Techniek</t>
  </si>
  <si>
    <t>Toegang</t>
  </si>
  <si>
    <t>T1</t>
  </si>
  <si>
    <t>Medewerkers van de rechtspraak kunnen inloggen met hun AD-account (SSO).</t>
  </si>
  <si>
    <t>Dit account is uitgegeven door de rechtspraak en wordt als betrouwbaar en veilig beschouwd.</t>
  </si>
  <si>
    <t>T2</t>
  </si>
  <si>
    <t>Gebruikers die rechtstreeks inloggen gebruiken hiervoor MFA.</t>
  </si>
  <si>
    <t>Te denken valt hier aan bijvoorbeeld admin of root accounts.</t>
  </si>
  <si>
    <t>Autorisatie</t>
  </si>
  <si>
    <t>T3</t>
  </si>
  <si>
    <t>Er wordt onderscheid gemaakt tussen verschillende rollen.</t>
  </si>
  <si>
    <t>Bij voorkeur kunnen de rollen zelf worden gedefinieerd.</t>
  </si>
  <si>
    <t>T4</t>
  </si>
  <si>
    <t>Aan rollen kunnen verschillende bevoegdheden worden toegekend.</t>
  </si>
  <si>
    <t>Bij voorkeur kunnen bevoegdheden per rol worden geconfigureerd.</t>
  </si>
  <si>
    <t>T5</t>
  </si>
  <si>
    <t>Iedere gebruiker heeft één of meer rollen.</t>
  </si>
  <si>
    <t>T6</t>
  </si>
  <si>
    <t>Bij het inloggen van de gebruiker worden tevens zijn rollen meegegeven.</t>
  </si>
  <si>
    <t>Het betreft hier een voorkeur geen harde eis. De gedachte is hier dat (bijvoorbeeld) in AD rollen (groepen) worden toegekend die vervolgens worden gematched met rollen in het financiële systeem. Het voordeel hiervan is dat de kans op het uitdelen van foutieve rollen significant wordt verminderd en ook bij functiewisselingen de autorisatie correct blijft.</t>
  </si>
  <si>
    <t>Connectiviteit</t>
  </si>
  <si>
    <t>T7</t>
  </si>
  <si>
    <t>Primaire proces Systemen kunnen middels een API vorderingen of betaalverzoeken aanmaken.</t>
  </si>
  <si>
    <t>T8</t>
  </si>
  <si>
    <t>Primaire Proces Systemen kunnen middels een API de actuele status van een aangemaakte vordering of betaalverzoek opvragen.</t>
  </si>
  <si>
    <t>T9</t>
  </si>
  <si>
    <t>De API is gebaseerd op het REST-protocol en JSON-formaat.</t>
  </si>
  <si>
    <t>Het betreft hier een voorkeur, eventueel is SOAP/XML acceptabel.</t>
  </si>
  <si>
    <t>T10</t>
  </si>
  <si>
    <t>Het financiële systeem heeft een (online) koppeling met de bank t.b.v. het ophalen van betaalgegevens.</t>
  </si>
  <si>
    <t>T11</t>
  </si>
  <si>
    <t>Het financiële systeem stelt de operationele gegevens beschikbaar t.b.v. (externe) reporting.</t>
  </si>
  <si>
    <t>Het gaat hier om het beschikbaar stellen van relevante data aan bijvoorbeeld PowerBI zodat zelf rapportages kunnen worden gemaakt en de gegevens eventueel gecombineerd kunnen worden met gegevens uit andere systemen. Veel gebruikt in dit kader is OData.</t>
  </si>
  <si>
    <t>T12</t>
  </si>
  <si>
    <t>Het financiële systeem stelt grootboekmutaties beschikbaar aan de centrale administratie van het ministerie van J&amp;V.</t>
  </si>
  <si>
    <t>T13</t>
  </si>
  <si>
    <t>Het financiële systeem kan documenten versturen met behulp van een extern document generatie systeem (i.c. Paragon).</t>
  </si>
  <si>
    <t>Een alternatief zou zijn dat het systeem zelf voldoende mogelijkheden biedt om documenten aan te maken en via post.nl of mail te laten versturen. Meer onderzoek om dit vlak is noodzakelijk.</t>
  </si>
  <si>
    <t>T14</t>
  </si>
  <si>
    <t>De API's zijn beschermd tegen misbruik.</t>
  </si>
  <si>
    <t>Denk aan encryptie en certificaten.</t>
  </si>
  <si>
    <t>Logging</t>
  </si>
  <si>
    <t>T15</t>
  </si>
  <si>
    <t>Van belangrijke gebeurtenissen wordt gelogd wie die wanneer heeft uitgevoerd.</t>
  </si>
  <si>
    <t>Er moet nader worden bepaald welke gebeurtenissen als belangrijk worden ervaren. Het gaat hier zowel om logging t.b.v. van auditing als business logging. Let op ook op logging zijn de GDPR-regels van toepassing.</t>
  </si>
  <si>
    <t>T16</t>
  </si>
  <si>
    <t>Security dreigingen worden gelogd.</t>
  </si>
  <si>
    <t>T17</t>
  </si>
  <si>
    <t>Er wordt op security dreigingen geacteerd.</t>
  </si>
  <si>
    <t>Dit kan ofwel (idealiter) door de leverancier gebeuren of door de ontsluiting van de data naar de standaard SIEM oplossing (Splunk)</t>
  </si>
  <si>
    <t>Overig</t>
  </si>
  <si>
    <t>T18</t>
  </si>
  <si>
    <t>Het betreft een standaard applicatie met zo min mogelijk maatwerk.</t>
  </si>
  <si>
    <t>Bij voorkeur zijn 'Griffie'-specifieke eisen op te lossen middels configuratie of uitbreiding van de standaard applicatie.</t>
  </si>
  <si>
    <t>T19</t>
  </si>
  <si>
    <t>Ook in het geval van maatwerk loopt de Rechtspraak mee met het standaard releasebeleid zodat optimaal geprofiteerd kan worden van nieuwe ontwikkelingen.</t>
  </si>
  <si>
    <t>Er is helder beleid m.b.t. het maatwerk wat de kwaliteit van de oplossing garandeert en de update inspanning tot het minimum beperkt.</t>
  </si>
  <si>
    <t>T20</t>
  </si>
  <si>
    <t>De oplossing wordt bij voorkeur afgenomen als SaaS-dienst.</t>
  </si>
  <si>
    <t>Het betreft hier een voorkeur, geen harde eis. Wanneer het geen Saas-dienst betreft dient de oplossing op Azure te kunnen worden geïnstalleerd.</t>
  </si>
  <si>
    <t>T21</t>
  </si>
  <si>
    <t>De oplossing is stabiel en presteert goed.</t>
  </si>
  <si>
    <t>Hoge beschikbaarheid van het systeem, plezierige gebruikerservaring e.d.</t>
  </si>
  <si>
    <t>T22</t>
  </si>
  <si>
    <t>Toepassing van encryptie e.d. Zie ook eisen vanuit SP&amp;K.</t>
  </si>
  <si>
    <t>T23</t>
  </si>
  <si>
    <t>Er is een realistische exitstrategie.</t>
  </si>
  <si>
    <t>Dat betekent minimaal dat alle relevante gegevens beschikbaar kunnen worden gesteld in een (gangbare) leesbare vorm en formaat. Daarnaast dient er een functionele en technische beschrijving van deze data beschikbaar te zijn zodat die geïnterpreteerd kan worden (bijvoorbeeld een datamodel).</t>
  </si>
  <si>
    <t>Functionaliteiten voor Functioneel Beheer</t>
  </si>
  <si>
    <t>Als functioneel beheerder kan ik …</t>
  </si>
  <si>
    <t>Autorisaties</t>
  </si>
  <si>
    <t>FB1</t>
  </si>
  <si>
    <t>Wanneer er aan een gebruiker rechten op basis van een rol zijn toegekend, moet het mogelijk zijn om hiervan op gebruikersniveau te kunnen afwijken (extra rechten of minder rechten).</t>
  </si>
  <si>
    <t>FB2</t>
  </si>
  <si>
    <t>Er is een overzicht beschikbaar van gebruikers met rollen en rechten</t>
  </si>
  <si>
    <t>FB3</t>
  </si>
  <si>
    <t>Aansluiting met PPS-en</t>
  </si>
  <si>
    <t>FB4</t>
  </si>
  <si>
    <t>er moet een aansluiting gemaakt kunnen worden wat er wordt aangeleverd en wordt verwerkt in het financiële systeem</t>
  </si>
  <si>
    <t>FB5</t>
  </si>
  <si>
    <t>FB6</t>
  </si>
  <si>
    <t>Het moet mogelijk zijn om de niet correct verwerkte data te kunnen herstellen</t>
  </si>
  <si>
    <t>FB7</t>
  </si>
  <si>
    <t>FB8</t>
  </si>
  <si>
    <t>eenmalige instelling</t>
  </si>
  <si>
    <t>Configuratie</t>
  </si>
  <si>
    <t>FB10</t>
  </si>
  <si>
    <t>Er is logging op de wijzigingen in de configuratie, wie heeft wanneer welke wijziging uitgevoerd</t>
  </si>
  <si>
    <t>FB11</t>
  </si>
  <si>
    <t>FB12</t>
  </si>
  <si>
    <t>FB13</t>
  </si>
  <si>
    <t>Er is een testomgeving beschibaar waar processen nagespeeld kunnen worden</t>
  </si>
  <si>
    <t>testomgeving</t>
  </si>
  <si>
    <t>FB14</t>
  </si>
  <si>
    <t>Er is een aparte omgeving beschikbaar waar wijzigingen, updates getest worden</t>
  </si>
  <si>
    <t>ACC</t>
  </si>
  <si>
    <t>Beveiliging en privacy</t>
  </si>
  <si>
    <t>PRIV1</t>
  </si>
  <si>
    <t>Moet qua veiligheid voldoen aan de vigerende wet- en regelgeving, zoals ISO-norm 27001/2, BIO Overheid en AVG / Wjsg</t>
  </si>
  <si>
    <t>De aangeboden oplossingen gaan hierop worden gecontroleerd. Graag duidelijke vermelding van door fabrikant gehanteerde beveiligingsnormen. Denk hierbij o.a. aan een BIO-Quickscan ten aanzien van BIO-normen en aan een DPIA (Data Protection Impact Assessment) bij verwerking van persoonsgegevens. Indien gecertificeerd: graag de certificaten en bijbehorende rapporten overleggen.</t>
  </si>
  <si>
    <t>PRIV1.1</t>
  </si>
  <si>
    <t>Moet qua veiligheid voldoen aan de ISO-norm 27701</t>
  </si>
  <si>
    <t>PRIV2</t>
  </si>
  <si>
    <t>Gebruikers kunnen uitsluitend via autorisaties van de tooling toegang krijgen.</t>
  </si>
  <si>
    <t>PRIV3</t>
  </si>
  <si>
    <t>Gebruikers kunnen met reguliere rechtenprofielen de tooling gebruiken en kunnen uitsluitend via de gebruikersinterface toegang krijgen tot de tooling.</t>
  </si>
  <si>
    <t>PRIV4</t>
  </si>
  <si>
    <t>De tooling moeten alle handelingen loggen en moeten herleidbaar zijn naar individuele accounts. De tooling moet alle handelingen op detailniveau loggen.</t>
  </si>
  <si>
    <t>PRIV5</t>
  </si>
  <si>
    <t xml:space="preserve">De Leverancier borgt dat eenmaal gesignaleerde beveiligingslekken in de tooling binnen een redelijke termijn worden opgelost en beschikbaar worden gemaakt in de operationele versie van de tooling. </t>
  </si>
  <si>
    <t>Bij een beveiligingslek dient de leverancier de verwerkersverantwoordelijke binnen 12 uur op de hoogte te stellen.</t>
  </si>
  <si>
    <t>PRIV6</t>
  </si>
  <si>
    <t>De Leverancier borgt dat de tooling geen gebruik maakt van onderliggende software of anderszins protocollen die als onveilig bekend staan.</t>
  </si>
  <si>
    <t>PRIV7</t>
  </si>
  <si>
    <t>De Leverancier en de tooling voldoen en blijven voldoen aan algemeen aanvaarde informatiebeveiligingsnormen en alle relevante wetgeving. De leverancier toont dit - situationeel en uitsluitend wanneer daar een door Opdrachtgever aantoonbare aanleiding toe zou bestaan (hetgeen te bepalen is door Opdrachtgever) - aan met een onafhankelijk uitgevoerde (al dan niet periodieke) audit waarbij inzicht wordt verschaft in het gewraakte onderdeel tot op het daarbij noodzakelijke niveau in termen van opzet, bestaan en indien voor de vraagstelling relevant, werking.</t>
  </si>
  <si>
    <t xml:space="preserve">De Leverancier dient de rapporten aan de verwerkersverantwoordelijke te verstrekken. </t>
  </si>
  <si>
    <t>PRIV8</t>
  </si>
  <si>
    <t>De Leverancier verleent desgevraagd haar medewerking bij het uitvoeren van (privacy)risicoanalyses en laat de resultaten van deze analyses, daar waar mogelijk van toepassing, doorwerken in de tooling en/of dienstverlening daarbij voor zover dit het standaardconcept van de tooling niet raakt.</t>
  </si>
  <si>
    <t>PRIV9</t>
  </si>
  <si>
    <t>Leverancier kan aantonen hoe de kwaliteit op het gebied van privacy in de tijd wordt behouden conform art. 24 AVG. Hierbij zal leverancier garanderen in deze context te voldoen aan zijn verplichtingen inzake gegevensbescherming.</t>
  </si>
  <si>
    <t>PRIV10</t>
  </si>
  <si>
    <t xml:space="preserve">De Leverancier is verplicht om een verwerkersovereenkomst af te sluiten met de verwerkingsverantwoordelijke. </t>
  </si>
  <si>
    <t xml:space="preserve">Indien de verwerkersovereenkomst van de Leverancier wordt gekozen houdt verwerkersverantwoordelijke de mogelijkheid om eventuele aanpassingen in overleg door te voeren. </t>
  </si>
  <si>
    <t>PRIV11</t>
  </si>
  <si>
    <t>De tool biedt de mogelijkheid om zelf de bewaartermijnen in te richten.</t>
  </si>
  <si>
    <t xml:space="preserve">Dit wordt ook overeengekomen in de verwerkersovereenkomst. </t>
  </si>
  <si>
    <t>PRIV12</t>
  </si>
  <si>
    <t>De tool biedt de mogelijkheid om zelf de gegevens te vernietigen nadat de bewaartermijn is verstreken.</t>
  </si>
  <si>
    <t>PRIV12.1</t>
  </si>
  <si>
    <t>De Leverancier stelt een exitstrategieplan op (in overleg met de verwerkersverantwoordelijke).</t>
  </si>
  <si>
    <t>PRIV13</t>
  </si>
  <si>
    <t>De persoonsgegevens blijven in de EU/EER.</t>
  </si>
  <si>
    <t>PRIV14</t>
  </si>
  <si>
    <t>Voor de eventuele subverwerkers gelden dezelfde vereisten als voor de Leverancier.</t>
  </si>
  <si>
    <t>PRIV15</t>
  </si>
  <si>
    <t>In overleg met de verwerkingsverantwoordelijk wordt afgestemd welke medewerkers van Leverancier geautoriseerd worden tot het inzien van de data. Hierbij wordt een maximum aantal geautoriseerden afgesproken.</t>
  </si>
  <si>
    <t>De desbetreffende medewerkers hebben een geheimhoudingsplicht.</t>
  </si>
  <si>
    <t>BV1</t>
  </si>
  <si>
    <t>Leverancier dient gecertificeerd te zijn op het gebied van ISO27001/SOC-2</t>
  </si>
  <si>
    <t>BV2</t>
  </si>
  <si>
    <t>Indien leverancier samenwerkt met andere leverancier t.b.v. systeem, dienen deze ook  gecertificeerd te zijn op het gebied van ISO27001/SOC-2</t>
  </si>
  <si>
    <t>BV3</t>
  </si>
  <si>
    <t>Het systeem wordt jaarlijks geaudit door de leverancier. Tevens de mogelijkheid bieden aan IVO om de audit uit te voeren.</t>
  </si>
  <si>
    <t>BV4</t>
  </si>
  <si>
    <t>Het systeem wordt jaarlijks gepentest door de leverancier. Tevens de mogelijkheid bieden aan IVO om de pentest uit te voeren.</t>
  </si>
  <si>
    <t>BV5</t>
  </si>
  <si>
    <t>BV6</t>
  </si>
  <si>
    <t>Indien met API's wordt gewerkt, dient de veiligheid gewaarborgd te zijn</t>
  </si>
  <si>
    <t>BV7</t>
  </si>
  <si>
    <t>De leverancier dient aan te tonen hoe de integriteit van de logging wordt gewaarborgd.</t>
  </si>
  <si>
    <t>BV8</t>
  </si>
  <si>
    <t>De leverancier dient een  ISAE3402 type II verklaring af te geven</t>
  </si>
  <si>
    <t>geeft zekerheid over de werking van de processen die relevant zijn voor de jaarrekeningcontrole binnen de scope van de gekochte dienstverlening</t>
  </si>
  <si>
    <t>BV9</t>
  </si>
  <si>
    <t>De leverancier dient te voldoen aan de BVA normen overheid</t>
  </si>
  <si>
    <t>Additionele eisen/wensen</t>
  </si>
  <si>
    <t>NF1</t>
  </si>
  <si>
    <t>F049</t>
  </si>
  <si>
    <t>F050</t>
  </si>
  <si>
    <t>F051</t>
  </si>
  <si>
    <t>F052</t>
  </si>
  <si>
    <t>F053</t>
  </si>
  <si>
    <t>F054</t>
  </si>
  <si>
    <t>F055</t>
  </si>
  <si>
    <t>F056</t>
  </si>
  <si>
    <t>F057</t>
  </si>
  <si>
    <t>F058</t>
  </si>
  <si>
    <t>F059</t>
  </si>
  <si>
    <t>Er kan worden ingezien wie wanneer welke wijziging heeft uitgevoerd (audittrail).</t>
  </si>
  <si>
    <t>Het moet (dagelijks) mogelijk zijn eenvoudig te kunnen controleren of de batchprocessen goed zijn uitgevoerd of dat er fouten zijn opgetreden.</t>
  </si>
  <si>
    <t>Wanneer er fouten zijn opgetreden moet duidelijk zijn waarom de fout is opgetreden en om welke data het gaat.</t>
  </si>
  <si>
    <t>Wanneer er in een batchproces een fout optreedt met betrekking tot specifieke data, moet de overige data waar mogelijk wel worden verwerkt.</t>
  </si>
  <si>
    <t>Er kan worden ingesteld op welke tijdstippen batchprocessen worden uitgevoerd zodat er geen conflicten optreden.</t>
  </si>
  <si>
    <t>Wijzigingen / updates worden niet doorgevoerd zonder medeweten en akkoord van functioneel beheer</t>
  </si>
  <si>
    <t>Alvorens een nieuwe versie van de programmatuur wordt geinstalleerd waarbij het functionele proces wordt geraakt, is er de mogelijkheid deze aanpassingen te testen.</t>
  </si>
  <si>
    <t>opvoeren en onderhouden van het mandaatregister (F040)</t>
  </si>
  <si>
    <t>Rubriceren op basis van profielklasse /rollen
Met profielklasse worden de volgende items gestuurd: LRC notateksten en aanmaanstrategie
Voor overige debiteuren worden de notateksten en aanmaanstrategie gestuurd op basis van de productcode (soort vordering)</t>
  </si>
  <si>
    <r>
      <t xml:space="preserve">Als debiteuren medewerker wil ik een credit vordering (overschot) kunnen uitbetalen naar een debiteur op basis van de bankgegevens die zijn vastgelegd bij de stamgegevens van de debiteur, zie ook </t>
    </r>
    <r>
      <rPr>
        <sz val="10"/>
        <rFont val="Calibri"/>
        <family val="2"/>
        <scheme val="minor"/>
      </rPr>
      <t>F005</t>
    </r>
  </si>
  <si>
    <t>Gaat specifiek om een LRC-overschot. Een (deel)creditering moet terug gaan naar het oorspronkelijke betalende bankrekeningnummer.</t>
  </si>
  <si>
    <t>Kan leverancier hieraan voldoen? J/N</t>
  </si>
  <si>
    <t>Toelichting</t>
  </si>
  <si>
    <t>Het moet mogelijk zijn om een afwezigeheidsassistent in te stellen zodat goedkeuringsberichten tijdens afwezigheid worden doorgezet naar een gemandateerde waarnemer.</t>
  </si>
  <si>
    <t>Kwaliteit</t>
  </si>
  <si>
    <t>De applicatie dient te voldoen aan de kwaliteitskenmerken van Software en Systemen (o.b.v. ISO/IEC 25010:2011)</t>
  </si>
  <si>
    <t>- De aanbieder biedt standaard on-line support met helpteksten, beheer- en gebruiksdocumentatie en instructievideo’s in tenminste de Nederlandse en Engelse taal</t>
  </si>
  <si>
    <t>S.3.1</t>
  </si>
  <si>
    <t>FB09</t>
  </si>
  <si>
    <t>Ten behoeve van het uitvoeren van de dagelijkse werkzaamheden is het een must om verschillende rapportages vanuit de crediteurenadministratie te vervaardigen.</t>
  </si>
  <si>
    <t>De beveiliging van de data (omgeving) wordt middels het zero-trust-principe gewaarborgd</t>
  </si>
  <si>
    <t>Bijlage C Invulformulier Selectiecriterium 3
Behorend bij Selectieleidraad behorend bij de Europese Aanbesteding Vervanging administratie Griffie met TenderNed-kenmerk: 385170</t>
  </si>
  <si>
    <t>Ja</t>
  </si>
  <si>
    <t>Nee</t>
  </si>
  <si>
    <t>Ja, onder voorwaarden</t>
  </si>
  <si>
    <t>Indien nodig, uw toelichting:</t>
  </si>
  <si>
    <t>Uw antwoord:</t>
  </si>
  <si>
    <t>Opmerkingen van Opdrachtgever</t>
  </si>
  <si>
    <t>Momenteel zijn er vier profielklassen, te weten: eenmalige debiteur, vaste debiteur zonder LRC, vaste debiteur met LRC en afbetalingsdebiteuren. LRC staat voor Landelijke Rekening Courant en wordt verder uitgewerkt bij punt F034 en in de casus welke Opdrachtgever bij de dialoogfase zal aanreiken.</t>
  </si>
  <si>
    <t>Aspecten  met betrekking tot de conversie van Leonardo naar de nieuwe applicatie</t>
  </si>
  <si>
    <t>Aspecten met betrekking tot Consultancy, handleidingen, trainingen, testtools, etc.</t>
  </si>
  <si>
    <t>Aspecten met betrekking tot systeem, structuur, technologie, etc.</t>
  </si>
  <si>
    <t>Aspecten met betrekking tot Stresstesten, penetratie testen, etc.</t>
  </si>
  <si>
    <t>Aspecten met betrekking tot Beschikbaarheid, integriteit, privacy, encriptie, broncode, etc.</t>
  </si>
  <si>
    <t>Een medewerker van de rechtbank moet de mogelijkheid hebben om een financiele opdracht met eventueel een bijlage op te voeren die daarna door de crediteuren medewerkers bij het LDCR kan worden verwerkt. Door functiescheiding mag de medewerker van de rechtbank geen verdere autorisatie hebben.</t>
  </si>
  <si>
    <t xml:space="preserve">Bij voorkeur is deze bewerking mogelijk in de applicatie zelf, indien niet mogelijk dient de koppeling gemaakt te worden met het huidige invoersysteem. Naar schatting van Opdrachtgever zijn er momenteel circa 300 gebruikers bij de gerechten, naast de gebruikers binnen LDCR.
</t>
  </si>
  <si>
    <t>In het huidige systeem gaat dit over het algemeen over handmatig aangelegde (credit)vorderingen. In een enkel geval komt er een melding vanuit de gerechten. Dit moet gebeuren vóór het moment dat de factuurgegevens richting Post.NL gaan.</t>
  </si>
  <si>
    <t>Aantal credits</t>
  </si>
  <si>
    <r>
      <t xml:space="preserve">Het aantal </t>
    </r>
    <r>
      <rPr>
        <b/>
        <u/>
        <sz val="16"/>
        <color theme="0"/>
        <rFont val="Calibri"/>
        <family val="2"/>
        <scheme val="minor"/>
      </rPr>
      <t>credits</t>
    </r>
    <r>
      <rPr>
        <b/>
        <sz val="16"/>
        <color theme="0"/>
        <rFont val="Calibri"/>
        <family val="2"/>
        <scheme val="minor"/>
      </rPr>
      <t xml:space="preserve"> dat u haalt</t>
    </r>
  </si>
  <si>
    <t>Credits op basis van uw eigen verklaring</t>
  </si>
  <si>
    <r>
      <t xml:space="preserve">Het door u behaalde aantal </t>
    </r>
    <r>
      <rPr>
        <b/>
        <u/>
        <sz val="16"/>
        <color theme="0"/>
        <rFont val="Calibri"/>
        <family val="2"/>
        <scheme val="minor"/>
      </rPr>
      <t>ongewogen punten</t>
    </r>
  </si>
  <si>
    <r>
      <t xml:space="preserve">Het door u behaalde aantal </t>
    </r>
    <r>
      <rPr>
        <b/>
        <u/>
        <sz val="16"/>
        <color theme="0"/>
        <rFont val="Calibri"/>
        <family val="2"/>
        <scheme val="minor"/>
      </rPr>
      <t>gewogen punten</t>
    </r>
  </si>
  <si>
    <t xml:space="preserve">Als debiteuren medewerker wil ik dagelijks een bestanden (xml) aanbieden bij Paragon met de benodigde informatie voor het genereren en versturen (post/mail) van de vorderingen. In de huidige situatie beheert Paragon het brievenboek voor het genereren van de vorderingen. Daarnaast biedt Paragon een portaal waar de vaste debiteuren diverse  zaken zelf kan regelen: Kopie vordering ophalen, wijze van communicatie aangeven (post/mail), mail adres aanpassen, verzoek tot adresaanpassing invoeren. Griffie kan zelf ook daar de benodigde documentatie/informatie ophalen. </t>
  </si>
  <si>
    <t xml:space="preserve">Dagelijks moet op zaakniveau de ontvangstverwerking met de gegevens van de betaalde (afgeletterde) vordering teruggekoppeld worden naar de PPS-en zodat men weet dat de zaak in behandeling genomen mag worden. In de huidige situatie worden de volgende gegevens op basis van een xml bericht verzonden naar de PPS-en : Inzendende organisatie, inzendende locatie, ontvangstdatum, boekingsdatum, bedrag, referentie en opdrachtnummer. </t>
  </si>
  <si>
    <t>*Als debiteuren inningen medewerker wil ik dagelijks een bestand met gegevens van de vervallen vorderingen inclusief strategie aanbieden bij Paragon voor het genereren en versturen (post/mail) van de herinneringen/aanmaningen. In de huidige situatie beheert Paragon het brievenboek voor het genereren van de herinneringen/aanmaningen.</t>
  </si>
  <si>
    <t>U wordt in het kader van Selectiecriterium 3 verzocht de aspecten opgenomen in dit document door te nemen en per aspect aan te geven of u er invulling aan kunt geven. Hierbij kunt u antwoorden in Kolom E met het antwoord "Ja", indien u er invuling aan kunt geven zonder (rand)voorwaarden van uw zijde. Dat wil zeggen dat indien u de opdracht zou uitvoeren u hier binnen de geraamde opdrachtwaarde, eisen en voorwaarden vanuit de Aanbestedingsprocedure en zonder van uw zijde nadere (rand)voorwaarden te stellen, invulling kunt geven aan dit aspect binnen de oplossing(en) die u kunt aanbieden. In dat geval wordt in Kolom G 2 Credits toegekend.
Indien het antwoord "Ja", zoals hierboven bedoeld niet van toepassing is, kunt u antwoorden met "Ja, onder voorwaarden". Dat wil zeggen, dat u invulling kunt geven aan het aspect, zij het dat daarbij sprake is of zal zijn van een (rand)voorwaarde die u stelt en waaraan voldaan moet worden voordat u aan het aspect invulling kunt geven.  Indien u antwoord met "Ja, onder voorwaarden" wordt u verzocht in Kolom F beknopt te benoemen wat uw voornaamste (rand)voorwaarde is, welke voldaan moet worden voordat u invulling kunt geven aan het desbetreffende aspect.  In dat geval wordt in Kolom G 1 Credit toegekend.
Indien het antwoord "Ja, onder voorwaarden" eveneens niet van toepassing is, kunt u antwoorden met "Nee". In dat geval wordt in Kolom G 0 Credits toegekend.
LET OP! U dient alle aspecten te beantwoorden met één van de antwoordopties. Dit document loopt door tot regel 207. Daaronder kunt u zien hoeveel Credits, ongewogen punten en uiteindelijk gewogen punten toegekend worden aan het door u ingevulde Invulformulier. 
LET OP! Het aantal gewogen punten dat u haalt wordt afgerond op twee decimalen. Indien sprake is van een gelijke score met andere Gegadigden die in aanmerking komen voor selectie voor deelname aan de Dialoogfase kan Opdrachtgever controleren welke Gegadigde de hoogste score heeft zonder afronding op twee decimalen. Opdrachtgever behoudt zich het recht voor de niet afgeronde score te gebruiken om te bepalen welke Gegadigde wordt uitgenodigd voor deelname aan de dialoogfase. Deze bevoegdheid kan Opdrachtgever uitsluitend gebruiken in geval van gelijke score voor de drie Selectiecriteria gezamenlijk.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</si>
</sst>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
  </numFmts>
  <fonts count="20"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sz val="10"/>
      <name val="Calibri"/>
      <family val="2"/>
      <scheme val="minor"/>
    </font>
    <font>
      <b/>
      <sz val="10"/>
      <color theme="0"/>
      <name val="Calibri"/>
      <family val="2"/>
      <scheme val="minor"/>
    </font>
    <font>
      <sz val="10"/>
      <color theme="0"/>
      <name val="Calibri"/>
      <family val="2"/>
      <scheme val="minor"/>
    </font>
    <font>
      <sz val="14"/>
      <name val="Calibri"/>
      <family val="2"/>
      <scheme val="minor"/>
    </font>
    <font>
      <sz val="10"/>
      <color theme="1"/>
      <name val="Verdana"/>
      <family val="2"/>
    </font>
    <font>
      <i/>
      <sz val="10"/>
      <color theme="1"/>
      <name val="Calibri"/>
      <family val="2"/>
      <scheme val="minor"/>
    </font>
    <font>
      <sz val="10"/>
      <color rgb="FF000000"/>
      <name val="Calibri"/>
      <family val="2"/>
    </font>
    <font>
      <sz val="8"/>
      <name val="Calibri"/>
      <family val="2"/>
      <scheme val="minor"/>
    </font>
    <font>
      <sz val="10"/>
      <color rgb="FF000000"/>
      <name val="Calibri"/>
      <family val="2"/>
      <charset val="1"/>
    </font>
    <font>
      <sz val="10"/>
      <color rgb="FFFF0000"/>
      <name val="Calibri"/>
      <family val="2"/>
      <scheme val="minor"/>
    </font>
    <font>
      <sz val="10"/>
      <color rgb="FF0000FF"/>
      <name val="Calibri"/>
      <family val="2"/>
      <scheme val="minor"/>
    </font>
    <font>
      <sz val="10"/>
      <color rgb="FF00B050"/>
      <name val="Calibri"/>
      <family val="2"/>
      <scheme val="minor"/>
    </font>
    <font>
      <strike/>
      <sz val="10"/>
      <color theme="1"/>
      <name val="Calibri"/>
      <family val="2"/>
      <scheme val="minor"/>
    </font>
    <font>
      <b/>
      <sz val="16"/>
      <color theme="0"/>
      <name val="Calibri"/>
      <family val="2"/>
      <scheme val="minor"/>
    </font>
    <font>
      <b/>
      <u/>
      <sz val="16"/>
      <color theme="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s>
  <cellStyleXfs count="3">
    <xf numFmtId="0" fontId="0" fillId="0" borderId="0"/>
    <xf numFmtId="0" fontId="1" fillId="0" borderId="0"/>
    <xf numFmtId="164" fontId="1" fillId="0" borderId="0" applyFont="0" applyFill="0" applyBorder="0" applyAlignment="0" applyProtection="0"/>
  </cellStyleXfs>
  <cellXfs count="54">
    <xf numFmtId="0" fontId="0" fillId="0" borderId="0" xfId="0"/>
    <xf numFmtId="0" fontId="2" fillId="0" borderId="3" xfId="0" applyFont="1" applyBorder="1" applyAlignment="1">
      <alignment vertical="top" wrapText="1"/>
    </xf>
    <xf numFmtId="0" fontId="13" fillId="0" borderId="3" xfId="0" applyFont="1" applyBorder="1" applyAlignment="1">
      <alignment vertical="top" wrapText="1"/>
    </xf>
    <xf numFmtId="0" fontId="5" fillId="0" borderId="3" xfId="0" applyFont="1" applyBorder="1" applyAlignment="1">
      <alignment vertical="top" wrapText="1"/>
    </xf>
    <xf numFmtId="0" fontId="2" fillId="0" borderId="0" xfId="0" applyFont="1" applyAlignment="1">
      <alignment vertical="top" wrapText="1"/>
    </xf>
    <xf numFmtId="0" fontId="2" fillId="0" borderId="3" xfId="0" applyFont="1" applyBorder="1" applyAlignment="1">
      <alignment horizontal="left" vertical="top" wrapText="1"/>
    </xf>
    <xf numFmtId="0" fontId="3" fillId="0" borderId="3" xfId="0" applyFont="1" applyBorder="1" applyAlignment="1">
      <alignment horizontal="left" vertical="top" wrapText="1"/>
    </xf>
    <xf numFmtId="0" fontId="15" fillId="0" borderId="3" xfId="0" applyFont="1" applyBorder="1" applyAlignment="1">
      <alignment horizontal="left" vertical="top" wrapText="1"/>
    </xf>
    <xf numFmtId="0" fontId="2" fillId="6" borderId="3" xfId="0" applyFont="1" applyFill="1" applyBorder="1" applyAlignment="1">
      <alignment horizontal="left" vertical="top" wrapText="1"/>
    </xf>
    <xf numFmtId="0" fontId="17" fillId="0" borderId="3" xfId="0" applyFont="1" applyBorder="1" applyAlignment="1">
      <alignment horizontal="left" vertical="top" wrapText="1"/>
    </xf>
    <xf numFmtId="0" fontId="14" fillId="0" borderId="3" xfId="0" applyFont="1" applyBorder="1" applyAlignment="1">
      <alignment horizontal="left" vertical="top" wrapText="1"/>
    </xf>
    <xf numFmtId="0" fontId="5" fillId="0" borderId="3" xfId="0" applyFont="1" applyBorder="1" applyAlignment="1">
      <alignment horizontal="left" vertical="top" wrapText="1"/>
    </xf>
    <xf numFmtId="0" fontId="10" fillId="0" borderId="3" xfId="0" applyFont="1" applyBorder="1" applyAlignment="1">
      <alignment horizontal="left" vertical="top" wrapText="1"/>
    </xf>
    <xf numFmtId="0" fontId="16" fillId="0" borderId="3" xfId="0" applyFont="1" applyBorder="1" applyAlignment="1">
      <alignment horizontal="left" vertical="top" wrapText="1"/>
    </xf>
    <xf numFmtId="0" fontId="2" fillId="0" borderId="3" xfId="0" applyFont="1" applyFill="1" applyBorder="1" applyAlignment="1">
      <alignment horizontal="left" vertical="top" wrapText="1"/>
    </xf>
    <xf numFmtId="2" fontId="2" fillId="0" borderId="3" xfId="0" applyNumberFormat="1" applyFont="1" applyBorder="1" applyAlignment="1">
      <alignment horizontal="left" vertical="top" wrapText="1"/>
    </xf>
    <xf numFmtId="0" fontId="2" fillId="0" borderId="0" xfId="0" applyFont="1" applyBorder="1" applyAlignment="1">
      <alignment vertical="top" wrapText="1"/>
    </xf>
    <xf numFmtId="0" fontId="5" fillId="0" borderId="2" xfId="0" applyFont="1" applyBorder="1" applyAlignment="1">
      <alignment vertical="top" wrapText="1"/>
    </xf>
    <xf numFmtId="0" fontId="2" fillId="4" borderId="3" xfId="0" applyFont="1" applyFill="1" applyBorder="1" applyAlignment="1">
      <alignment horizontal="left" vertical="top" wrapText="1"/>
    </xf>
    <xf numFmtId="0" fontId="15" fillId="4" borderId="3" xfId="0" applyFont="1" applyFill="1" applyBorder="1" applyAlignment="1">
      <alignment horizontal="left" vertical="top" wrapText="1"/>
    </xf>
    <xf numFmtId="0" fontId="9" fillId="6" borderId="0" xfId="0" applyFont="1" applyFill="1" applyAlignment="1">
      <alignment vertical="top" wrapText="1"/>
    </xf>
    <xf numFmtId="0" fontId="7" fillId="3" borderId="3" xfId="0" applyFont="1" applyFill="1" applyBorder="1" applyAlignment="1">
      <alignment vertical="top" wrapText="1"/>
    </xf>
    <xf numFmtId="0" fontId="4" fillId="4" borderId="3" xfId="0" applyFont="1" applyFill="1" applyBorder="1" applyAlignment="1">
      <alignment vertical="top" wrapText="1"/>
    </xf>
    <xf numFmtId="0" fontId="3" fillId="4" borderId="3" xfId="0" applyFont="1" applyFill="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0" fontId="2" fillId="4" borderId="3" xfId="0" applyFont="1" applyFill="1" applyBorder="1" applyAlignment="1">
      <alignment vertical="top" wrapText="1"/>
    </xf>
    <xf numFmtId="49" fontId="2" fillId="0" borderId="3" xfId="0" applyNumberFormat="1" applyFont="1" applyBorder="1" applyAlignment="1">
      <alignment vertical="top" wrapText="1"/>
    </xf>
    <xf numFmtId="0" fontId="11" fillId="4" borderId="3" xfId="0" applyFont="1" applyFill="1" applyBorder="1" applyAlignment="1">
      <alignment vertical="top" wrapText="1"/>
    </xf>
    <xf numFmtId="0" fontId="11" fillId="0" borderId="3" xfId="0" applyFont="1" applyBorder="1" applyAlignment="1">
      <alignment vertical="top" wrapText="1"/>
    </xf>
    <xf numFmtId="0" fontId="3" fillId="4" borderId="3" xfId="0" applyFont="1" applyFill="1" applyBorder="1" applyAlignment="1">
      <alignment horizontal="left" vertical="top" wrapText="1"/>
    </xf>
    <xf numFmtId="0" fontId="2" fillId="0" borderId="1" xfId="0" applyFont="1" applyBorder="1" applyAlignment="1">
      <alignment vertical="top" wrapText="1"/>
    </xf>
    <xf numFmtId="0" fontId="2" fillId="4" borderId="0" xfId="0" applyFont="1" applyFill="1" applyAlignment="1">
      <alignment vertical="top" wrapText="1"/>
    </xf>
    <xf numFmtId="0" fontId="2" fillId="0" borderId="3" xfId="0" applyFont="1" applyFill="1" applyBorder="1" applyAlignment="1">
      <alignment vertical="top" wrapText="1"/>
    </xf>
    <xf numFmtId="165" fontId="2" fillId="0" borderId="0" xfId="0" applyNumberFormat="1" applyFont="1" applyAlignment="1">
      <alignment vertical="top" wrapText="1"/>
    </xf>
    <xf numFmtId="0" fontId="18" fillId="3" borderId="0" xfId="0" applyFont="1" applyFill="1" applyAlignment="1">
      <alignment horizontal="center" vertical="center" wrapText="1"/>
    </xf>
    <xf numFmtId="0" fontId="19" fillId="3" borderId="0" xfId="0" applyFont="1" applyFill="1" applyAlignment="1">
      <alignment horizontal="center" vertical="center" wrapText="1"/>
    </xf>
    <xf numFmtId="0" fontId="18" fillId="3" borderId="0" xfId="0" applyFont="1" applyFill="1" applyAlignment="1">
      <alignment horizontal="right" vertical="center" wrapText="1"/>
    </xf>
    <xf numFmtId="0" fontId="18" fillId="3" borderId="0" xfId="0" applyFont="1" applyFill="1" applyAlignment="1">
      <alignment horizontal="right" vertical="top" wrapText="1"/>
    </xf>
    <xf numFmtId="0" fontId="3" fillId="2" borderId="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6"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6"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4" borderId="3" xfId="0" applyFont="1" applyFill="1" applyBorder="1" applyAlignment="1">
      <alignment horizontal="left" vertical="top" wrapText="1"/>
    </xf>
    <xf numFmtId="0" fontId="8" fillId="5" borderId="1" xfId="0" applyFont="1" applyFill="1" applyBorder="1" applyAlignment="1">
      <alignment horizontal="center" vertical="top" wrapText="1"/>
    </xf>
    <xf numFmtId="0" fontId="8" fillId="5" borderId="0" xfId="0" applyFont="1" applyFill="1" applyBorder="1" applyAlignment="1">
      <alignment horizontal="center" vertical="top" wrapText="1"/>
    </xf>
    <xf numFmtId="0" fontId="2" fillId="2" borderId="1" xfId="0" applyFont="1" applyFill="1" applyBorder="1" applyAlignment="1">
      <alignment horizontal="left" vertical="top" wrapText="1"/>
    </xf>
    <xf numFmtId="0" fontId="2" fillId="2" borderId="0" xfId="0" applyFont="1" applyFill="1" applyBorder="1" applyAlignment="1">
      <alignment horizontal="left" vertical="top" wrapText="1"/>
    </xf>
  </cellXfs>
  <cellStyles count="3">
    <cellStyle name="Euro" xfId="2" xr:uid="{00000000-0005-0000-0000-000000000000}"/>
    <cellStyle name="Standaard" xfId="0" builtinId="0"/>
    <cellStyle name="Standaard 2" xfId="1" xr:uid="{00000000-0005-0000-0000-000002000000}"/>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00FF"/>
      <color rgb="FFFFFF99"/>
      <color rgb="FFFFCC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115</xdr:row>
      <xdr:rowOff>28576</xdr:rowOff>
    </xdr:from>
    <xdr:to>
      <xdr:col>2</xdr:col>
      <xdr:colOff>5762625</xdr:colOff>
      <xdr:row>115</xdr:row>
      <xdr:rowOff>1085106</xdr:rowOff>
    </xdr:to>
    <xdr:pic>
      <xdr:nvPicPr>
        <xdr:cNvPr id="9" name="Afbeelding 8">
          <a:extLst>
            <a:ext uri="{FF2B5EF4-FFF2-40B4-BE49-F238E27FC236}">
              <a16:creationId xmlns:a16="http://schemas.microsoft.com/office/drawing/2014/main" id="{FF57C1CC-E26E-BBDB-89EE-B6B492BB8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33650" y="17421226"/>
          <a:ext cx="5734050" cy="105653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3"/>
  <sheetViews>
    <sheetView showGridLines="0" tabSelected="1" zoomScale="80" zoomScaleNormal="80" workbookViewId="0">
      <selection activeCell="A4" sqref="A4:G8"/>
    </sheetView>
  </sheetViews>
  <sheetFormatPr defaultColWidth="0" defaultRowHeight="12.75" zeroHeight="1" x14ac:dyDescent="0.25"/>
  <cols>
    <col min="1" max="1" width="7.85546875" style="4" customWidth="1"/>
    <col min="2" max="2" width="35.7109375" style="4" customWidth="1"/>
    <col min="3" max="3" width="93.140625" style="4" bestFit="1" customWidth="1"/>
    <col min="4" max="4" width="65.42578125" style="4" customWidth="1"/>
    <col min="5" max="5" width="34.5703125" style="4" customWidth="1"/>
    <col min="6" max="6" width="36.140625" style="4" customWidth="1"/>
    <col min="7" max="7" width="45.5703125" style="4" customWidth="1"/>
    <col min="8" max="8" width="9.140625" style="4" customWidth="1"/>
    <col min="9" max="16384" width="9.140625" style="4" hidden="1"/>
  </cols>
  <sheetData>
    <row r="1" spans="1:8" x14ac:dyDescent="0.25">
      <c r="A1" s="20"/>
      <c r="B1" s="20"/>
      <c r="C1" s="20"/>
    </row>
    <row r="2" spans="1:8" ht="38.25" customHeight="1" x14ac:dyDescent="0.25">
      <c r="A2" s="50" t="s">
        <v>347</v>
      </c>
      <c r="B2" s="51"/>
      <c r="C2" s="51"/>
      <c r="D2" s="51"/>
      <c r="E2" s="51"/>
      <c r="F2" s="51"/>
      <c r="G2" s="51"/>
    </row>
    <row r="3" spans="1:8" x14ac:dyDescent="0.25"/>
    <row r="4" spans="1:8" ht="15.95" customHeight="1" x14ac:dyDescent="0.25">
      <c r="A4" s="52" t="s">
        <v>371</v>
      </c>
      <c r="B4" s="53"/>
      <c r="C4" s="53"/>
      <c r="D4" s="53"/>
      <c r="E4" s="53"/>
      <c r="F4" s="53"/>
      <c r="G4" s="53"/>
      <c r="H4" s="34"/>
    </row>
    <row r="5" spans="1:8" ht="15.95" customHeight="1" x14ac:dyDescent="0.25">
      <c r="A5" s="52"/>
      <c r="B5" s="53"/>
      <c r="C5" s="53"/>
      <c r="D5" s="53"/>
      <c r="E5" s="53"/>
      <c r="F5" s="53"/>
      <c r="G5" s="53"/>
      <c r="H5" s="34" t="s">
        <v>348</v>
      </c>
    </row>
    <row r="6" spans="1:8" ht="15.95" customHeight="1" x14ac:dyDescent="0.25">
      <c r="A6" s="52"/>
      <c r="B6" s="53"/>
      <c r="C6" s="53"/>
      <c r="D6" s="53"/>
      <c r="E6" s="53"/>
      <c r="F6" s="53"/>
      <c r="G6" s="53"/>
      <c r="H6" s="34" t="s">
        <v>350</v>
      </c>
    </row>
    <row r="7" spans="1:8" ht="15.95" customHeight="1" x14ac:dyDescent="0.25">
      <c r="A7" s="52"/>
      <c r="B7" s="53"/>
      <c r="C7" s="53"/>
      <c r="D7" s="53"/>
      <c r="E7" s="53"/>
      <c r="F7" s="53"/>
      <c r="G7" s="53"/>
      <c r="H7" s="34" t="s">
        <v>349</v>
      </c>
    </row>
    <row r="8" spans="1:8" ht="82.5" customHeight="1" x14ac:dyDescent="0.25">
      <c r="A8" s="52"/>
      <c r="B8" s="53"/>
      <c r="C8" s="53"/>
      <c r="D8" s="53"/>
      <c r="E8" s="53"/>
      <c r="F8" s="53"/>
      <c r="G8" s="53"/>
    </row>
    <row r="9" spans="1:8" ht="15.95" customHeight="1" x14ac:dyDescent="0.25"/>
    <row r="10" spans="1:8" ht="15.95" customHeight="1" x14ac:dyDescent="0.25">
      <c r="A10" s="45" t="s">
        <v>4</v>
      </c>
      <c r="B10" s="46"/>
      <c r="C10" s="46"/>
      <c r="D10" s="47"/>
      <c r="E10" s="21" t="s">
        <v>337</v>
      </c>
      <c r="F10" s="21" t="s">
        <v>338</v>
      </c>
      <c r="G10" s="21" t="s">
        <v>363</v>
      </c>
    </row>
    <row r="11" spans="1:8" ht="15.95" customHeight="1" x14ac:dyDescent="0.25">
      <c r="A11" s="48" t="s">
        <v>0</v>
      </c>
      <c r="B11" s="48"/>
      <c r="C11" s="48"/>
      <c r="D11" s="48"/>
      <c r="E11" s="48"/>
      <c r="F11" s="48"/>
      <c r="G11" s="48"/>
    </row>
    <row r="12" spans="1:8" ht="15.95" customHeight="1" x14ac:dyDescent="0.25">
      <c r="A12" s="22" t="s">
        <v>1</v>
      </c>
      <c r="B12" s="22"/>
      <c r="C12" s="22" t="s">
        <v>2</v>
      </c>
      <c r="D12" s="23" t="s">
        <v>353</v>
      </c>
      <c r="E12" s="23" t="s">
        <v>352</v>
      </c>
      <c r="F12" s="23" t="s">
        <v>351</v>
      </c>
      <c r="G12" s="23" t="s">
        <v>365</v>
      </c>
    </row>
    <row r="13" spans="1:8" ht="15.75" customHeight="1" x14ac:dyDescent="0.25">
      <c r="A13" s="42" t="s">
        <v>5</v>
      </c>
      <c r="B13" s="43"/>
      <c r="C13" s="43"/>
      <c r="D13" s="43"/>
      <c r="E13" s="43"/>
      <c r="F13" s="43"/>
      <c r="G13" s="44"/>
    </row>
    <row r="14" spans="1:8" x14ac:dyDescent="0.25">
      <c r="A14" s="30"/>
      <c r="B14" s="30" t="s">
        <v>6</v>
      </c>
      <c r="C14" s="18"/>
      <c r="D14" s="18"/>
      <c r="E14" s="18"/>
      <c r="F14" s="18"/>
      <c r="G14" s="26"/>
    </row>
    <row r="15" spans="1:8" ht="25.5" x14ac:dyDescent="0.25">
      <c r="A15" s="5" t="s">
        <v>7</v>
      </c>
      <c r="B15" s="5"/>
      <c r="C15" s="5" t="s">
        <v>8</v>
      </c>
      <c r="D15" s="5"/>
      <c r="E15" s="5"/>
      <c r="F15" s="5"/>
      <c r="G15" s="1" t="str">
        <f t="shared" ref="G15:G67" si="0">IF(E15="Ja",2,IF(E15="ja, onder voorwaarden",1,IF(E15="Nee",0,"LET OP! U hebt dit formulier niet volledig ingevuld")))</f>
        <v>LET OP! U hebt dit formulier niet volledig ingevuld</v>
      </c>
    </row>
    <row r="16" spans="1:8" ht="25.5" x14ac:dyDescent="0.25">
      <c r="A16" s="5" t="s">
        <v>9</v>
      </c>
      <c r="B16" s="5"/>
      <c r="C16" s="5" t="s">
        <v>10</v>
      </c>
      <c r="D16" s="5"/>
      <c r="E16" s="5"/>
      <c r="F16" s="5"/>
      <c r="G16" s="1" t="str">
        <f t="shared" si="0"/>
        <v>LET OP! U hebt dit formulier niet volledig ingevuld</v>
      </c>
    </row>
    <row r="17" spans="1:7" ht="25.5" x14ac:dyDescent="0.25">
      <c r="A17" s="5" t="s">
        <v>11</v>
      </c>
      <c r="B17" s="5"/>
      <c r="C17" s="5" t="s">
        <v>13</v>
      </c>
      <c r="D17" s="5"/>
      <c r="E17" s="5"/>
      <c r="F17" s="5"/>
      <c r="G17" s="1" t="str">
        <f t="shared" si="0"/>
        <v>LET OP! U hebt dit formulier niet volledig ingevuld</v>
      </c>
    </row>
    <row r="18" spans="1:7" x14ac:dyDescent="0.25">
      <c r="A18" s="5" t="s">
        <v>12</v>
      </c>
      <c r="B18" s="5"/>
      <c r="C18" s="5" t="s">
        <v>15</v>
      </c>
      <c r="D18" s="7"/>
      <c r="E18" s="5"/>
      <c r="F18" s="5"/>
      <c r="G18" s="1" t="str">
        <f t="shared" si="0"/>
        <v>LET OP! U hebt dit formulier niet volledig ingevuld</v>
      </c>
    </row>
    <row r="19" spans="1:7" ht="70.5" customHeight="1" x14ac:dyDescent="0.25">
      <c r="A19" s="5" t="s">
        <v>14</v>
      </c>
      <c r="B19" s="5"/>
      <c r="C19" s="8" t="s">
        <v>334</v>
      </c>
      <c r="D19" s="8" t="s">
        <v>354</v>
      </c>
      <c r="E19" s="5"/>
      <c r="F19" s="5"/>
      <c r="G19" s="1" t="str">
        <f t="shared" si="0"/>
        <v>LET OP! U hebt dit formulier niet volledig ingevuld</v>
      </c>
    </row>
    <row r="20" spans="1:7" ht="25.5" x14ac:dyDescent="0.25">
      <c r="A20" s="5" t="s">
        <v>16</v>
      </c>
      <c r="B20" s="5"/>
      <c r="C20" s="5" t="s">
        <v>19</v>
      </c>
      <c r="D20" s="7"/>
      <c r="E20" s="5"/>
      <c r="F20" s="5"/>
      <c r="G20" s="1" t="str">
        <f t="shared" si="0"/>
        <v>LET OP! U hebt dit formulier niet volledig ingevuld</v>
      </c>
    </row>
    <row r="21" spans="1:7" x14ac:dyDescent="0.25">
      <c r="A21" s="18"/>
      <c r="B21" s="30" t="s">
        <v>20</v>
      </c>
      <c r="C21" s="18"/>
      <c r="D21" s="18"/>
      <c r="E21" s="23" t="s">
        <v>352</v>
      </c>
      <c r="F21" s="23" t="s">
        <v>351</v>
      </c>
      <c r="G21" s="23" t="s">
        <v>365</v>
      </c>
    </row>
    <row r="22" spans="1:7" ht="38.25" x14ac:dyDescent="0.25">
      <c r="A22" s="5" t="s">
        <v>17</v>
      </c>
      <c r="B22" s="5"/>
      <c r="C22" s="5" t="s">
        <v>22</v>
      </c>
      <c r="D22" s="5"/>
      <c r="F22" s="5"/>
      <c r="G22" s="1" t="str">
        <f>IF(E22="Ja",2,IF(E22="ja, onder voorwaarden",1,IF(E22="Nee",0,"LET OP! U hebt dit formulier niet volledig ingevuld")))</f>
        <v>LET OP! U hebt dit formulier niet volledig ingevuld</v>
      </c>
    </row>
    <row r="23" spans="1:7" ht="25.5" x14ac:dyDescent="0.25">
      <c r="A23" s="5" t="s">
        <v>18</v>
      </c>
      <c r="B23" s="5"/>
      <c r="C23" s="15" t="s">
        <v>25</v>
      </c>
      <c r="D23" s="5"/>
      <c r="E23" s="5"/>
      <c r="F23" s="5"/>
      <c r="G23" s="1" t="str">
        <f t="shared" ref="G23:G26" si="1">IF(E23="Ja",2,IF(E23="ja, onder voorwaarden",1,IF(E23="Nee",0,"LET OP! U hebt dit formulier niet volledig ingevuld")))</f>
        <v>LET OP! U hebt dit formulier niet volledig ingevuld</v>
      </c>
    </row>
    <row r="24" spans="1:7" x14ac:dyDescent="0.25">
      <c r="A24" s="5" t="s">
        <v>21</v>
      </c>
      <c r="B24" s="5"/>
      <c r="C24" s="5" t="s">
        <v>27</v>
      </c>
      <c r="D24" s="5"/>
      <c r="E24" s="5"/>
      <c r="F24" s="5"/>
      <c r="G24" s="1" t="str">
        <f t="shared" si="1"/>
        <v>LET OP! U hebt dit formulier niet volledig ingevuld</v>
      </c>
    </row>
    <row r="25" spans="1:7" x14ac:dyDescent="0.25">
      <c r="A25" s="5" t="s">
        <v>23</v>
      </c>
      <c r="B25" s="5"/>
      <c r="C25" s="5" t="s">
        <v>29</v>
      </c>
      <c r="D25" s="5"/>
      <c r="E25" s="5"/>
      <c r="F25" s="5"/>
      <c r="G25" s="1" t="str">
        <f t="shared" si="1"/>
        <v>LET OP! U hebt dit formulier niet volledig ingevuld</v>
      </c>
    </row>
    <row r="26" spans="1:7" ht="25.5" x14ac:dyDescent="0.25">
      <c r="A26" s="5" t="s">
        <v>24</v>
      </c>
      <c r="B26" s="5"/>
      <c r="C26" s="5" t="s">
        <v>31</v>
      </c>
      <c r="D26" s="5"/>
      <c r="E26" s="5"/>
      <c r="F26" s="5"/>
      <c r="G26" s="1" t="str">
        <f t="shared" si="1"/>
        <v>LET OP! U hebt dit formulier niet volledig ingevuld</v>
      </c>
    </row>
    <row r="27" spans="1:7" ht="14.25" customHeight="1" x14ac:dyDescent="0.25">
      <c r="A27" s="42" t="s">
        <v>32</v>
      </c>
      <c r="B27" s="43"/>
      <c r="C27" s="43"/>
      <c r="D27" s="43"/>
      <c r="E27" s="43"/>
      <c r="F27" s="43"/>
      <c r="G27" s="44"/>
    </row>
    <row r="28" spans="1:7" x14ac:dyDescent="0.25">
      <c r="A28" s="18"/>
      <c r="B28" s="30" t="s">
        <v>33</v>
      </c>
      <c r="C28" s="18"/>
      <c r="D28" s="18"/>
      <c r="E28" s="23" t="s">
        <v>352</v>
      </c>
      <c r="F28" s="23" t="s">
        <v>351</v>
      </c>
      <c r="G28" s="23" t="s">
        <v>365</v>
      </c>
    </row>
    <row r="29" spans="1:7" ht="25.5" x14ac:dyDescent="0.25">
      <c r="A29" s="5" t="s">
        <v>26</v>
      </c>
      <c r="B29" s="5"/>
      <c r="C29" s="5" t="s">
        <v>35</v>
      </c>
      <c r="D29" s="5"/>
      <c r="E29" s="5"/>
      <c r="F29" s="5"/>
      <c r="G29" s="1" t="str">
        <f t="shared" si="0"/>
        <v>LET OP! U hebt dit formulier niet volledig ingevuld</v>
      </c>
    </row>
    <row r="30" spans="1:7" ht="25.5" x14ac:dyDescent="0.25">
      <c r="A30" s="5" t="s">
        <v>28</v>
      </c>
      <c r="B30" s="5"/>
      <c r="C30" s="5" t="s">
        <v>38</v>
      </c>
      <c r="D30" s="5"/>
      <c r="E30" s="5"/>
      <c r="F30" s="5"/>
      <c r="G30" s="1" t="str">
        <f t="shared" si="0"/>
        <v>LET OP! U hebt dit formulier niet volledig ingevuld</v>
      </c>
    </row>
    <row r="31" spans="1:7" ht="38.25" x14ac:dyDescent="0.25">
      <c r="A31" s="5" t="s">
        <v>30</v>
      </c>
      <c r="B31" s="5"/>
      <c r="C31" s="5" t="s">
        <v>40</v>
      </c>
      <c r="D31" s="7"/>
      <c r="E31" s="5"/>
      <c r="F31" s="5"/>
      <c r="G31" s="1" t="str">
        <f t="shared" si="0"/>
        <v>LET OP! U hebt dit formulier niet volledig ingevuld</v>
      </c>
    </row>
    <row r="32" spans="1:7" x14ac:dyDescent="0.25">
      <c r="A32" s="5" t="s">
        <v>34</v>
      </c>
      <c r="B32" s="5"/>
      <c r="C32" s="5" t="s">
        <v>42</v>
      </c>
      <c r="D32" s="5"/>
      <c r="E32" s="5"/>
      <c r="F32" s="5"/>
      <c r="G32" s="1" t="str">
        <f t="shared" si="0"/>
        <v>LET OP! U hebt dit formulier niet volledig ingevuld</v>
      </c>
    </row>
    <row r="33" spans="1:7" ht="62.25" customHeight="1" x14ac:dyDescent="0.25">
      <c r="A33" s="5" t="s">
        <v>36</v>
      </c>
      <c r="B33" s="5"/>
      <c r="C33" s="5" t="s">
        <v>44</v>
      </c>
      <c r="D33" s="5"/>
      <c r="E33" s="5"/>
      <c r="F33" s="5"/>
      <c r="G33" s="1" t="str">
        <f t="shared" si="0"/>
        <v>LET OP! U hebt dit formulier niet volledig ingevuld</v>
      </c>
    </row>
    <row r="34" spans="1:7" ht="70.5" customHeight="1" x14ac:dyDescent="0.25">
      <c r="A34" s="5" t="s">
        <v>37</v>
      </c>
      <c r="B34" s="5"/>
      <c r="C34" s="5" t="s">
        <v>46</v>
      </c>
      <c r="D34" s="7"/>
      <c r="E34" s="9"/>
      <c r="F34" s="5"/>
      <c r="G34" s="1" t="str">
        <f t="shared" si="0"/>
        <v>LET OP! U hebt dit formulier niet volledig ingevuld</v>
      </c>
    </row>
    <row r="35" spans="1:7" ht="57" customHeight="1" x14ac:dyDescent="0.25">
      <c r="A35" s="5" t="s">
        <v>39</v>
      </c>
      <c r="B35" s="5"/>
      <c r="C35" s="5" t="s">
        <v>48</v>
      </c>
      <c r="D35" s="5" t="s">
        <v>362</v>
      </c>
      <c r="E35" s="5"/>
      <c r="F35" s="5"/>
      <c r="G35" s="1" t="str">
        <f t="shared" si="0"/>
        <v>LET OP! U hebt dit formulier niet volledig ingevuld</v>
      </c>
    </row>
    <row r="36" spans="1:7" ht="44.25" customHeight="1" x14ac:dyDescent="0.25">
      <c r="A36" s="5" t="s">
        <v>41</v>
      </c>
      <c r="B36" s="5"/>
      <c r="C36" s="14" t="s">
        <v>51</v>
      </c>
      <c r="D36" s="10"/>
      <c r="E36" s="5"/>
      <c r="F36" s="5"/>
      <c r="G36" s="1" t="str">
        <f t="shared" si="0"/>
        <v>LET OP! U hebt dit formulier niet volledig ingevuld</v>
      </c>
    </row>
    <row r="37" spans="1:7" ht="90.75" customHeight="1" x14ac:dyDescent="0.25">
      <c r="A37" s="5" t="s">
        <v>43</v>
      </c>
      <c r="B37" s="5"/>
      <c r="C37" s="5" t="s">
        <v>368</v>
      </c>
      <c r="D37" s="10"/>
      <c r="E37" s="5"/>
      <c r="F37" s="5"/>
      <c r="G37" s="1" t="str">
        <f t="shared" si="0"/>
        <v>LET OP! U hebt dit formulier niet volledig ingevuld</v>
      </c>
    </row>
    <row r="38" spans="1:7" x14ac:dyDescent="0.25">
      <c r="A38" s="18"/>
      <c r="B38" s="30" t="s">
        <v>53</v>
      </c>
      <c r="C38" s="18"/>
      <c r="D38" s="18"/>
      <c r="E38" s="23" t="s">
        <v>352</v>
      </c>
      <c r="F38" s="23" t="s">
        <v>351</v>
      </c>
      <c r="G38" s="23" t="s">
        <v>365</v>
      </c>
    </row>
    <row r="39" spans="1:7" ht="25.5" x14ac:dyDescent="0.25">
      <c r="A39" s="5" t="s">
        <v>45</v>
      </c>
      <c r="B39" s="5"/>
      <c r="C39" s="5" t="s">
        <v>55</v>
      </c>
      <c r="D39" s="5"/>
      <c r="E39" s="5"/>
      <c r="F39" s="5"/>
      <c r="G39" s="1" t="str">
        <f t="shared" si="0"/>
        <v>LET OP! U hebt dit formulier niet volledig ingevuld</v>
      </c>
    </row>
    <row r="40" spans="1:7" x14ac:dyDescent="0.25">
      <c r="A40" s="5" t="s">
        <v>47</v>
      </c>
      <c r="B40" s="5"/>
      <c r="C40" s="5" t="s">
        <v>57</v>
      </c>
      <c r="D40" s="7"/>
      <c r="E40" s="5"/>
      <c r="F40" s="5"/>
      <c r="G40" s="1" t="str">
        <f t="shared" si="0"/>
        <v>LET OP! U hebt dit formulier niet volledig ingevuld</v>
      </c>
    </row>
    <row r="41" spans="1:7" x14ac:dyDescent="0.25">
      <c r="A41" s="5" t="s">
        <v>49</v>
      </c>
      <c r="B41" s="5"/>
      <c r="C41" s="5" t="s">
        <v>59</v>
      </c>
      <c r="D41" s="7"/>
      <c r="E41" s="5"/>
      <c r="F41" s="5"/>
      <c r="G41" s="1" t="str">
        <f t="shared" si="0"/>
        <v>LET OP! U hebt dit formulier niet volledig ingevuld</v>
      </c>
    </row>
    <row r="42" spans="1:7" ht="25.5" x14ac:dyDescent="0.25">
      <c r="A42" s="5" t="s">
        <v>50</v>
      </c>
      <c r="B42" s="5"/>
      <c r="C42" s="5" t="s">
        <v>61</v>
      </c>
      <c r="D42" s="5"/>
      <c r="E42" s="5"/>
      <c r="F42" s="5"/>
      <c r="G42" s="1" t="str">
        <f t="shared" si="0"/>
        <v>LET OP! U hebt dit formulier niet volledig ingevuld</v>
      </c>
    </row>
    <row r="43" spans="1:7" x14ac:dyDescent="0.25">
      <c r="A43" s="5" t="s">
        <v>52</v>
      </c>
      <c r="B43" s="5"/>
      <c r="C43" s="5" t="s">
        <v>63</v>
      </c>
      <c r="D43" s="5"/>
      <c r="E43" s="5"/>
      <c r="F43" s="5"/>
      <c r="G43" s="1" t="str">
        <f t="shared" si="0"/>
        <v>LET OP! U hebt dit formulier niet volledig ingevuld</v>
      </c>
    </row>
    <row r="44" spans="1:7" x14ac:dyDescent="0.25">
      <c r="A44" s="5" t="s">
        <v>54</v>
      </c>
      <c r="B44" s="5"/>
      <c r="C44" s="5" t="s">
        <v>65</v>
      </c>
      <c r="D44" s="5"/>
      <c r="E44" s="5"/>
      <c r="F44" s="5"/>
      <c r="G44" s="1" t="str">
        <f t="shared" si="0"/>
        <v>LET OP! U hebt dit formulier niet volledig ingevuld</v>
      </c>
    </row>
    <row r="45" spans="1:7" ht="25.5" x14ac:dyDescent="0.25">
      <c r="A45" s="5" t="s">
        <v>56</v>
      </c>
      <c r="B45" s="5"/>
      <c r="C45" s="5" t="s">
        <v>67</v>
      </c>
      <c r="D45" s="5"/>
      <c r="E45" s="5"/>
      <c r="F45" s="5"/>
      <c r="G45" s="1" t="str">
        <f t="shared" si="0"/>
        <v>LET OP! U hebt dit formulier niet volledig ingevuld</v>
      </c>
    </row>
    <row r="46" spans="1:7" ht="71.25" customHeight="1" x14ac:dyDescent="0.25">
      <c r="A46" s="5" t="s">
        <v>58</v>
      </c>
      <c r="B46" s="5"/>
      <c r="C46" s="5" t="s">
        <v>369</v>
      </c>
      <c r="D46" s="10"/>
      <c r="E46" s="5"/>
      <c r="F46" s="5"/>
      <c r="G46" s="1" t="str">
        <f t="shared" si="0"/>
        <v>LET OP! U hebt dit formulier niet volledig ingevuld</v>
      </c>
    </row>
    <row r="47" spans="1:7" x14ac:dyDescent="0.25">
      <c r="A47" s="18"/>
      <c r="B47" s="30" t="s">
        <v>69</v>
      </c>
      <c r="C47" s="18"/>
      <c r="D47" s="18"/>
      <c r="E47" s="23" t="s">
        <v>352</v>
      </c>
      <c r="F47" s="23" t="s">
        <v>351</v>
      </c>
      <c r="G47" s="23" t="s">
        <v>365</v>
      </c>
    </row>
    <row r="48" spans="1:7" ht="25.5" x14ac:dyDescent="0.25">
      <c r="A48" s="5" t="s">
        <v>60</v>
      </c>
      <c r="B48" s="5"/>
      <c r="C48" s="5" t="s">
        <v>335</v>
      </c>
      <c r="D48" s="11" t="s">
        <v>336</v>
      </c>
      <c r="E48" s="11"/>
      <c r="F48" s="5"/>
      <c r="G48" s="1" t="str">
        <f t="shared" si="0"/>
        <v>LET OP! U hebt dit formulier niet volledig ingevuld</v>
      </c>
    </row>
    <row r="49" spans="1:7" ht="25.5" x14ac:dyDescent="0.25">
      <c r="A49" s="5" t="s">
        <v>62</v>
      </c>
      <c r="B49" s="5"/>
      <c r="C49" s="5" t="s">
        <v>72</v>
      </c>
      <c r="D49" s="12"/>
      <c r="E49" s="11"/>
      <c r="F49" s="5"/>
      <c r="G49" s="1" t="str">
        <f t="shared" si="0"/>
        <v>LET OP! U hebt dit formulier niet volledig ingevuld</v>
      </c>
    </row>
    <row r="50" spans="1:7" x14ac:dyDescent="0.25">
      <c r="A50" s="18"/>
      <c r="B50" s="30" t="s">
        <v>73</v>
      </c>
      <c r="C50" s="18"/>
      <c r="D50" s="18"/>
      <c r="E50" s="23" t="s">
        <v>352</v>
      </c>
      <c r="F50" s="23" t="s">
        <v>351</v>
      </c>
      <c r="G50" s="23" t="s">
        <v>365</v>
      </c>
    </row>
    <row r="51" spans="1:7" ht="25.5" x14ac:dyDescent="0.25">
      <c r="A51" s="5" t="s">
        <v>64</v>
      </c>
      <c r="B51" s="6"/>
      <c r="C51" s="5" t="s">
        <v>75</v>
      </c>
      <c r="D51" s="5"/>
      <c r="E51" s="5"/>
      <c r="F51" s="5"/>
      <c r="G51" s="1" t="str">
        <f t="shared" si="0"/>
        <v>LET OP! U hebt dit formulier niet volledig ingevuld</v>
      </c>
    </row>
    <row r="52" spans="1:7" x14ac:dyDescent="0.25">
      <c r="A52" s="5" t="s">
        <v>66</v>
      </c>
      <c r="B52" s="6"/>
      <c r="C52" s="5" t="s">
        <v>77</v>
      </c>
      <c r="D52" s="13"/>
      <c r="E52" s="5"/>
      <c r="F52" s="5"/>
      <c r="G52" s="1" t="str">
        <f t="shared" si="0"/>
        <v>LET OP! U hebt dit formulier niet volledig ingevuld</v>
      </c>
    </row>
    <row r="53" spans="1:7" ht="65.25" customHeight="1" x14ac:dyDescent="0.25">
      <c r="A53" s="5" t="s">
        <v>68</v>
      </c>
      <c r="B53" s="6"/>
      <c r="C53" s="5" t="s">
        <v>370</v>
      </c>
      <c r="D53" s="10"/>
      <c r="E53" s="5"/>
      <c r="F53" s="5"/>
      <c r="G53" s="1" t="str">
        <f t="shared" si="0"/>
        <v>LET OP! U hebt dit formulier niet volledig ingevuld</v>
      </c>
    </row>
    <row r="54" spans="1:7" ht="38.25" x14ac:dyDescent="0.25">
      <c r="A54" s="5" t="s">
        <v>70</v>
      </c>
      <c r="B54" s="6"/>
      <c r="C54" s="5" t="s">
        <v>80</v>
      </c>
      <c r="D54" s="5"/>
      <c r="E54" s="5"/>
      <c r="F54" s="5"/>
      <c r="G54" s="1" t="str">
        <f t="shared" si="0"/>
        <v>LET OP! U hebt dit formulier niet volledig ingevuld</v>
      </c>
    </row>
    <row r="55" spans="1:7" ht="25.5" x14ac:dyDescent="0.25">
      <c r="A55" s="5" t="s">
        <v>71</v>
      </c>
      <c r="B55" s="6"/>
      <c r="C55" s="5" t="s">
        <v>82</v>
      </c>
      <c r="D55" s="7"/>
      <c r="E55" s="5"/>
      <c r="F55" s="5"/>
      <c r="G55" s="1" t="str">
        <f t="shared" si="0"/>
        <v>LET OP! U hebt dit formulier niet volledig ingevuld</v>
      </c>
    </row>
    <row r="56" spans="1:7" x14ac:dyDescent="0.25">
      <c r="A56" s="5" t="s">
        <v>74</v>
      </c>
      <c r="B56" s="6"/>
      <c r="C56" s="5" t="s">
        <v>84</v>
      </c>
      <c r="D56" s="5"/>
      <c r="E56" s="5"/>
      <c r="F56" s="5"/>
      <c r="G56" s="1" t="str">
        <f t="shared" si="0"/>
        <v>LET OP! U hebt dit formulier niet volledig ingevuld</v>
      </c>
    </row>
    <row r="57" spans="1:7" x14ac:dyDescent="0.25">
      <c r="A57" s="5" t="s">
        <v>76</v>
      </c>
      <c r="B57" s="6"/>
      <c r="C57" s="5" t="s">
        <v>86</v>
      </c>
      <c r="D57" s="5"/>
      <c r="E57" s="5"/>
      <c r="F57" s="5"/>
      <c r="G57" s="1" t="str">
        <f t="shared" si="0"/>
        <v>LET OP! U hebt dit formulier niet volledig ingevuld</v>
      </c>
    </row>
    <row r="58" spans="1:7" x14ac:dyDescent="0.25">
      <c r="A58" s="5" t="s">
        <v>78</v>
      </c>
      <c r="B58" s="6"/>
      <c r="C58" s="5" t="s">
        <v>88</v>
      </c>
      <c r="D58" s="5"/>
      <c r="E58" s="5"/>
      <c r="F58" s="5"/>
      <c r="G58" s="1" t="str">
        <f t="shared" si="0"/>
        <v>LET OP! U hebt dit formulier niet volledig ingevuld</v>
      </c>
    </row>
    <row r="59" spans="1:7" x14ac:dyDescent="0.25">
      <c r="A59" s="18"/>
      <c r="B59" s="30" t="s">
        <v>89</v>
      </c>
      <c r="C59" s="18"/>
      <c r="D59" s="18"/>
      <c r="E59" s="23" t="s">
        <v>352</v>
      </c>
      <c r="F59" s="23" t="s">
        <v>351</v>
      </c>
      <c r="G59" s="23" t="s">
        <v>365</v>
      </c>
    </row>
    <row r="60" spans="1:7" ht="25.5" x14ac:dyDescent="0.25">
      <c r="A60" s="5" t="s">
        <v>79</v>
      </c>
      <c r="B60" s="6"/>
      <c r="C60" s="5" t="s">
        <v>91</v>
      </c>
      <c r="D60" s="5"/>
      <c r="E60" s="5"/>
      <c r="F60" s="5"/>
      <c r="G60" s="1" t="str">
        <f t="shared" si="0"/>
        <v>LET OP! U hebt dit formulier niet volledig ingevuld</v>
      </c>
    </row>
    <row r="61" spans="1:7" ht="15" customHeight="1" x14ac:dyDescent="0.25">
      <c r="A61" s="42" t="s">
        <v>94</v>
      </c>
      <c r="B61" s="43"/>
      <c r="C61" s="43"/>
      <c r="D61" s="43"/>
      <c r="E61" s="43"/>
      <c r="F61" s="43"/>
      <c r="G61" s="44"/>
    </row>
    <row r="62" spans="1:7" x14ac:dyDescent="0.25">
      <c r="A62" s="18"/>
      <c r="B62" s="30" t="s">
        <v>95</v>
      </c>
      <c r="C62" s="18"/>
      <c r="D62" s="18"/>
      <c r="E62" s="23" t="s">
        <v>352</v>
      </c>
      <c r="F62" s="23" t="s">
        <v>351</v>
      </c>
      <c r="G62" s="23" t="s">
        <v>365</v>
      </c>
    </row>
    <row r="63" spans="1:7" ht="25.5" x14ac:dyDescent="0.25">
      <c r="A63" s="5" t="s">
        <v>81</v>
      </c>
      <c r="B63" s="5"/>
      <c r="C63" s="5" t="s">
        <v>97</v>
      </c>
      <c r="D63" s="5"/>
      <c r="E63" s="5"/>
      <c r="F63" s="5"/>
      <c r="G63" s="1" t="str">
        <f t="shared" si="0"/>
        <v>LET OP! U hebt dit formulier niet volledig ingevuld</v>
      </c>
    </row>
    <row r="64" spans="1:7" ht="63.75" x14ac:dyDescent="0.25">
      <c r="A64" s="5" t="s">
        <v>83</v>
      </c>
      <c r="B64" s="5"/>
      <c r="C64" s="14" t="s">
        <v>360</v>
      </c>
      <c r="D64" s="11" t="s">
        <v>361</v>
      </c>
      <c r="E64" s="5"/>
      <c r="F64" s="5"/>
      <c r="G64" s="1" t="str">
        <f t="shared" si="0"/>
        <v>LET OP! U hebt dit formulier niet volledig ingevuld</v>
      </c>
    </row>
    <row r="65" spans="1:7" ht="27.75" customHeight="1" x14ac:dyDescent="0.25">
      <c r="A65" s="5" t="s">
        <v>85</v>
      </c>
      <c r="B65" s="5"/>
      <c r="C65" s="5" t="s">
        <v>100</v>
      </c>
      <c r="D65" s="5"/>
      <c r="E65" s="5"/>
      <c r="F65" s="5"/>
      <c r="G65" s="1" t="str">
        <f t="shared" si="0"/>
        <v>LET OP! U hebt dit formulier niet volledig ingevuld</v>
      </c>
    </row>
    <row r="66" spans="1:7" x14ac:dyDescent="0.25">
      <c r="A66" s="18"/>
      <c r="B66" s="30" t="s">
        <v>101</v>
      </c>
      <c r="C66" s="18"/>
      <c r="D66" s="18"/>
      <c r="E66" s="23" t="s">
        <v>352</v>
      </c>
      <c r="F66" s="23" t="s">
        <v>351</v>
      </c>
      <c r="G66" s="23" t="s">
        <v>365</v>
      </c>
    </row>
    <row r="67" spans="1:7" ht="38.25" x14ac:dyDescent="0.25">
      <c r="A67" s="5" t="s">
        <v>87</v>
      </c>
      <c r="B67" s="5"/>
      <c r="C67" s="5" t="s">
        <v>102</v>
      </c>
      <c r="D67" s="5"/>
      <c r="E67" s="5"/>
      <c r="F67" s="5"/>
      <c r="G67" s="1" t="str">
        <f t="shared" si="0"/>
        <v>LET OP! U hebt dit formulier niet volledig ingevuld</v>
      </c>
    </row>
    <row r="68" spans="1:7" x14ac:dyDescent="0.25">
      <c r="A68" s="5" t="s">
        <v>90</v>
      </c>
      <c r="B68" s="5"/>
      <c r="C68" s="5" t="s">
        <v>103</v>
      </c>
      <c r="D68" s="5"/>
      <c r="E68" s="5"/>
      <c r="F68" s="5"/>
      <c r="G68" s="1" t="str">
        <f t="shared" ref="G68:G93" si="2">IF(E68="Ja",2,IF(E68="ja, onder voorwaarden",1,IF(E68="Nee",0,"LET OP! U hebt dit formulier niet volledig ingevuld")))</f>
        <v>LET OP! U hebt dit formulier niet volledig ingevuld</v>
      </c>
    </row>
    <row r="69" spans="1:7" x14ac:dyDescent="0.25">
      <c r="A69" s="5" t="s">
        <v>93</v>
      </c>
      <c r="B69" s="5"/>
      <c r="C69" s="5" t="s">
        <v>104</v>
      </c>
      <c r="D69" s="5"/>
      <c r="E69" s="5"/>
      <c r="F69" s="5"/>
      <c r="G69" s="1" t="str">
        <f t="shared" si="2"/>
        <v>LET OP! U hebt dit formulier niet volledig ingevuld</v>
      </c>
    </row>
    <row r="70" spans="1:7" ht="25.5" x14ac:dyDescent="0.25">
      <c r="A70" s="5" t="s">
        <v>96</v>
      </c>
      <c r="B70" s="5"/>
      <c r="C70" s="5" t="s">
        <v>105</v>
      </c>
      <c r="D70" s="5"/>
      <c r="E70" s="5"/>
      <c r="F70" s="5"/>
      <c r="G70" s="1" t="str">
        <f t="shared" si="2"/>
        <v>LET OP! U hebt dit formulier niet volledig ingevuld</v>
      </c>
    </row>
    <row r="71" spans="1:7" x14ac:dyDescent="0.25">
      <c r="A71" s="18"/>
      <c r="B71" s="30" t="s">
        <v>106</v>
      </c>
      <c r="C71" s="18"/>
      <c r="D71" s="18"/>
      <c r="E71" s="23" t="s">
        <v>352</v>
      </c>
      <c r="F71" s="23" t="s">
        <v>351</v>
      </c>
      <c r="G71" s="23" t="s">
        <v>365</v>
      </c>
    </row>
    <row r="72" spans="1:7" ht="25.5" x14ac:dyDescent="0.25">
      <c r="A72" s="5" t="s">
        <v>98</v>
      </c>
      <c r="B72" s="6"/>
      <c r="C72" s="5" t="s">
        <v>345</v>
      </c>
      <c r="D72" s="5"/>
      <c r="E72" s="5"/>
      <c r="F72" s="5"/>
      <c r="G72" s="1" t="str">
        <f t="shared" si="2"/>
        <v>LET OP! U hebt dit formulier niet volledig ingevuld</v>
      </c>
    </row>
    <row r="73" spans="1:7" ht="15.75" customHeight="1" x14ac:dyDescent="0.25">
      <c r="A73" s="42" t="s">
        <v>107</v>
      </c>
      <c r="B73" s="43"/>
      <c r="C73" s="43"/>
      <c r="D73" s="43"/>
      <c r="E73" s="43"/>
      <c r="F73" s="43"/>
      <c r="G73" s="44"/>
    </row>
    <row r="74" spans="1:7" x14ac:dyDescent="0.25">
      <c r="A74" s="18"/>
      <c r="B74" s="30" t="s">
        <v>108</v>
      </c>
      <c r="C74" s="18"/>
      <c r="D74" s="18"/>
      <c r="E74" s="23" t="s">
        <v>352</v>
      </c>
      <c r="F74" s="23" t="s">
        <v>351</v>
      </c>
      <c r="G74" s="23" t="s">
        <v>365</v>
      </c>
    </row>
    <row r="75" spans="1:7" x14ac:dyDescent="0.25">
      <c r="A75" s="5" t="s">
        <v>99</v>
      </c>
      <c r="B75" s="6"/>
      <c r="C75" s="5" t="s">
        <v>109</v>
      </c>
      <c r="D75" s="5"/>
      <c r="E75" s="5"/>
      <c r="F75" s="5"/>
      <c r="G75" s="1" t="str">
        <f t="shared" si="2"/>
        <v>LET OP! U hebt dit formulier niet volledig ingevuld</v>
      </c>
    </row>
    <row r="76" spans="1:7" ht="25.5" x14ac:dyDescent="0.25">
      <c r="A76" s="5" t="s">
        <v>315</v>
      </c>
      <c r="B76" s="6"/>
      <c r="C76" s="5" t="s">
        <v>110</v>
      </c>
      <c r="D76" s="5"/>
      <c r="E76" s="5"/>
      <c r="F76" s="5"/>
      <c r="G76" s="1" t="str">
        <f t="shared" si="2"/>
        <v>LET OP! U hebt dit formulier niet volledig ingevuld</v>
      </c>
    </row>
    <row r="77" spans="1:7" x14ac:dyDescent="0.25">
      <c r="A77" s="5" t="s">
        <v>316</v>
      </c>
      <c r="B77" s="6"/>
      <c r="C77" s="5" t="s">
        <v>111</v>
      </c>
      <c r="D77" s="5"/>
      <c r="E77" s="5"/>
      <c r="F77" s="5"/>
      <c r="G77" s="1" t="str">
        <f t="shared" si="2"/>
        <v>LET OP! U hebt dit formulier niet volledig ingevuld</v>
      </c>
    </row>
    <row r="78" spans="1:7" ht="25.5" x14ac:dyDescent="0.25">
      <c r="A78" s="5" t="s">
        <v>317</v>
      </c>
      <c r="B78" s="6"/>
      <c r="C78" s="5" t="s">
        <v>112</v>
      </c>
      <c r="D78" s="5"/>
      <c r="E78" s="5"/>
      <c r="F78" s="5"/>
      <c r="G78" s="1" t="str">
        <f t="shared" si="2"/>
        <v>LET OP! U hebt dit formulier niet volledig ingevuld</v>
      </c>
    </row>
    <row r="79" spans="1:7" ht="25.5" x14ac:dyDescent="0.25">
      <c r="A79" s="5" t="s">
        <v>318</v>
      </c>
      <c r="B79" s="6"/>
      <c r="C79" s="5" t="s">
        <v>113</v>
      </c>
      <c r="D79" s="5"/>
      <c r="E79" s="5"/>
      <c r="F79" s="5"/>
      <c r="G79" s="1" t="str">
        <f t="shared" si="2"/>
        <v>LET OP! U hebt dit formulier niet volledig ingevuld</v>
      </c>
    </row>
    <row r="80" spans="1:7" x14ac:dyDescent="0.25">
      <c r="A80" s="18"/>
      <c r="B80" s="30" t="s">
        <v>106</v>
      </c>
      <c r="C80" s="18"/>
      <c r="D80" s="18"/>
      <c r="E80" s="23" t="s">
        <v>352</v>
      </c>
      <c r="F80" s="23" t="s">
        <v>351</v>
      </c>
      <c r="G80" s="23" t="s">
        <v>365</v>
      </c>
    </row>
    <row r="81" spans="1:7" ht="25.5" x14ac:dyDescent="0.25">
      <c r="A81" s="5" t="s">
        <v>319</v>
      </c>
      <c r="B81" s="6"/>
      <c r="C81" s="5" t="s">
        <v>114</v>
      </c>
      <c r="D81" s="5"/>
      <c r="E81" s="5"/>
      <c r="F81" s="5"/>
      <c r="G81" s="1" t="str">
        <f t="shared" si="2"/>
        <v>LET OP! U hebt dit formulier niet volledig ingevuld</v>
      </c>
    </row>
    <row r="82" spans="1:7" ht="17.25" customHeight="1" x14ac:dyDescent="0.25">
      <c r="A82" s="42" t="s">
        <v>115</v>
      </c>
      <c r="B82" s="43"/>
      <c r="C82" s="43"/>
      <c r="D82" s="43"/>
      <c r="E82" s="43"/>
      <c r="F82" s="43"/>
      <c r="G82" s="44"/>
    </row>
    <row r="83" spans="1:7" x14ac:dyDescent="0.25">
      <c r="A83" s="18"/>
      <c r="B83" s="30" t="s">
        <v>116</v>
      </c>
      <c r="C83" s="18"/>
      <c r="D83" s="18"/>
      <c r="E83" s="23" t="s">
        <v>352</v>
      </c>
      <c r="F83" s="23" t="s">
        <v>351</v>
      </c>
      <c r="G83" s="23" t="s">
        <v>365</v>
      </c>
    </row>
    <row r="84" spans="1:7" ht="25.5" x14ac:dyDescent="0.25">
      <c r="A84" s="5" t="s">
        <v>320</v>
      </c>
      <c r="B84" s="6"/>
      <c r="C84" s="5" t="s">
        <v>117</v>
      </c>
      <c r="D84" s="5"/>
      <c r="E84" s="5"/>
      <c r="F84" s="5"/>
      <c r="G84" s="1" t="str">
        <f t="shared" si="2"/>
        <v>LET OP! U hebt dit formulier niet volledig ingevuld</v>
      </c>
    </row>
    <row r="85" spans="1:7" ht="25.5" x14ac:dyDescent="0.25">
      <c r="A85" s="5" t="s">
        <v>321</v>
      </c>
      <c r="B85" s="6"/>
      <c r="C85" s="5" t="s">
        <v>118</v>
      </c>
      <c r="D85" s="5"/>
      <c r="E85" s="5"/>
      <c r="F85" s="5"/>
      <c r="G85" s="1" t="str">
        <f t="shared" si="2"/>
        <v>LET OP! U hebt dit formulier niet volledig ingevuld</v>
      </c>
    </row>
    <row r="86" spans="1:7" ht="25.5" x14ac:dyDescent="0.25">
      <c r="A86" s="5" t="s">
        <v>322</v>
      </c>
      <c r="B86" s="6"/>
      <c r="C86" s="14" t="s">
        <v>339</v>
      </c>
      <c r="D86" s="5"/>
      <c r="E86" s="5"/>
      <c r="F86" s="5"/>
      <c r="G86" s="1" t="str">
        <f t="shared" si="2"/>
        <v>LET OP! U hebt dit formulier niet volledig ingevuld</v>
      </c>
    </row>
    <row r="87" spans="1:7" ht="38.25" x14ac:dyDescent="0.25">
      <c r="A87" s="5" t="s">
        <v>323</v>
      </c>
      <c r="B87" s="6"/>
      <c r="C87" s="5" t="s">
        <v>119</v>
      </c>
      <c r="D87" s="5"/>
      <c r="E87" s="5"/>
      <c r="F87" s="5"/>
      <c r="G87" s="1" t="str">
        <f t="shared" si="2"/>
        <v>LET OP! U hebt dit formulier niet volledig ingevuld</v>
      </c>
    </row>
    <row r="88" spans="1:7" x14ac:dyDescent="0.25">
      <c r="A88" s="18"/>
      <c r="B88" s="30" t="s">
        <v>120</v>
      </c>
      <c r="C88" s="18"/>
      <c r="D88" s="18"/>
      <c r="E88" s="23" t="s">
        <v>352</v>
      </c>
      <c r="F88" s="23" t="s">
        <v>351</v>
      </c>
      <c r="G88" s="23" t="s">
        <v>365</v>
      </c>
    </row>
    <row r="89" spans="1:7" x14ac:dyDescent="0.25">
      <c r="A89" s="5" t="s">
        <v>324</v>
      </c>
      <c r="B89" s="6"/>
      <c r="C89" s="5" t="s">
        <v>121</v>
      </c>
      <c r="D89" s="5"/>
      <c r="E89" s="5"/>
      <c r="F89" s="5"/>
      <c r="G89" s="1" t="str">
        <f t="shared" si="2"/>
        <v>LET OP! U hebt dit formulier niet volledig ingevuld</v>
      </c>
    </row>
    <row r="90" spans="1:7" x14ac:dyDescent="0.25">
      <c r="A90" s="5" t="s">
        <v>325</v>
      </c>
      <c r="B90" s="6"/>
      <c r="C90" s="5" t="s">
        <v>122</v>
      </c>
      <c r="D90" s="5"/>
      <c r="E90" s="5"/>
      <c r="F90" s="5"/>
      <c r="G90" s="1" t="str">
        <f t="shared" si="2"/>
        <v>LET OP! U hebt dit formulier niet volledig ingevuld</v>
      </c>
    </row>
    <row r="91" spans="1:7" x14ac:dyDescent="0.25">
      <c r="A91" s="18"/>
      <c r="B91" s="30" t="s">
        <v>106</v>
      </c>
      <c r="C91" s="18"/>
      <c r="D91" s="19"/>
      <c r="E91" s="23" t="s">
        <v>352</v>
      </c>
      <c r="F91" s="23" t="s">
        <v>351</v>
      </c>
      <c r="G91" s="23" t="s">
        <v>365</v>
      </c>
    </row>
    <row r="92" spans="1:7" ht="25.5" x14ac:dyDescent="0.25">
      <c r="A92" s="5" t="s">
        <v>92</v>
      </c>
      <c r="B92" s="6"/>
      <c r="C92" s="5" t="s">
        <v>123</v>
      </c>
      <c r="D92" s="7"/>
      <c r="E92" s="5"/>
      <c r="F92" s="5"/>
      <c r="G92" s="1" t="str">
        <f t="shared" si="2"/>
        <v>LET OP! U hebt dit formulier niet volledig ingevuld</v>
      </c>
    </row>
    <row r="93" spans="1:7" x14ac:dyDescent="0.25">
      <c r="A93" s="5"/>
      <c r="B93" s="6"/>
      <c r="C93" s="5"/>
      <c r="D93" s="7"/>
      <c r="E93" s="5"/>
      <c r="F93" s="5"/>
      <c r="G93" s="1" t="str">
        <f t="shared" si="2"/>
        <v>LET OP! U hebt dit formulier niet volledig ingevuld</v>
      </c>
    </row>
    <row r="94" spans="1:7" x14ac:dyDescent="0.25">
      <c r="A94" s="24"/>
      <c r="B94" s="24"/>
      <c r="C94" s="24"/>
      <c r="D94" s="24"/>
    </row>
    <row r="95" spans="1:7" ht="15.95" customHeight="1" x14ac:dyDescent="0.25">
      <c r="A95" s="45" t="s">
        <v>124</v>
      </c>
      <c r="B95" s="46"/>
      <c r="C95" s="46"/>
      <c r="D95" s="47"/>
      <c r="E95" s="21" t="s">
        <v>337</v>
      </c>
      <c r="F95" s="21" t="s">
        <v>338</v>
      </c>
      <c r="G95" s="21" t="s">
        <v>363</v>
      </c>
    </row>
    <row r="96" spans="1:7" ht="15.95" customHeight="1" x14ac:dyDescent="0.25">
      <c r="A96" s="48" t="s">
        <v>355</v>
      </c>
      <c r="B96" s="48"/>
      <c r="C96" s="48"/>
      <c r="D96" s="48"/>
      <c r="E96" s="48"/>
      <c r="F96" s="48"/>
      <c r="G96" s="48"/>
    </row>
    <row r="97" spans="1:7" ht="15.95" customHeight="1" x14ac:dyDescent="0.25">
      <c r="A97" s="22" t="s">
        <v>1</v>
      </c>
      <c r="B97" s="22"/>
      <c r="C97" s="22" t="s">
        <v>2</v>
      </c>
      <c r="D97" s="23" t="s">
        <v>3</v>
      </c>
      <c r="E97" s="23" t="s">
        <v>352</v>
      </c>
      <c r="F97" s="23" t="s">
        <v>351</v>
      </c>
      <c r="G97" s="23" t="s">
        <v>365</v>
      </c>
    </row>
    <row r="98" spans="1:7" ht="30" customHeight="1" x14ac:dyDescent="0.25">
      <c r="A98" s="1" t="s">
        <v>125</v>
      </c>
      <c r="B98" s="1"/>
      <c r="C98" s="1" t="s">
        <v>126</v>
      </c>
      <c r="D98" s="33"/>
      <c r="E98" s="1"/>
      <c r="F98" s="1"/>
      <c r="G98" s="1" t="str">
        <f>IF(E98="Ja",2,IF(E98="ja, onder voorwaarden",1,IF(E98="Nee",0,"LET OP! U hebt dit formulier niet volledig ingevuld")))</f>
        <v>LET OP! U hebt dit formulier niet volledig ingevuld</v>
      </c>
    </row>
    <row r="99" spans="1:7" x14ac:dyDescent="0.25">
      <c r="A99" s="1" t="s">
        <v>127</v>
      </c>
      <c r="B99" s="1"/>
      <c r="C99" s="1" t="s">
        <v>128</v>
      </c>
      <c r="D99" s="1"/>
      <c r="E99" s="1"/>
      <c r="F99" s="1"/>
      <c r="G99" s="1" t="str">
        <f t="shared" ref="G99:G104" si="3">IF(E99="Ja",2,IF(E99="ja, onder voorwaarden",1,IF(E99="Nee",0,"LET OP! U hebt dit formulier niet volledig ingevuld")))</f>
        <v>LET OP! U hebt dit formulier niet volledig ingevuld</v>
      </c>
    </row>
    <row r="100" spans="1:7" x14ac:dyDescent="0.25">
      <c r="A100" s="1" t="s">
        <v>129</v>
      </c>
      <c r="B100" s="1"/>
      <c r="C100" s="1" t="s">
        <v>130</v>
      </c>
      <c r="D100" s="1"/>
      <c r="E100" s="1"/>
      <c r="F100" s="1"/>
      <c r="G100" s="1" t="str">
        <f t="shared" si="3"/>
        <v>LET OP! U hebt dit formulier niet volledig ingevuld</v>
      </c>
    </row>
    <row r="101" spans="1:7" x14ac:dyDescent="0.25">
      <c r="A101" s="1" t="s">
        <v>131</v>
      </c>
      <c r="B101" s="1"/>
      <c r="C101" s="1" t="s">
        <v>20</v>
      </c>
      <c r="D101" s="1"/>
      <c r="E101" s="1"/>
      <c r="F101" s="1"/>
      <c r="G101" s="1" t="str">
        <f t="shared" si="3"/>
        <v>LET OP! U hebt dit formulier niet volledig ingevuld</v>
      </c>
    </row>
    <row r="102" spans="1:7" x14ac:dyDescent="0.25">
      <c r="A102" s="1" t="s">
        <v>132</v>
      </c>
      <c r="B102" s="1"/>
      <c r="C102" s="1" t="s">
        <v>133</v>
      </c>
      <c r="D102" s="1"/>
      <c r="E102" s="1"/>
      <c r="F102" s="1"/>
      <c r="G102" s="1" t="str">
        <f t="shared" si="3"/>
        <v>LET OP! U hebt dit formulier niet volledig ingevuld</v>
      </c>
    </row>
    <row r="103" spans="1:7" x14ac:dyDescent="0.25">
      <c r="A103" s="1" t="s">
        <v>134</v>
      </c>
      <c r="B103" s="1"/>
      <c r="C103" s="1" t="s">
        <v>135</v>
      </c>
      <c r="D103" s="1"/>
      <c r="E103" s="1"/>
      <c r="F103" s="1"/>
      <c r="G103" s="1" t="str">
        <f t="shared" si="3"/>
        <v>LET OP! U hebt dit formulier niet volledig ingevuld</v>
      </c>
    </row>
    <row r="104" spans="1:7" x14ac:dyDescent="0.25">
      <c r="A104" s="1" t="s">
        <v>136</v>
      </c>
      <c r="B104" s="1"/>
      <c r="C104" s="1" t="s">
        <v>137</v>
      </c>
      <c r="D104" s="1"/>
      <c r="E104" s="1"/>
      <c r="F104" s="1"/>
      <c r="G104" s="1" t="str">
        <f t="shared" si="3"/>
        <v>LET OP! U hebt dit formulier niet volledig ingevuld</v>
      </c>
    </row>
    <row r="105" spans="1:7" x14ac:dyDescent="0.25">
      <c r="A105" s="31"/>
      <c r="B105" s="16"/>
      <c r="C105" s="16"/>
      <c r="D105" s="25"/>
    </row>
    <row r="106" spans="1:7" ht="15.95" customHeight="1" x14ac:dyDescent="0.25">
      <c r="A106" s="45" t="s">
        <v>138</v>
      </c>
      <c r="B106" s="46"/>
      <c r="C106" s="46"/>
      <c r="D106" s="46"/>
      <c r="E106" s="21" t="s">
        <v>337</v>
      </c>
      <c r="F106" s="21" t="s">
        <v>338</v>
      </c>
      <c r="G106" s="21" t="s">
        <v>363</v>
      </c>
    </row>
    <row r="107" spans="1:7" ht="15.95" customHeight="1" x14ac:dyDescent="0.25">
      <c r="A107" s="39" t="s">
        <v>356</v>
      </c>
      <c r="B107" s="40"/>
      <c r="C107" s="40"/>
      <c r="D107" s="40"/>
      <c r="E107" s="40"/>
      <c r="F107" s="40"/>
      <c r="G107" s="41"/>
    </row>
    <row r="108" spans="1:7" ht="15.95" customHeight="1" x14ac:dyDescent="0.25">
      <c r="A108" s="22" t="s">
        <v>1</v>
      </c>
      <c r="B108" s="22"/>
      <c r="C108" s="22" t="s">
        <v>2</v>
      </c>
      <c r="D108" s="23" t="s">
        <v>3</v>
      </c>
      <c r="E108" s="23" t="s">
        <v>352</v>
      </c>
      <c r="F108" s="23" t="s">
        <v>351</v>
      </c>
      <c r="G108" s="23" t="s">
        <v>365</v>
      </c>
    </row>
    <row r="109" spans="1:7" ht="12.75" customHeight="1" x14ac:dyDescent="0.25">
      <c r="A109" s="23" t="s">
        <v>139</v>
      </c>
      <c r="B109" s="49" t="s">
        <v>140</v>
      </c>
      <c r="C109" s="49"/>
      <c r="D109" s="32"/>
      <c r="E109" s="26"/>
      <c r="F109" s="26"/>
      <c r="G109" s="26"/>
    </row>
    <row r="110" spans="1:7" ht="33" customHeight="1" x14ac:dyDescent="0.25">
      <c r="A110" s="1" t="s">
        <v>141</v>
      </c>
      <c r="B110" s="1"/>
      <c r="C110" s="27" t="s">
        <v>342</v>
      </c>
      <c r="D110" s="33"/>
      <c r="E110" s="1"/>
      <c r="F110" s="1"/>
      <c r="G110" s="1" t="str">
        <f t="shared" ref="G110:G117" si="4">IF(E110="Ja",2,IF(E110="ja, onder voorwaarden",1,IF(E110="Nee",0,"LET OP! U hebt dit formulier niet volledig ingevuld")))</f>
        <v>LET OP! U hebt dit formulier niet volledig ingevuld</v>
      </c>
    </row>
    <row r="111" spans="1:7" x14ac:dyDescent="0.25">
      <c r="A111" s="1" t="s">
        <v>142</v>
      </c>
      <c r="B111" s="1"/>
      <c r="C111" s="27" t="s">
        <v>143</v>
      </c>
      <c r="D111" s="1"/>
      <c r="E111" s="1"/>
      <c r="F111" s="1"/>
      <c r="G111" s="1" t="str">
        <f t="shared" si="4"/>
        <v>LET OP! U hebt dit formulier niet volledig ingevuld</v>
      </c>
    </row>
    <row r="112" spans="1:7" x14ac:dyDescent="0.25">
      <c r="A112" s="23" t="s">
        <v>144</v>
      </c>
      <c r="B112" s="49" t="s">
        <v>145</v>
      </c>
      <c r="C112" s="49"/>
      <c r="D112" s="26"/>
      <c r="E112" s="23" t="s">
        <v>352</v>
      </c>
      <c r="F112" s="23" t="s">
        <v>351</v>
      </c>
      <c r="G112" s="23" t="s">
        <v>365</v>
      </c>
    </row>
    <row r="113" spans="1:7" x14ac:dyDescent="0.25">
      <c r="A113" s="1" t="s">
        <v>146</v>
      </c>
      <c r="B113" s="5" t="s">
        <v>147</v>
      </c>
      <c r="C113" s="5" t="s">
        <v>148</v>
      </c>
      <c r="D113" s="1"/>
      <c r="E113" s="1"/>
      <c r="F113" s="1"/>
      <c r="G113" s="1" t="str">
        <f t="shared" si="4"/>
        <v>LET OP! U hebt dit formulier niet volledig ingevuld</v>
      </c>
    </row>
    <row r="114" spans="1:7" x14ac:dyDescent="0.25">
      <c r="A114" s="1" t="s">
        <v>149</v>
      </c>
      <c r="B114" s="5" t="s">
        <v>150</v>
      </c>
      <c r="C114" s="5" t="s">
        <v>151</v>
      </c>
      <c r="D114" s="1"/>
      <c r="E114" s="1"/>
      <c r="F114" s="1"/>
      <c r="G114" s="1" t="str">
        <f t="shared" si="4"/>
        <v>LET OP! U hebt dit formulier niet volledig ingevuld</v>
      </c>
    </row>
    <row r="115" spans="1:7" x14ac:dyDescent="0.25">
      <c r="A115" s="23" t="s">
        <v>152</v>
      </c>
      <c r="B115" s="30" t="s">
        <v>154</v>
      </c>
      <c r="C115" s="18"/>
      <c r="D115" s="26"/>
      <c r="E115" s="23" t="s">
        <v>352</v>
      </c>
      <c r="F115" s="23" t="s">
        <v>351</v>
      </c>
      <c r="G115" s="23" t="s">
        <v>365</v>
      </c>
    </row>
    <row r="116" spans="1:7" ht="87.75" customHeight="1" x14ac:dyDescent="0.25">
      <c r="A116" s="1" t="s">
        <v>343</v>
      </c>
      <c r="B116" s="5" t="s">
        <v>155</v>
      </c>
      <c r="C116" s="5"/>
      <c r="D116" s="1"/>
      <c r="E116" s="1"/>
      <c r="F116" s="1"/>
      <c r="G116" s="1" t="str">
        <f t="shared" si="4"/>
        <v>LET OP! U hebt dit formulier niet volledig ingevuld</v>
      </c>
    </row>
    <row r="117" spans="1:7" ht="25.5" x14ac:dyDescent="0.25">
      <c r="A117" s="1" t="s">
        <v>153</v>
      </c>
      <c r="B117" s="5" t="s">
        <v>156</v>
      </c>
      <c r="C117" s="5" t="s">
        <v>157</v>
      </c>
      <c r="D117" s="1"/>
      <c r="E117" s="1"/>
      <c r="F117" s="1"/>
      <c r="G117" s="1" t="str">
        <f t="shared" si="4"/>
        <v>LET OP! U hebt dit formulier niet volledig ingevuld</v>
      </c>
    </row>
    <row r="118" spans="1:7" x14ac:dyDescent="0.25"/>
    <row r="119" spans="1:7" ht="15.95" customHeight="1" x14ac:dyDescent="0.25">
      <c r="A119" s="45" t="s">
        <v>158</v>
      </c>
      <c r="B119" s="46"/>
      <c r="C119" s="46"/>
      <c r="D119" s="47"/>
      <c r="E119" s="21" t="s">
        <v>337</v>
      </c>
      <c r="F119" s="21" t="s">
        <v>338</v>
      </c>
      <c r="G119" s="21" t="s">
        <v>363</v>
      </c>
    </row>
    <row r="120" spans="1:7" ht="15.95" customHeight="1" x14ac:dyDescent="0.25">
      <c r="A120" s="48" t="s">
        <v>357</v>
      </c>
      <c r="B120" s="48"/>
      <c r="C120" s="48"/>
      <c r="D120" s="48"/>
      <c r="E120" s="48"/>
      <c r="F120" s="48"/>
      <c r="G120" s="48"/>
    </row>
    <row r="121" spans="1:7" ht="15.95" customHeight="1" x14ac:dyDescent="0.25">
      <c r="A121" s="22" t="s">
        <v>1</v>
      </c>
      <c r="B121" s="22"/>
      <c r="C121" s="22" t="s">
        <v>2</v>
      </c>
      <c r="D121" s="23" t="s">
        <v>3</v>
      </c>
      <c r="E121" s="23" t="s">
        <v>352</v>
      </c>
      <c r="F121" s="23" t="s">
        <v>351</v>
      </c>
      <c r="G121" s="23" t="s">
        <v>365</v>
      </c>
    </row>
    <row r="122" spans="1:7" x14ac:dyDescent="0.25">
      <c r="A122" s="28"/>
      <c r="B122" s="28" t="s">
        <v>159</v>
      </c>
      <c r="C122" s="28"/>
      <c r="D122" s="28"/>
      <c r="E122" s="26"/>
      <c r="F122" s="26"/>
      <c r="G122" s="26"/>
    </row>
    <row r="123" spans="1:7" ht="25.5" x14ac:dyDescent="0.25">
      <c r="A123" s="29" t="s">
        <v>160</v>
      </c>
      <c r="B123" s="29"/>
      <c r="C123" s="29" t="s">
        <v>161</v>
      </c>
      <c r="D123" s="29" t="s">
        <v>162</v>
      </c>
      <c r="E123" s="1"/>
      <c r="F123" s="1"/>
      <c r="G123" s="1" t="str">
        <f t="shared" ref="G123:G149" si="5">IF(E123="Ja",2,IF(E123="ja, onder voorwaarden",1,IF(E123="Nee",0,"LET OP! U hebt dit formulier niet volledig ingevuld")))</f>
        <v>LET OP! U hebt dit formulier niet volledig ingevuld</v>
      </c>
    </row>
    <row r="124" spans="1:7" x14ac:dyDescent="0.25">
      <c r="A124" s="29" t="s">
        <v>163</v>
      </c>
      <c r="B124" s="29"/>
      <c r="C124" s="29" t="s">
        <v>164</v>
      </c>
      <c r="D124" s="29" t="s">
        <v>165</v>
      </c>
      <c r="E124" s="1"/>
      <c r="F124" s="1"/>
      <c r="G124" s="1" t="str">
        <f t="shared" si="5"/>
        <v>LET OP! U hebt dit formulier niet volledig ingevuld</v>
      </c>
    </row>
    <row r="125" spans="1:7" x14ac:dyDescent="0.25">
      <c r="A125" s="28"/>
      <c r="B125" s="28" t="s">
        <v>166</v>
      </c>
      <c r="C125" s="28"/>
      <c r="D125" s="28"/>
      <c r="E125" s="23" t="s">
        <v>352</v>
      </c>
      <c r="F125" s="23" t="s">
        <v>351</v>
      </c>
      <c r="G125" s="23" t="s">
        <v>365</v>
      </c>
    </row>
    <row r="126" spans="1:7" x14ac:dyDescent="0.25">
      <c r="A126" s="29" t="s">
        <v>167</v>
      </c>
      <c r="B126" s="29"/>
      <c r="C126" s="29" t="s">
        <v>168</v>
      </c>
      <c r="D126" s="29" t="s">
        <v>169</v>
      </c>
      <c r="E126" s="1"/>
      <c r="F126" s="1"/>
      <c r="G126" s="1" t="str">
        <f t="shared" si="5"/>
        <v>LET OP! U hebt dit formulier niet volledig ingevuld</v>
      </c>
    </row>
    <row r="127" spans="1:7" ht="15.95" customHeight="1" x14ac:dyDescent="0.25">
      <c r="A127" s="29" t="s">
        <v>170</v>
      </c>
      <c r="B127" s="29"/>
      <c r="C127" s="29" t="s">
        <v>171</v>
      </c>
      <c r="D127" s="29" t="s">
        <v>172</v>
      </c>
      <c r="E127" s="1"/>
      <c r="F127" s="1"/>
      <c r="G127" s="1" t="str">
        <f t="shared" si="5"/>
        <v>LET OP! U hebt dit formulier niet volledig ingevuld</v>
      </c>
    </row>
    <row r="128" spans="1:7" ht="15.95" customHeight="1" x14ac:dyDescent="0.25">
      <c r="A128" s="29" t="s">
        <v>173</v>
      </c>
      <c r="B128" s="29"/>
      <c r="C128" s="29" t="s">
        <v>174</v>
      </c>
      <c r="D128" s="29"/>
      <c r="E128" s="1"/>
      <c r="F128" s="1"/>
      <c r="G128" s="1" t="str">
        <f t="shared" si="5"/>
        <v>LET OP! U hebt dit formulier niet volledig ingevuld</v>
      </c>
    </row>
    <row r="129" spans="1:7" ht="83.25" customHeight="1" x14ac:dyDescent="0.25">
      <c r="A129" s="29" t="s">
        <v>175</v>
      </c>
      <c r="B129" s="29"/>
      <c r="C129" s="29" t="s">
        <v>176</v>
      </c>
      <c r="D129" s="29" t="s">
        <v>177</v>
      </c>
      <c r="E129" s="1"/>
      <c r="F129" s="1"/>
      <c r="G129" s="1" t="str">
        <f t="shared" si="5"/>
        <v>LET OP! U hebt dit formulier niet volledig ingevuld</v>
      </c>
    </row>
    <row r="130" spans="1:7" x14ac:dyDescent="0.25">
      <c r="A130" s="28"/>
      <c r="B130" s="28" t="s">
        <v>178</v>
      </c>
      <c r="C130" s="28"/>
      <c r="D130" s="28"/>
      <c r="E130" s="23" t="s">
        <v>352</v>
      </c>
      <c r="F130" s="23" t="s">
        <v>351</v>
      </c>
      <c r="G130" s="23" t="s">
        <v>365</v>
      </c>
    </row>
    <row r="131" spans="1:7" x14ac:dyDescent="0.25">
      <c r="A131" s="29" t="s">
        <v>179</v>
      </c>
      <c r="B131" s="29"/>
      <c r="C131" s="29" t="s">
        <v>180</v>
      </c>
      <c r="D131" s="29"/>
      <c r="E131" s="1"/>
      <c r="F131" s="1"/>
      <c r="G131" s="1" t="str">
        <f t="shared" si="5"/>
        <v>LET OP! U hebt dit formulier niet volledig ingevuld</v>
      </c>
    </row>
    <row r="132" spans="1:7" ht="25.5" x14ac:dyDescent="0.25">
      <c r="A132" s="29" t="s">
        <v>181</v>
      </c>
      <c r="B132" s="29"/>
      <c r="C132" s="29" t="s">
        <v>182</v>
      </c>
      <c r="D132" s="29"/>
      <c r="E132" s="1"/>
      <c r="F132" s="1"/>
      <c r="G132" s="1" t="str">
        <f t="shared" si="5"/>
        <v>LET OP! U hebt dit formulier niet volledig ingevuld</v>
      </c>
    </row>
    <row r="133" spans="1:7" x14ac:dyDescent="0.25">
      <c r="A133" s="29" t="s">
        <v>183</v>
      </c>
      <c r="B133" s="29"/>
      <c r="C133" s="29" t="s">
        <v>184</v>
      </c>
      <c r="D133" s="29" t="s">
        <v>185</v>
      </c>
      <c r="E133" s="1"/>
      <c r="F133" s="1"/>
      <c r="G133" s="1" t="str">
        <f t="shared" si="5"/>
        <v>LET OP! U hebt dit formulier niet volledig ingevuld</v>
      </c>
    </row>
    <row r="134" spans="1:7" x14ac:dyDescent="0.25">
      <c r="A134" s="29" t="s">
        <v>186</v>
      </c>
      <c r="B134" s="29"/>
      <c r="C134" s="29" t="s">
        <v>187</v>
      </c>
      <c r="D134" s="29"/>
      <c r="E134" s="1"/>
      <c r="F134" s="1"/>
      <c r="G134" s="1" t="str">
        <f t="shared" si="5"/>
        <v>LET OP! U hebt dit formulier niet volledig ingevuld</v>
      </c>
    </row>
    <row r="135" spans="1:7" ht="59.25" customHeight="1" x14ac:dyDescent="0.25">
      <c r="A135" s="29" t="s">
        <v>188</v>
      </c>
      <c r="B135" s="29"/>
      <c r="C135" s="29" t="s">
        <v>189</v>
      </c>
      <c r="D135" s="29" t="s">
        <v>190</v>
      </c>
      <c r="E135" s="1"/>
      <c r="F135" s="1"/>
      <c r="G135" s="1" t="str">
        <f t="shared" si="5"/>
        <v>LET OP! U hebt dit formulier niet volledig ingevuld</v>
      </c>
    </row>
    <row r="136" spans="1:7" ht="25.5" x14ac:dyDescent="0.25">
      <c r="A136" s="29" t="s">
        <v>191</v>
      </c>
      <c r="B136" s="29"/>
      <c r="C136" s="29" t="s">
        <v>192</v>
      </c>
      <c r="D136" s="29"/>
      <c r="E136" s="1"/>
      <c r="F136" s="1"/>
      <c r="G136" s="1" t="str">
        <f t="shared" si="5"/>
        <v>LET OP! U hebt dit formulier niet volledig ingevuld</v>
      </c>
    </row>
    <row r="137" spans="1:7" ht="42.75" customHeight="1" x14ac:dyDescent="0.25">
      <c r="A137" s="29" t="s">
        <v>193</v>
      </c>
      <c r="B137" s="29"/>
      <c r="C137" s="29" t="s">
        <v>194</v>
      </c>
      <c r="D137" s="29" t="s">
        <v>195</v>
      </c>
      <c r="E137" s="1"/>
      <c r="F137" s="1"/>
      <c r="G137" s="1" t="str">
        <f t="shared" si="5"/>
        <v>LET OP! U hebt dit formulier niet volledig ingevuld</v>
      </c>
    </row>
    <row r="138" spans="1:7" x14ac:dyDescent="0.25">
      <c r="A138" s="29" t="s">
        <v>196</v>
      </c>
      <c r="B138" s="29"/>
      <c r="C138" s="29" t="s">
        <v>197</v>
      </c>
      <c r="D138" s="29" t="s">
        <v>198</v>
      </c>
      <c r="E138" s="1"/>
      <c r="F138" s="1"/>
      <c r="G138" s="1" t="str">
        <f t="shared" si="5"/>
        <v>LET OP! U hebt dit formulier niet volledig ingevuld</v>
      </c>
    </row>
    <row r="139" spans="1:7" x14ac:dyDescent="0.25">
      <c r="A139" s="28"/>
      <c r="B139" s="28" t="s">
        <v>199</v>
      </c>
      <c r="C139" s="28"/>
      <c r="D139" s="28"/>
      <c r="E139" s="23" t="s">
        <v>352</v>
      </c>
      <c r="F139" s="23" t="s">
        <v>351</v>
      </c>
      <c r="G139" s="23" t="s">
        <v>365</v>
      </c>
    </row>
    <row r="140" spans="1:7" ht="42" customHeight="1" x14ac:dyDescent="0.25">
      <c r="A140" s="29" t="s">
        <v>200</v>
      </c>
      <c r="B140" s="29"/>
      <c r="C140" s="29" t="s">
        <v>201</v>
      </c>
      <c r="D140" s="29" t="s">
        <v>202</v>
      </c>
      <c r="E140" s="1"/>
      <c r="F140" s="1"/>
      <c r="G140" s="1" t="str">
        <f t="shared" si="5"/>
        <v>LET OP! U hebt dit formulier niet volledig ingevuld</v>
      </c>
    </row>
    <row r="141" spans="1:7" x14ac:dyDescent="0.25">
      <c r="A141" s="29" t="s">
        <v>203</v>
      </c>
      <c r="B141" s="29"/>
      <c r="C141" s="29" t="s">
        <v>204</v>
      </c>
      <c r="D141" s="29"/>
      <c r="E141" s="1"/>
      <c r="F141" s="1"/>
      <c r="G141" s="1" t="str">
        <f t="shared" si="5"/>
        <v>LET OP! U hebt dit formulier niet volledig ingevuld</v>
      </c>
    </row>
    <row r="142" spans="1:7" ht="33" customHeight="1" x14ac:dyDescent="0.25">
      <c r="A142" s="29" t="s">
        <v>205</v>
      </c>
      <c r="B142" s="29"/>
      <c r="C142" s="29" t="s">
        <v>206</v>
      </c>
      <c r="D142" s="29" t="s">
        <v>207</v>
      </c>
      <c r="E142" s="1"/>
      <c r="F142" s="1"/>
      <c r="G142" s="1" t="str">
        <f t="shared" si="5"/>
        <v>LET OP! U hebt dit formulier niet volledig ingevuld</v>
      </c>
    </row>
    <row r="143" spans="1:7" ht="15.95" customHeight="1" x14ac:dyDescent="0.25">
      <c r="A143" s="28"/>
      <c r="B143" s="28" t="s">
        <v>208</v>
      </c>
      <c r="C143" s="28"/>
      <c r="D143" s="28"/>
      <c r="E143" s="23" t="s">
        <v>352</v>
      </c>
      <c r="F143" s="23" t="s">
        <v>351</v>
      </c>
      <c r="G143" s="23" t="s">
        <v>365</v>
      </c>
    </row>
    <row r="144" spans="1:7" ht="25.5" x14ac:dyDescent="0.25">
      <c r="A144" s="29" t="s">
        <v>209</v>
      </c>
      <c r="B144" s="29"/>
      <c r="C144" s="29" t="s">
        <v>210</v>
      </c>
      <c r="D144" s="29" t="s">
        <v>211</v>
      </c>
      <c r="E144" s="1"/>
      <c r="F144" s="1"/>
      <c r="G144" s="1" t="str">
        <f t="shared" si="5"/>
        <v>LET OP! U hebt dit formulier niet volledig ingevuld</v>
      </c>
    </row>
    <row r="145" spans="1:7" ht="33" customHeight="1" x14ac:dyDescent="0.25">
      <c r="A145" s="29" t="s">
        <v>212</v>
      </c>
      <c r="B145" s="29"/>
      <c r="C145" s="29" t="s">
        <v>213</v>
      </c>
      <c r="D145" s="29" t="s">
        <v>214</v>
      </c>
      <c r="E145" s="1"/>
      <c r="F145" s="1"/>
      <c r="G145" s="1" t="str">
        <f t="shared" si="5"/>
        <v>LET OP! U hebt dit formulier niet volledig ingevuld</v>
      </c>
    </row>
    <row r="146" spans="1:7" ht="31.5" customHeight="1" x14ac:dyDescent="0.25">
      <c r="A146" s="29" t="s">
        <v>215</v>
      </c>
      <c r="B146" s="29"/>
      <c r="C146" s="29" t="s">
        <v>216</v>
      </c>
      <c r="D146" s="29" t="s">
        <v>217</v>
      </c>
      <c r="E146" s="1"/>
      <c r="F146" s="1"/>
      <c r="G146" s="1" t="str">
        <f t="shared" si="5"/>
        <v>LET OP! U hebt dit formulier niet volledig ingevuld</v>
      </c>
    </row>
    <row r="147" spans="1:7" x14ac:dyDescent="0.25">
      <c r="A147" s="29" t="s">
        <v>218</v>
      </c>
      <c r="B147" s="29"/>
      <c r="C147" s="29" t="s">
        <v>219</v>
      </c>
      <c r="D147" s="29" t="s">
        <v>220</v>
      </c>
      <c r="E147" s="1"/>
      <c r="F147" s="1"/>
      <c r="G147" s="1" t="str">
        <f t="shared" si="5"/>
        <v>LET OP! U hebt dit formulier niet volledig ingevuld</v>
      </c>
    </row>
    <row r="148" spans="1:7" x14ac:dyDescent="0.25">
      <c r="A148" s="29" t="s">
        <v>221</v>
      </c>
      <c r="B148" s="29"/>
      <c r="C148" s="29" t="s">
        <v>220</v>
      </c>
      <c r="D148" s="29" t="s">
        <v>222</v>
      </c>
      <c r="E148" s="1"/>
      <c r="F148" s="1"/>
      <c r="G148" s="1" t="str">
        <f t="shared" si="5"/>
        <v>LET OP! U hebt dit formulier niet volledig ingevuld</v>
      </c>
    </row>
    <row r="149" spans="1:7" ht="58.5" customHeight="1" x14ac:dyDescent="0.25">
      <c r="A149" s="29" t="s">
        <v>223</v>
      </c>
      <c r="B149" s="29"/>
      <c r="C149" s="29" t="s">
        <v>224</v>
      </c>
      <c r="D149" s="29" t="s">
        <v>225</v>
      </c>
      <c r="E149" s="1"/>
      <c r="F149" s="1"/>
      <c r="G149" s="1" t="str">
        <f t="shared" si="5"/>
        <v>LET OP! U hebt dit formulier niet volledig ingevuld</v>
      </c>
    </row>
    <row r="150" spans="1:7" x14ac:dyDescent="0.25">
      <c r="A150" s="16"/>
      <c r="B150" s="16"/>
      <c r="C150" s="16"/>
      <c r="D150" s="16"/>
    </row>
    <row r="151" spans="1:7" ht="12.75" customHeight="1" x14ac:dyDescent="0.25">
      <c r="A151" s="45" t="s">
        <v>226</v>
      </c>
      <c r="B151" s="46"/>
      <c r="C151" s="46"/>
      <c r="D151" s="47"/>
      <c r="E151" s="21" t="s">
        <v>337</v>
      </c>
      <c r="F151" s="21" t="s">
        <v>338</v>
      </c>
      <c r="G151" s="21" t="s">
        <v>363</v>
      </c>
    </row>
    <row r="152" spans="1:7" x14ac:dyDescent="0.25">
      <c r="A152" s="48" t="s">
        <v>227</v>
      </c>
      <c r="B152" s="48"/>
      <c r="C152" s="48"/>
      <c r="D152" s="48"/>
      <c r="E152" s="48"/>
      <c r="F152" s="48"/>
      <c r="G152" s="48"/>
    </row>
    <row r="153" spans="1:7" x14ac:dyDescent="0.25">
      <c r="A153" s="22" t="s">
        <v>1</v>
      </c>
      <c r="B153" s="22"/>
      <c r="C153" s="22" t="s">
        <v>2</v>
      </c>
      <c r="D153" s="23" t="s">
        <v>3</v>
      </c>
      <c r="E153" s="23" t="s">
        <v>352</v>
      </c>
      <c r="F153" s="23" t="s">
        <v>351</v>
      </c>
      <c r="G153" s="23" t="s">
        <v>365</v>
      </c>
    </row>
    <row r="154" spans="1:7" x14ac:dyDescent="0.25">
      <c r="A154" s="26"/>
      <c r="B154" s="26" t="s">
        <v>228</v>
      </c>
      <c r="C154" s="26"/>
      <c r="D154" s="26"/>
      <c r="E154" s="26"/>
      <c r="F154" s="26"/>
      <c r="G154" s="26"/>
    </row>
    <row r="155" spans="1:7" ht="25.5" x14ac:dyDescent="0.25">
      <c r="A155" s="1" t="s">
        <v>229</v>
      </c>
      <c r="B155" s="1"/>
      <c r="C155" s="1" t="s">
        <v>230</v>
      </c>
      <c r="D155" s="1"/>
      <c r="E155" s="1"/>
      <c r="F155" s="1"/>
      <c r="G155" s="1" t="str">
        <f t="shared" ref="G155:G171" si="6">IF(E155="Ja",2,IF(E155="ja, onder voorwaarden",1,IF(E155="Nee",0,"LET OP! U hebt dit formulier niet volledig ingevuld")))</f>
        <v>LET OP! U hebt dit formulier niet volledig ingevuld</v>
      </c>
    </row>
    <row r="156" spans="1:7" x14ac:dyDescent="0.25">
      <c r="A156" s="1" t="s">
        <v>231</v>
      </c>
      <c r="B156" s="1"/>
      <c r="C156" s="1" t="s">
        <v>232</v>
      </c>
      <c r="D156" s="1"/>
      <c r="E156" s="1"/>
      <c r="F156" s="1"/>
      <c r="G156" s="1" t="str">
        <f t="shared" si="6"/>
        <v>LET OP! U hebt dit formulier niet volledig ingevuld</v>
      </c>
    </row>
    <row r="157" spans="1:7" x14ac:dyDescent="0.25">
      <c r="A157" s="1" t="s">
        <v>233</v>
      </c>
      <c r="B157" s="1"/>
      <c r="C157" s="1" t="s">
        <v>326</v>
      </c>
      <c r="D157" s="1"/>
      <c r="E157" s="1"/>
      <c r="F157" s="1"/>
      <c r="G157" s="1" t="str">
        <f t="shared" si="6"/>
        <v>LET OP! U hebt dit formulier niet volledig ingevuld</v>
      </c>
    </row>
    <row r="158" spans="1:7" x14ac:dyDescent="0.25">
      <c r="A158" s="1"/>
      <c r="B158" s="1"/>
      <c r="C158" s="1"/>
      <c r="D158" s="1"/>
      <c r="E158" s="1"/>
      <c r="F158" s="1"/>
      <c r="G158" s="1" t="str">
        <f t="shared" si="6"/>
        <v>LET OP! U hebt dit formulier niet volledig ingevuld</v>
      </c>
    </row>
    <row r="159" spans="1:7" x14ac:dyDescent="0.25">
      <c r="A159" s="26"/>
      <c r="B159" s="26" t="s">
        <v>234</v>
      </c>
      <c r="C159" s="26"/>
      <c r="D159" s="26"/>
      <c r="E159" s="23" t="s">
        <v>352</v>
      </c>
      <c r="F159" s="23" t="s">
        <v>351</v>
      </c>
      <c r="G159" s="23" t="s">
        <v>365</v>
      </c>
    </row>
    <row r="160" spans="1:7" ht="25.5" x14ac:dyDescent="0.25">
      <c r="A160" s="1" t="s">
        <v>235</v>
      </c>
      <c r="B160" s="1"/>
      <c r="C160" s="1" t="s">
        <v>327</v>
      </c>
      <c r="D160" s="1" t="s">
        <v>236</v>
      </c>
      <c r="E160" s="1"/>
      <c r="F160" s="1"/>
      <c r="G160" s="1" t="str">
        <f t="shared" si="6"/>
        <v>LET OP! U hebt dit formulier niet volledig ingevuld</v>
      </c>
    </row>
    <row r="161" spans="1:7" x14ac:dyDescent="0.25">
      <c r="A161" s="1" t="s">
        <v>237</v>
      </c>
      <c r="B161" s="1"/>
      <c r="C161" s="1" t="s">
        <v>328</v>
      </c>
      <c r="D161" s="1"/>
      <c r="E161" s="1"/>
      <c r="F161" s="1"/>
      <c r="G161" s="1" t="str">
        <f t="shared" si="6"/>
        <v>LET OP! U hebt dit formulier niet volledig ingevuld</v>
      </c>
    </row>
    <row r="162" spans="1:7" x14ac:dyDescent="0.25">
      <c r="A162" s="1" t="s">
        <v>238</v>
      </c>
      <c r="B162" s="1"/>
      <c r="C162" s="1" t="s">
        <v>239</v>
      </c>
      <c r="D162" s="1"/>
      <c r="E162" s="1"/>
      <c r="F162" s="1"/>
      <c r="G162" s="1" t="str">
        <f t="shared" si="6"/>
        <v>LET OP! U hebt dit formulier niet volledig ingevuld</v>
      </c>
    </row>
    <row r="163" spans="1:7" ht="25.5" x14ac:dyDescent="0.25">
      <c r="A163" s="1" t="s">
        <v>240</v>
      </c>
      <c r="B163" s="1"/>
      <c r="C163" s="1" t="s">
        <v>329</v>
      </c>
      <c r="D163" s="1"/>
      <c r="E163" s="1"/>
      <c r="F163" s="1"/>
      <c r="G163" s="1" t="str">
        <f t="shared" si="6"/>
        <v>LET OP! U hebt dit formulier niet volledig ingevuld</v>
      </c>
    </row>
    <row r="164" spans="1:7" ht="25.5" x14ac:dyDescent="0.25">
      <c r="A164" s="33" t="s">
        <v>241</v>
      </c>
      <c r="B164" s="33"/>
      <c r="C164" s="33" t="s">
        <v>330</v>
      </c>
      <c r="D164" s="1" t="s">
        <v>242</v>
      </c>
      <c r="E164" s="1"/>
      <c r="F164" s="1"/>
      <c r="G164" s="1" t="str">
        <f t="shared" si="6"/>
        <v>LET OP! U hebt dit formulier niet volledig ingevuld</v>
      </c>
    </row>
    <row r="165" spans="1:7" x14ac:dyDescent="0.25">
      <c r="A165" s="26"/>
      <c r="B165" s="26" t="s">
        <v>243</v>
      </c>
      <c r="C165" s="26"/>
      <c r="D165" s="26"/>
      <c r="E165" s="23" t="s">
        <v>352</v>
      </c>
      <c r="F165" s="23" t="s">
        <v>351</v>
      </c>
      <c r="G165" s="23" t="s">
        <v>365</v>
      </c>
    </row>
    <row r="166" spans="1:7" x14ac:dyDescent="0.25">
      <c r="A166" s="33" t="s">
        <v>344</v>
      </c>
      <c r="B166" s="33"/>
      <c r="C166" s="33" t="s">
        <v>245</v>
      </c>
      <c r="D166" s="1"/>
      <c r="E166" s="1"/>
      <c r="F166" s="1"/>
      <c r="G166" s="1" t="str">
        <f t="shared" si="6"/>
        <v>LET OP! U hebt dit formulier niet volledig ingevuld</v>
      </c>
    </row>
    <row r="167" spans="1:7" x14ac:dyDescent="0.25">
      <c r="A167" s="1" t="s">
        <v>244</v>
      </c>
      <c r="B167" s="1"/>
      <c r="C167" s="1" t="s">
        <v>333</v>
      </c>
      <c r="D167" s="1"/>
      <c r="E167" s="1"/>
      <c r="F167" s="1"/>
      <c r="G167" s="1" t="str">
        <f t="shared" si="6"/>
        <v>LET OP! U hebt dit formulier niet volledig ingevuld</v>
      </c>
    </row>
    <row r="168" spans="1:7" x14ac:dyDescent="0.25">
      <c r="A168" s="1" t="s">
        <v>246</v>
      </c>
      <c r="B168" s="1"/>
      <c r="C168" s="1" t="s">
        <v>249</v>
      </c>
      <c r="D168" s="1" t="s">
        <v>250</v>
      </c>
      <c r="E168" s="1"/>
      <c r="F168" s="1"/>
      <c r="G168" s="1" t="str">
        <f t="shared" si="6"/>
        <v>LET OP! U hebt dit formulier niet volledig ingevuld</v>
      </c>
    </row>
    <row r="169" spans="1:7" x14ac:dyDescent="0.25">
      <c r="A169" s="1" t="s">
        <v>247</v>
      </c>
      <c r="B169" s="1"/>
      <c r="C169" s="1" t="s">
        <v>252</v>
      </c>
      <c r="D169" s="1" t="s">
        <v>253</v>
      </c>
      <c r="E169" s="1"/>
      <c r="F169" s="1"/>
      <c r="G169" s="1" t="str">
        <f t="shared" si="6"/>
        <v>LET OP! U hebt dit formulier niet volledig ingevuld</v>
      </c>
    </row>
    <row r="170" spans="1:7" x14ac:dyDescent="0.25">
      <c r="A170" s="1" t="s">
        <v>248</v>
      </c>
      <c r="B170" s="1"/>
      <c r="C170" s="1" t="s">
        <v>331</v>
      </c>
      <c r="D170" s="1"/>
      <c r="E170" s="1"/>
      <c r="F170" s="1"/>
      <c r="G170" s="1" t="str">
        <f t="shared" si="6"/>
        <v>LET OP! U hebt dit formulier niet volledig ingevuld</v>
      </c>
    </row>
    <row r="171" spans="1:7" ht="25.5" x14ac:dyDescent="0.25">
      <c r="A171" s="1" t="s">
        <v>251</v>
      </c>
      <c r="B171" s="1"/>
      <c r="C171" s="1" t="s">
        <v>332</v>
      </c>
      <c r="D171" s="1"/>
      <c r="E171" s="1"/>
      <c r="F171" s="1"/>
      <c r="G171" s="1" t="str">
        <f t="shared" si="6"/>
        <v>LET OP! U hebt dit formulier niet volledig ingevuld</v>
      </c>
    </row>
    <row r="172" spans="1:7" x14ac:dyDescent="0.25"/>
    <row r="173" spans="1:7" ht="12.75" customHeight="1" x14ac:dyDescent="0.25">
      <c r="A173" s="45" t="s">
        <v>254</v>
      </c>
      <c r="B173" s="46"/>
      <c r="C173" s="46"/>
      <c r="D173" s="46"/>
      <c r="E173" s="21" t="s">
        <v>337</v>
      </c>
      <c r="F173" s="21" t="s">
        <v>338</v>
      </c>
      <c r="G173" s="21" t="s">
        <v>363</v>
      </c>
    </row>
    <row r="174" spans="1:7" x14ac:dyDescent="0.25">
      <c r="A174" s="39" t="s">
        <v>359</v>
      </c>
      <c r="B174" s="40"/>
      <c r="C174" s="40"/>
      <c r="D174" s="40"/>
      <c r="E174" s="40"/>
      <c r="F174" s="40"/>
      <c r="G174" s="41"/>
    </row>
    <row r="175" spans="1:7" x14ac:dyDescent="0.25">
      <c r="A175" s="22" t="s">
        <v>1</v>
      </c>
      <c r="B175" s="22"/>
      <c r="C175" s="22" t="s">
        <v>2</v>
      </c>
      <c r="D175" s="23" t="s">
        <v>3</v>
      </c>
      <c r="E175" s="23" t="s">
        <v>352</v>
      </c>
      <c r="F175" s="23" t="s">
        <v>351</v>
      </c>
      <c r="G175" s="23" t="s">
        <v>365</v>
      </c>
    </row>
    <row r="176" spans="1:7" ht="83.25" customHeight="1" x14ac:dyDescent="0.25">
      <c r="A176" s="1" t="s">
        <v>255</v>
      </c>
      <c r="B176" s="1"/>
      <c r="C176" s="2" t="s">
        <v>256</v>
      </c>
      <c r="D176" s="2" t="s">
        <v>257</v>
      </c>
      <c r="E176" s="1"/>
      <c r="F176" s="1"/>
      <c r="G176" s="1" t="str">
        <f>IF(E176="Ja",2,IF(E176="ja, onder voorwaarden",1,IF(E176="Nee",0,"LET OP! U hebt dit formulier niet volledig ingevuld")))</f>
        <v>LET OP! U hebt dit formulier niet volledig ingevuld</v>
      </c>
    </row>
    <row r="177" spans="1:7" x14ac:dyDescent="0.25">
      <c r="A177" s="1" t="s">
        <v>258</v>
      </c>
      <c r="B177" s="1"/>
      <c r="C177" s="2" t="s">
        <v>259</v>
      </c>
      <c r="D177" s="2"/>
      <c r="E177" s="1"/>
      <c r="F177" s="1"/>
      <c r="G177" s="1" t="str">
        <f t="shared" ref="G177:G202" si="7">IF(E177="Ja",2,IF(E177="ja, onder voorwaarden",1,IF(E177="Nee",0,"LET OP! U hebt dit formulier niet volledig ingevuld")))</f>
        <v>LET OP! U hebt dit formulier niet volledig ingevuld</v>
      </c>
    </row>
    <row r="178" spans="1:7" x14ac:dyDescent="0.25">
      <c r="A178" s="1" t="s">
        <v>260</v>
      </c>
      <c r="B178" s="1"/>
      <c r="C178" s="2" t="s">
        <v>261</v>
      </c>
      <c r="D178" s="2"/>
      <c r="E178" s="1"/>
      <c r="F178" s="1"/>
      <c r="G178" s="1" t="str">
        <f t="shared" si="7"/>
        <v>LET OP! U hebt dit formulier niet volledig ingevuld</v>
      </c>
    </row>
    <row r="179" spans="1:7" ht="25.5" x14ac:dyDescent="0.25">
      <c r="A179" s="1" t="s">
        <v>262</v>
      </c>
      <c r="B179" s="1"/>
      <c r="C179" s="2" t="s">
        <v>263</v>
      </c>
      <c r="D179" s="2"/>
      <c r="E179" s="1"/>
      <c r="F179" s="1"/>
      <c r="G179" s="1" t="str">
        <f t="shared" si="7"/>
        <v>LET OP! U hebt dit formulier niet volledig ingevuld</v>
      </c>
    </row>
    <row r="180" spans="1:7" ht="25.5" x14ac:dyDescent="0.25">
      <c r="A180" s="1" t="s">
        <v>264</v>
      </c>
      <c r="B180" s="1"/>
      <c r="C180" s="2" t="s">
        <v>265</v>
      </c>
      <c r="D180" s="2"/>
      <c r="E180" s="1"/>
      <c r="F180" s="1"/>
      <c r="G180" s="1" t="str">
        <f t="shared" si="7"/>
        <v>LET OP! U hebt dit formulier niet volledig ingevuld</v>
      </c>
    </row>
    <row r="181" spans="1:7" ht="25.5" x14ac:dyDescent="0.25">
      <c r="A181" s="1" t="s">
        <v>266</v>
      </c>
      <c r="B181" s="1"/>
      <c r="C181" s="2" t="s">
        <v>267</v>
      </c>
      <c r="D181" s="2" t="s">
        <v>268</v>
      </c>
      <c r="E181" s="1"/>
      <c r="F181" s="1"/>
      <c r="G181" s="1" t="str">
        <f t="shared" si="7"/>
        <v>LET OP! U hebt dit formulier niet volledig ingevuld</v>
      </c>
    </row>
    <row r="182" spans="1:7" ht="30" customHeight="1" x14ac:dyDescent="0.25">
      <c r="A182" s="1" t="s">
        <v>269</v>
      </c>
      <c r="B182" s="1"/>
      <c r="C182" s="2" t="s">
        <v>270</v>
      </c>
      <c r="D182" s="2"/>
      <c r="E182" s="1"/>
      <c r="F182" s="1"/>
      <c r="G182" s="1" t="str">
        <f t="shared" si="7"/>
        <v>LET OP! U hebt dit formulier niet volledig ingevuld</v>
      </c>
    </row>
    <row r="183" spans="1:7" ht="82.5" customHeight="1" x14ac:dyDescent="0.25">
      <c r="A183" s="1" t="s">
        <v>271</v>
      </c>
      <c r="B183" s="1"/>
      <c r="C183" s="2" t="s">
        <v>272</v>
      </c>
      <c r="D183" s="2" t="s">
        <v>273</v>
      </c>
      <c r="E183" s="1"/>
      <c r="F183" s="1"/>
      <c r="G183" s="1" t="str">
        <f t="shared" si="7"/>
        <v>LET OP! U hebt dit formulier niet volledig ingevuld</v>
      </c>
    </row>
    <row r="184" spans="1:7" ht="42" customHeight="1" x14ac:dyDescent="0.25">
      <c r="A184" s="1" t="s">
        <v>274</v>
      </c>
      <c r="B184" s="1"/>
      <c r="C184" s="2" t="s">
        <v>275</v>
      </c>
      <c r="D184" s="2"/>
      <c r="E184" s="1"/>
      <c r="F184" s="1"/>
      <c r="G184" s="1" t="str">
        <f t="shared" si="7"/>
        <v>LET OP! U hebt dit formulier niet volledig ingevuld</v>
      </c>
    </row>
    <row r="185" spans="1:7" ht="45.75" customHeight="1" x14ac:dyDescent="0.25">
      <c r="A185" s="1" t="s">
        <v>276</v>
      </c>
      <c r="B185" s="1"/>
      <c r="C185" s="1" t="s">
        <v>277</v>
      </c>
      <c r="D185" s="1"/>
      <c r="E185" s="1"/>
      <c r="F185" s="1"/>
      <c r="G185" s="1" t="str">
        <f t="shared" si="7"/>
        <v>LET OP! U hebt dit formulier niet volledig ingevuld</v>
      </c>
    </row>
    <row r="186" spans="1:7" ht="38.25" x14ac:dyDescent="0.25">
      <c r="A186" s="1" t="s">
        <v>278</v>
      </c>
      <c r="B186" s="1"/>
      <c r="C186" s="1" t="s">
        <v>279</v>
      </c>
      <c r="D186" s="3" t="s">
        <v>280</v>
      </c>
      <c r="E186" s="1"/>
      <c r="F186" s="1"/>
      <c r="G186" s="1" t="str">
        <f t="shared" si="7"/>
        <v>LET OP! U hebt dit formulier niet volledig ingevuld</v>
      </c>
    </row>
    <row r="187" spans="1:7" x14ac:dyDescent="0.25">
      <c r="A187" s="1" t="s">
        <v>281</v>
      </c>
      <c r="B187" s="1"/>
      <c r="C187" s="1" t="s">
        <v>282</v>
      </c>
      <c r="D187" s="3" t="s">
        <v>283</v>
      </c>
      <c r="E187" s="1"/>
      <c r="F187" s="1"/>
      <c r="G187" s="1" t="str">
        <f t="shared" si="7"/>
        <v>LET OP! U hebt dit formulier niet volledig ingevuld</v>
      </c>
    </row>
    <row r="188" spans="1:7" x14ac:dyDescent="0.25">
      <c r="A188" s="1" t="s">
        <v>284</v>
      </c>
      <c r="B188" s="1"/>
      <c r="C188" s="1" t="s">
        <v>285</v>
      </c>
      <c r="D188" s="3" t="s">
        <v>283</v>
      </c>
      <c r="E188" s="1"/>
      <c r="F188" s="1"/>
      <c r="G188" s="1" t="str">
        <f t="shared" si="7"/>
        <v>LET OP! U hebt dit formulier niet volledig ingevuld</v>
      </c>
    </row>
    <row r="189" spans="1:7" ht="25.5" x14ac:dyDescent="0.25">
      <c r="A189" s="1" t="s">
        <v>286</v>
      </c>
      <c r="B189" s="1"/>
      <c r="C189" s="1" t="s">
        <v>287</v>
      </c>
      <c r="D189" s="3"/>
      <c r="E189" s="1"/>
      <c r="F189" s="1"/>
      <c r="G189" s="1" t="str">
        <f t="shared" si="7"/>
        <v>LET OP! U hebt dit formulier niet volledig ingevuld</v>
      </c>
    </row>
    <row r="190" spans="1:7" x14ac:dyDescent="0.25">
      <c r="A190" s="1" t="s">
        <v>288</v>
      </c>
      <c r="B190" s="1"/>
      <c r="C190" s="1" t="s">
        <v>289</v>
      </c>
      <c r="D190" s="3" t="s">
        <v>283</v>
      </c>
      <c r="E190" s="1"/>
      <c r="F190" s="1"/>
      <c r="G190" s="1" t="str">
        <f t="shared" si="7"/>
        <v>LET OP! U hebt dit formulier niet volledig ingevuld</v>
      </c>
    </row>
    <row r="191" spans="1:7" x14ac:dyDescent="0.25">
      <c r="A191" s="1" t="s">
        <v>290</v>
      </c>
      <c r="B191" s="1"/>
      <c r="C191" s="1" t="s">
        <v>291</v>
      </c>
      <c r="D191" s="3" t="s">
        <v>283</v>
      </c>
      <c r="E191" s="1"/>
      <c r="F191" s="1"/>
      <c r="G191" s="1" t="str">
        <f t="shared" si="7"/>
        <v>LET OP! U hebt dit formulier niet volledig ingevuld</v>
      </c>
    </row>
    <row r="192" spans="1:7" ht="25.5" x14ac:dyDescent="0.25">
      <c r="A192" s="1" t="s">
        <v>292</v>
      </c>
      <c r="B192" s="1"/>
      <c r="C192" s="1" t="s">
        <v>293</v>
      </c>
      <c r="D192" s="3" t="s">
        <v>294</v>
      </c>
      <c r="E192" s="1"/>
      <c r="F192" s="1"/>
      <c r="G192" s="1" t="str">
        <f t="shared" si="7"/>
        <v>LET OP! U hebt dit formulier niet volledig ingevuld</v>
      </c>
    </row>
    <row r="193" spans="1:7" x14ac:dyDescent="0.25">
      <c r="A193" s="1"/>
      <c r="B193" s="1"/>
      <c r="C193" s="1"/>
      <c r="D193" s="3"/>
      <c r="E193" s="1"/>
      <c r="F193" s="1"/>
      <c r="G193" s="1" t="str">
        <f t="shared" si="7"/>
        <v>LET OP! U hebt dit formulier niet volledig ingevuld</v>
      </c>
    </row>
    <row r="194" spans="1:7" ht="18.75" customHeight="1" x14ac:dyDescent="0.25">
      <c r="A194" s="1" t="s">
        <v>295</v>
      </c>
      <c r="B194" s="1"/>
      <c r="C194" s="1" t="s">
        <v>296</v>
      </c>
      <c r="D194" s="3"/>
      <c r="E194" s="1"/>
      <c r="F194" s="1"/>
      <c r="G194" s="1" t="str">
        <f t="shared" si="7"/>
        <v>LET OP! U hebt dit formulier niet volledig ingevuld</v>
      </c>
    </row>
    <row r="195" spans="1:7" ht="31.5" customHeight="1" x14ac:dyDescent="0.25">
      <c r="A195" s="1" t="s">
        <v>297</v>
      </c>
      <c r="B195" s="1"/>
      <c r="C195" s="1" t="s">
        <v>298</v>
      </c>
      <c r="D195" s="3"/>
      <c r="E195" s="1"/>
      <c r="F195" s="1"/>
      <c r="G195" s="1" t="str">
        <f t="shared" si="7"/>
        <v>LET OP! U hebt dit formulier niet volledig ingevuld</v>
      </c>
    </row>
    <row r="196" spans="1:7" ht="33.75" customHeight="1" x14ac:dyDescent="0.25">
      <c r="A196" s="1" t="s">
        <v>299</v>
      </c>
      <c r="B196" s="1"/>
      <c r="C196" s="1" t="s">
        <v>300</v>
      </c>
      <c r="D196" s="3"/>
      <c r="E196" s="1"/>
      <c r="F196" s="1"/>
      <c r="G196" s="1" t="str">
        <f t="shared" si="7"/>
        <v>LET OP! U hebt dit formulier niet volledig ingevuld</v>
      </c>
    </row>
    <row r="197" spans="1:7" ht="32.25" customHeight="1" x14ac:dyDescent="0.25">
      <c r="A197" s="1" t="s">
        <v>301</v>
      </c>
      <c r="B197" s="1"/>
      <c r="C197" s="1" t="s">
        <v>302</v>
      </c>
      <c r="D197" s="3"/>
      <c r="E197" s="1"/>
      <c r="F197" s="1"/>
      <c r="G197" s="1" t="str">
        <f t="shared" si="7"/>
        <v>LET OP! U hebt dit formulier niet volledig ingevuld</v>
      </c>
    </row>
    <row r="198" spans="1:7" x14ac:dyDescent="0.25">
      <c r="A198" s="1" t="s">
        <v>303</v>
      </c>
      <c r="B198" s="1"/>
      <c r="C198" s="1" t="s">
        <v>346</v>
      </c>
      <c r="D198" s="3"/>
      <c r="E198" s="1"/>
      <c r="F198" s="1"/>
      <c r="G198" s="1" t="str">
        <f t="shared" si="7"/>
        <v>LET OP! U hebt dit formulier niet volledig ingevuld</v>
      </c>
    </row>
    <row r="199" spans="1:7" x14ac:dyDescent="0.25">
      <c r="A199" s="1" t="s">
        <v>304</v>
      </c>
      <c r="B199" s="1"/>
      <c r="C199" s="1" t="s">
        <v>305</v>
      </c>
      <c r="D199" s="3"/>
      <c r="E199" s="1"/>
      <c r="F199" s="1"/>
      <c r="G199" s="1" t="str">
        <f t="shared" si="7"/>
        <v>LET OP! U hebt dit formulier niet volledig ingevuld</v>
      </c>
    </row>
    <row r="200" spans="1:7" x14ac:dyDescent="0.25">
      <c r="A200" s="1" t="s">
        <v>306</v>
      </c>
      <c r="B200" s="1"/>
      <c r="C200" s="1" t="s">
        <v>307</v>
      </c>
      <c r="D200" s="3"/>
      <c r="E200" s="1"/>
      <c r="F200" s="1"/>
      <c r="G200" s="1" t="str">
        <f t="shared" si="7"/>
        <v>LET OP! U hebt dit formulier niet volledig ingevuld</v>
      </c>
    </row>
    <row r="201" spans="1:7" ht="25.5" x14ac:dyDescent="0.25">
      <c r="A201" s="1" t="s">
        <v>308</v>
      </c>
      <c r="B201" s="1"/>
      <c r="C201" s="1" t="s">
        <v>309</v>
      </c>
      <c r="D201" s="3" t="s">
        <v>310</v>
      </c>
      <c r="E201" s="1"/>
      <c r="F201" s="1"/>
      <c r="G201" s="1" t="str">
        <f t="shared" si="7"/>
        <v>LET OP! U hebt dit formulier niet volledig ingevuld</v>
      </c>
    </row>
    <row r="202" spans="1:7" x14ac:dyDescent="0.25">
      <c r="A202" s="1" t="s">
        <v>311</v>
      </c>
      <c r="B202" s="1"/>
      <c r="C202" s="1" t="s">
        <v>312</v>
      </c>
      <c r="D202" s="3"/>
      <c r="E202" s="1"/>
      <c r="F202" s="1"/>
      <c r="G202" s="1" t="str">
        <f t="shared" si="7"/>
        <v>LET OP! U hebt dit formulier niet volledig ingevuld</v>
      </c>
    </row>
    <row r="203" spans="1:7" x14ac:dyDescent="0.25">
      <c r="B203" s="16"/>
      <c r="C203" s="16"/>
      <c r="D203" s="17"/>
    </row>
    <row r="204" spans="1:7" ht="12.75" customHeight="1" x14ac:dyDescent="0.25">
      <c r="A204" s="45" t="s">
        <v>313</v>
      </c>
      <c r="B204" s="46"/>
      <c r="C204" s="46"/>
      <c r="D204" s="46"/>
      <c r="E204" s="21" t="s">
        <v>337</v>
      </c>
      <c r="F204" s="21" t="s">
        <v>338</v>
      </c>
      <c r="G204" s="21" t="s">
        <v>363</v>
      </c>
    </row>
    <row r="205" spans="1:7" x14ac:dyDescent="0.25">
      <c r="A205" s="39" t="s">
        <v>358</v>
      </c>
      <c r="B205" s="40"/>
      <c r="C205" s="40"/>
      <c r="D205" s="40"/>
      <c r="E205" s="40"/>
      <c r="F205" s="40"/>
      <c r="G205" s="41"/>
    </row>
    <row r="206" spans="1:7" x14ac:dyDescent="0.25">
      <c r="A206" s="22" t="s">
        <v>1</v>
      </c>
      <c r="B206" s="22"/>
      <c r="C206" s="22" t="s">
        <v>2</v>
      </c>
      <c r="D206" s="23" t="s">
        <v>3</v>
      </c>
      <c r="E206" s="23" t="s">
        <v>352</v>
      </c>
      <c r="F206" s="23" t="s">
        <v>351</v>
      </c>
      <c r="G206" s="23" t="s">
        <v>365</v>
      </c>
    </row>
    <row r="207" spans="1:7" ht="30" customHeight="1" x14ac:dyDescent="0.25">
      <c r="A207" s="1" t="s">
        <v>314</v>
      </c>
      <c r="B207" s="1" t="s">
        <v>340</v>
      </c>
      <c r="C207" s="1" t="s">
        <v>341</v>
      </c>
      <c r="D207" s="1"/>
      <c r="E207" s="1"/>
      <c r="F207" s="1"/>
      <c r="G207" s="1" t="str">
        <f>IF(E207="Ja",2,IF(E207="ja, onder voorwaarden",1,IF(E207="Nee",0,"LET OP! U hebt dit formulier niet volledig ingevuld")))</f>
        <v>LET OP! U hebt dit formulier niet volledig ingevuld</v>
      </c>
    </row>
    <row r="208" spans="1:7" x14ac:dyDescent="0.25"/>
    <row r="209" spans="5:7" ht="34.5" customHeight="1" x14ac:dyDescent="0.25">
      <c r="E209" s="37" t="s">
        <v>364</v>
      </c>
      <c r="F209" s="37"/>
      <c r="G209" s="35">
        <f>SUM(G207,G176:G202,G166:G171,G160:G164,G155:G158,G144:G149,G140:G142,G131:G138,G126:G129,G123:G124,G116:G117,G113:G114,G110:G111,G98:G104,G92:G93,G89:G90,G84:G87,G81,G75:G79,G72,G67:G70,G63:G65,G60,G51:G58,G48:G49,G39:G46,G29:G37,G22:G26,G15:G20)</f>
        <v>0</v>
      </c>
    </row>
    <row r="210" spans="5:7" ht="30" customHeight="1" x14ac:dyDescent="0.25">
      <c r="E210" s="38" t="s">
        <v>366</v>
      </c>
      <c r="F210" s="38"/>
      <c r="G210" s="35">
        <f>G209/2.8</f>
        <v>0</v>
      </c>
    </row>
    <row r="211" spans="5:7" ht="30" customHeight="1" x14ac:dyDescent="0.25">
      <c r="E211" s="38" t="s">
        <v>367</v>
      </c>
      <c r="F211" s="38"/>
      <c r="G211" s="36">
        <f>G210*20%</f>
        <v>0</v>
      </c>
    </row>
    <row r="212" spans="5:7" x14ac:dyDescent="0.25"/>
    <row r="213" spans="5:7" x14ac:dyDescent="0.25"/>
  </sheetData>
  <mergeCells count="26">
    <mergeCell ref="A2:G2"/>
    <mergeCell ref="A4:G8"/>
    <mergeCell ref="A10:D10"/>
    <mergeCell ref="A11:G11"/>
    <mergeCell ref="A96:G96"/>
    <mergeCell ref="A107:G107"/>
    <mergeCell ref="A27:G27"/>
    <mergeCell ref="A13:G13"/>
    <mergeCell ref="A151:D151"/>
    <mergeCell ref="A173:D173"/>
    <mergeCell ref="A204:D204"/>
    <mergeCell ref="A82:G82"/>
    <mergeCell ref="A120:G120"/>
    <mergeCell ref="A152:G152"/>
    <mergeCell ref="B109:C109"/>
    <mergeCell ref="B112:C112"/>
    <mergeCell ref="A73:G73"/>
    <mergeCell ref="A61:G61"/>
    <mergeCell ref="A95:D95"/>
    <mergeCell ref="A106:D106"/>
    <mergeCell ref="A119:D119"/>
    <mergeCell ref="E209:F209"/>
    <mergeCell ref="E210:F210"/>
    <mergeCell ref="E211:F211"/>
    <mergeCell ref="A205:G205"/>
    <mergeCell ref="A174:G174"/>
  </mergeCells>
  <phoneticPr fontId="12" type="noConversion"/>
  <conditionalFormatting sqref="G122:G124 G75:G79 G63:G65 G29:G37 G14:G20 G144:G149 G140:G142 G131:G138 G126:G129 G92:G93 G89:G90 G84:G87 G81 G72 G67:G70 G60 G51:G58 G48:G49 G39:G46 G22:G26">
    <cfRule type="containsText" dxfId="2" priority="3" operator="containsText" text="LET OP! U hebt dit formulier niet volledig ingevuld">
      <formula>NOT(ISERROR(SEARCH("LET OP! U hebt dit formulier niet volledig ingevuld",G14)))</formula>
    </cfRule>
  </conditionalFormatting>
  <conditionalFormatting sqref="G98:G104">
    <cfRule type="containsText" dxfId="1" priority="2" operator="containsText" text="LET OP! U hebt dit formulier niet volledig ingevuld">
      <formula>NOT(ISERROR(SEARCH("LET OP! U hebt dit formulier niet volledig ingevuld",G98)))</formula>
    </cfRule>
  </conditionalFormatting>
  <conditionalFormatting sqref="G109:G111 G154:G158 G176:G202 G207 G166:G171 G160:G164 G116:G117 G113:G114">
    <cfRule type="containsText" dxfId="0" priority="1" operator="containsText" text="LET OP! U hebt dit formulier niet volledig ingevuld">
      <formula>NOT(ISERROR(SEARCH("LET OP! U hebt dit formulier niet volledig ingevuld",G109)))</formula>
    </cfRule>
  </conditionalFormatting>
  <dataValidations count="1">
    <dataValidation type="list" allowBlank="1" showInputMessage="1" showErrorMessage="1" sqref="E207 E176:E202 E23:E26 E126:E129 E160:E164 E14:E20 E75:E79 E63:E65 E29:E37 E166:E171 E154:E158 E144:E149 E140:E142 E131:E138 E122:E124 E116:E117 E39:E46 E92:E93 E89:E90 E84:E87 E81 E72 E67:E70 E60 E51:E58 E48:E49 E98:E104 E109:E111 E113:E114" xr:uid="{61B6F2DD-A636-4425-BAB8-FFB3CD4E2730}">
      <formula1>opties</formula1>
    </dataValidation>
  </dataValidations>
  <pageMargins left="0.70866141732283472" right="0.70866141732283472" top="0.74803149606299213" bottom="0.74803149606299213" header="0.31496062992125984" footer="0.31496062992125984"/>
  <pageSetup paperSize="9" orientation="landscape" r:id="rId1"/>
  <headerFooter>
    <oddFooter>&amp;L&amp;8versie 1.0&amp;R&amp;8Pagina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xd_ProgID xmlns="http://schemas.microsoft.com/sharepoint/v3" xsi:nil="true"/>
    <Kenmerken xmlns="C20FDEA8-C505-4E4B-8C9F-6FA8EDDC2503">17</Kenmerken>
    <Categorie xmlns="C20FDEA8-C505-4E4B-8C9F-6FA8EDDC2503">22</Categorie>
    <SharedWithUsers xmlns="c63ed540-808d-44ac-ab05-d584e9375e0e">
      <UserInfo>
        <DisplayName>Been, Lennert (IVO Rechtspraak)</DisplayName>
        <AccountId>20</AccountId>
        <AccountType/>
      </UserInfo>
      <UserInfo>
        <DisplayName>Ravesteijn, Keimpe (IVO Rechtspraak)</DisplayName>
        <AccountId>87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Projectdocument" ma:contentTypeID="0x010100F08EA893B2444EE98490CE45D85B466E00F35EA4AC7D014E40B3FF8CBA9B72AB93" ma:contentTypeVersion="" ma:contentTypeDescription="" ma:contentTypeScope="" ma:versionID="3e63f5c36cf62e02306c114c40cac6da">
  <xsd:schema xmlns:xsd="http://www.w3.org/2001/XMLSchema" xmlns:xs="http://www.w3.org/2001/XMLSchema" xmlns:p="http://schemas.microsoft.com/office/2006/metadata/properties" xmlns:ns1="http://schemas.microsoft.com/sharepoint/v3" xmlns:ns2="C20FDEA8-C505-4E4B-8C9F-6FA8EDDC2503" xmlns:ns3="c63ed540-808d-44ac-ab05-d584e9375e0e" targetNamespace="http://schemas.microsoft.com/office/2006/metadata/properties" ma:root="true" ma:fieldsID="2a70226875dabd282f31cd83acf8603e" ns1:_="" ns2:_="" ns3:_="">
    <xsd:import namespace="http://schemas.microsoft.com/sharepoint/v3"/>
    <xsd:import namespace="C20FDEA8-C505-4E4B-8C9F-6FA8EDDC2503"/>
    <xsd:import namespace="c63ed540-808d-44ac-ab05-d584e9375e0e"/>
    <xsd:element name="properties">
      <xsd:complexType>
        <xsd:sequence>
          <xsd:element name="documentManagement">
            <xsd:complexType>
              <xsd:all>
                <xsd:element ref="ns1:TemplateUrl" minOccurs="0"/>
                <xsd:element ref="ns1:xd_ProgID" minOccurs="0"/>
                <xsd:element ref="ns1:xd_Signature" minOccurs="0"/>
                <xsd:element ref="ns2:Categorie" minOccurs="0"/>
                <xsd:element ref="ns2:Kenmerke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TemplateUrl" ma:index="2" nillable="true" ma:displayName="Sjabloonkoppeling" ma:hidden="true" ma:internalName="TemplateUrl">
      <xsd:simpleType>
        <xsd:restriction base="dms:Text"/>
      </xsd:simpleType>
    </xsd:element>
    <xsd:element name="xd_ProgID" ma:index="3" nillable="true" ma:displayName="HTML-bestandskoppeling" ma:hidden="true" ma:internalName="xd_ProgID">
      <xsd:simpleType>
        <xsd:restriction base="dms:Text"/>
      </xsd:simpleType>
    </xsd:element>
    <xsd:element name="xd_Signature" ma:index="4" nillable="true" ma:displayName="Is ondertekend"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20FDEA8-C505-4E4B-8C9F-6FA8EDDC2503" elementFormDefault="qualified">
    <xsd:import namespace="http://schemas.microsoft.com/office/2006/documentManagement/types"/>
    <xsd:import namespace="http://schemas.microsoft.com/office/infopath/2007/PartnerControls"/>
    <xsd:element name="Categorie" ma:index="7" nillable="true" ma:displayName="Categorie" ma:list="{FC7164C7-FAC8-4212-AF63-B664D780E925}" ma:internalName="Categorie" ma:showField="Title">
      <xsd:simpleType>
        <xsd:restriction base="dms:Lookup"/>
      </xsd:simpleType>
    </xsd:element>
    <xsd:element name="Kenmerken" ma:index="8" nillable="true" ma:displayName="Kenmerken" ma:list="{3AAAD843-4742-4505-8516-2F3421B55DEA}" ma:internalName="Kenmerken"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c63ed540-808d-44ac-ab05-d584e9375e0e" elementFormDefault="qualified">
    <xsd:import namespace="http://schemas.microsoft.com/office/2006/documentManagement/types"/>
    <xsd:import namespace="http://schemas.microsoft.com/office/infopath/2007/PartnerControls"/>
    <xsd:element name="SharedWithUsers" ma:index="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631F06-4B09-4DFD-847C-B8DEA08C38C2}">
  <ds:schemaRefs>
    <ds:schemaRef ds:uri="c63ed540-808d-44ac-ab05-d584e9375e0e"/>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http://purl.org/dc/terms/"/>
    <ds:schemaRef ds:uri="C20FDEA8-C505-4E4B-8C9F-6FA8EDDC2503"/>
    <ds:schemaRef ds:uri="http://schemas.microsoft.com/sharepoint/v3"/>
    <ds:schemaRef ds:uri="http://purl.org/dc/dcmitype/"/>
    <ds:schemaRef ds:uri="http://purl.org/dc/elements/1.1/"/>
  </ds:schemaRefs>
</ds:datastoreItem>
</file>

<file path=customXml/itemProps2.xml><?xml version="1.0" encoding="utf-8"?>
<ds:datastoreItem xmlns:ds="http://schemas.openxmlformats.org/officeDocument/2006/customXml" ds:itemID="{07FBF229-C1A8-4B2E-8539-9DA3434C3C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0FDEA8-C505-4E4B-8C9F-6FA8EDDC2503"/>
    <ds:schemaRef ds:uri="c63ed540-808d-44ac-ab05-d584e9375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 031122</vt:lpstr>
      <vt:lpstr>opties</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C - Invulformulier Selectiecriterium 3</dc:title>
  <dc:subject/>
  <dc:creator>Elshout, Marjon</dc:creator>
  <cp:keywords/>
  <dc:description/>
  <cp:lastModifiedBy>Lopulalan, Nino (IVO Rechtspraak)</cp:lastModifiedBy>
  <cp:revision/>
  <dcterms:created xsi:type="dcterms:W3CDTF">2014-04-04T11:34:54Z</dcterms:created>
  <dcterms:modified xsi:type="dcterms:W3CDTF">2022-11-14T14:14:33Z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0x010100F08EA893B2444EE98490CE45D85B466E00F35EA4AC7D014E40B3FF8CBA9B72AB93</vt:lpwstr>
  </property>
</Properties>
</file>