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valkenb1.sharepoint.com/sites/InkoopAanbestedingen/Gedeelde documenten/Lopende aanbestedingen/Parkeerautomaten 2024/3. Nota van Inlichtingen/"/>
    </mc:Choice>
  </mc:AlternateContent>
  <xr:revisionPtr revIDLastSave="0" documentId="8_{E4785CCA-9C52-4337-A6AF-75EC99EC9304}" xr6:coauthVersionLast="47" xr6:coauthVersionMax="47" xr10:uidLastSave="{00000000-0000-0000-0000-000000000000}"/>
  <bookViews>
    <workbookView xWindow="-120" yWindow="-120" windowWidth="38640" windowHeight="21240" xr2:uid="{2034359B-5D8B-44C7-AE77-9CFBFD67AAC2}"/>
  </bookViews>
  <sheets>
    <sheet name="Aanschafprijs" sheetId="1" r:id="rId1"/>
    <sheet name="Onderhoud en reserve onderd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3" i="1"/>
  <c r="E30" i="1"/>
  <c r="E27" i="1"/>
  <c r="F32" i="2"/>
  <c r="E29" i="1"/>
  <c r="D24" i="2"/>
  <c r="F24" i="2" s="1"/>
  <c r="E11" i="1"/>
  <c r="E17" i="1"/>
  <c r="E22" i="1"/>
  <c r="D20" i="2"/>
  <c r="F20" i="2" s="1"/>
  <c r="D16" i="2"/>
  <c r="F16" i="2" s="1"/>
  <c r="D12" i="2"/>
  <c r="F12" i="2" s="1"/>
  <c r="E13" i="1" s="1"/>
  <c r="F28" i="2"/>
  <c r="F29" i="2"/>
  <c r="F30" i="2"/>
  <c r="F31" i="2"/>
  <c r="F27" i="2"/>
  <c r="F14" i="1" l="1"/>
  <c r="F35" i="2"/>
  <c r="E28" i="1" s="1"/>
  <c r="E23" i="1"/>
  <c r="F24" i="1" s="1"/>
  <c r="E18" i="1"/>
  <c r="F19" i="1" s="1"/>
</calcChain>
</file>

<file path=xl/sharedStrings.xml><?xml version="1.0" encoding="utf-8"?>
<sst xmlns="http://schemas.openxmlformats.org/spreadsheetml/2006/main" count="84" uniqueCount="51">
  <si>
    <t xml:space="preserve">Prijzen onderhoud "parkeerautomaten en parkeerbeheersysteem" </t>
  </si>
  <si>
    <t xml:space="preserve">Naam inschrijver: </t>
  </si>
  <si>
    <t>Inschrijver wordt gevraagd de blauw</t>
  </si>
  <si>
    <t>Inschrijver BV</t>
  </si>
  <si>
    <t>gekleurde cellen in te vullen</t>
  </si>
  <si>
    <t>(A) Centraal systeem parkeerautomaten</t>
  </si>
  <si>
    <t xml:space="preserve">Aantal </t>
  </si>
  <si>
    <t xml:space="preserve">Kosten </t>
  </si>
  <si>
    <t xml:space="preserve">Totale kosten </t>
  </si>
  <si>
    <t>Aanschafprijs centraal systeem</t>
  </si>
  <si>
    <t xml:space="preserve">2e lijns onderhoud </t>
  </si>
  <si>
    <t>zie tabblad 2</t>
  </si>
  <si>
    <t>subtotaal (A):</t>
  </si>
  <si>
    <t xml:space="preserve">(B) Parkeerautomaat "full service" </t>
  </si>
  <si>
    <t xml:space="preserve">Aanschafprijs parkeerautomaat </t>
  </si>
  <si>
    <t>subtotaal (B):</t>
  </si>
  <si>
    <t xml:space="preserve">(C)Parkeerautomaat "cashless" </t>
  </si>
  <si>
    <t>subtotaal (C):</t>
  </si>
  <si>
    <t>(E) Aditionele kosten</t>
  </si>
  <si>
    <t>Plaatsing en installatie (incl. directievoering, exclusief civiele kosten)</t>
  </si>
  <si>
    <t>Reserveonderdelen</t>
  </si>
  <si>
    <t>Ombouwkosten van full service tot cashless (op termijn van toepassing)</t>
  </si>
  <si>
    <t>Overige éénmalige kosten (koppelingen e.d.)</t>
  </si>
  <si>
    <t>apart nader te speciferen</t>
  </si>
  <si>
    <t xml:space="preserve"> Inschrijfsom totaal: </t>
  </si>
  <si>
    <t>Jaarljkse kosten</t>
  </si>
  <si>
    <t>Kosten obv</t>
  </si>
  <si>
    <t>Aantal centraal systeem</t>
  </si>
  <si>
    <t>Totale kosten</t>
  </si>
  <si>
    <t>10 jaar</t>
  </si>
  <si>
    <t>Aantal automaten</t>
  </si>
  <si>
    <t xml:space="preserve">(C) Parkeerautomaat "cashless" </t>
  </si>
  <si>
    <t>Jaarlijkse kosten</t>
  </si>
  <si>
    <t>(D)  Parkeerautomaten (optioneel voor de toekomst)</t>
  </si>
  <si>
    <t>(E)Reserveonderdelen</t>
  </si>
  <si>
    <t>Aantal</t>
  </si>
  <si>
    <t>€ /stuk</t>
  </si>
  <si>
    <t>Total kosten</t>
  </si>
  <si>
    <t>Kaartlezer</t>
  </si>
  <si>
    <t>Printer</t>
  </si>
  <si>
    <t>Accu</t>
  </si>
  <si>
    <t>Beeldscherm</t>
  </si>
  <si>
    <t xml:space="preserve">Totaal: </t>
  </si>
  <si>
    <t>Reserve muntcassettes</t>
  </si>
  <si>
    <t>Hostingkosten centraal systeem</t>
  </si>
  <si>
    <t>Indien centraal systeem gehost wordt deze kosten in tab 2A vermelden</t>
  </si>
  <si>
    <t xml:space="preserve">1ste lijns onderhoud </t>
  </si>
  <si>
    <t>Vuurwerkkappen 6 Cash/6 Cashless</t>
  </si>
  <si>
    <t>Aardelektrode</t>
  </si>
  <si>
    <t>Totaal aanvullende kosten</t>
  </si>
  <si>
    <t>subtotaal (E):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</si>
</sst>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sz val="18"/>
      <color rgb="FF000000"/>
      <name val="Arial"/>
      <family val="2"/>
    </font>
    <font>
      <b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CE4D6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" fillId="3" borderId="6" xfId="0" applyNumberFormat="1" applyFont="1" applyFill="1" applyBorder="1" applyAlignment="1" applyProtection="1">
      <alignment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/>
      <protection locked="0"/>
    </xf>
    <xf numFmtId="164" fontId="1" fillId="3" borderId="6" xfId="0" applyNumberFormat="1" applyFont="1" applyFill="1" applyBorder="1" applyAlignment="1" applyProtection="1">
      <alignment horizontal="center" vertical="center"/>
      <protection locked="0"/>
    </xf>
    <xf numFmtId="164" fontId="1" fillId="0" borderId="6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1" fillId="6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vertical="center"/>
    </xf>
    <xf numFmtId="164" fontId="1" fillId="6" borderId="6" xfId="0" applyNumberFormat="1" applyFont="1" applyFill="1" applyBorder="1" applyAlignment="1">
      <alignment vertical="center"/>
    </xf>
    <xf numFmtId="0" fontId="3" fillId="7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horizontal="right" vertical="center"/>
    </xf>
    <xf numFmtId="164" fontId="3" fillId="5" borderId="6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6B570-2650-4F17-BA67-3FE4C24AD7B2}">
  <dimension ref="A1:J35"/>
  <sheetViews>
    <sheetView tabSelected="1" topLeftCell="B1" workbookViewId="0">
      <selection activeCell="F36" sqref="F36"/>
    </sheetView>
  </sheetViews>
  <sheetFormatPr defaultRowHeight="15" x14ac:dyDescent="0.25"/>
  <cols>
    <col min="1" max="1" width="14.42578125" customWidth="1"/>
    <col min="2" max="2" width="65.5703125" bestFit="1" customWidth="1"/>
    <col min="3" max="3" width="19" bestFit="1" customWidth="1"/>
    <col min="4" max="4" width="10.42578125" bestFit="1" customWidth="1"/>
    <col min="5" max="5" width="12.5703125" bestFit="1" customWidth="1"/>
    <col min="6" max="6" width="16.5703125" customWidth="1"/>
    <col min="9" max="9" width="51.28515625" customWidth="1"/>
  </cols>
  <sheetData>
    <row r="1" spans="1:10" x14ac:dyDescent="0.25">
      <c r="A1" s="10"/>
      <c r="B1" s="10"/>
      <c r="C1" s="10"/>
      <c r="D1" s="10"/>
      <c r="E1" s="10"/>
      <c r="F1" s="10"/>
      <c r="G1" s="10"/>
      <c r="H1" s="10"/>
      <c r="I1" s="10"/>
      <c r="J1" s="31"/>
    </row>
    <row r="2" spans="1:10" x14ac:dyDescent="0.25">
      <c r="A2" s="10"/>
      <c r="B2" s="10">
        <v>0</v>
      </c>
      <c r="C2" s="10"/>
      <c r="D2" s="10"/>
      <c r="E2" s="10"/>
      <c r="F2" s="10"/>
      <c r="G2" s="10"/>
      <c r="H2" s="10"/>
      <c r="I2" s="10"/>
      <c r="J2" s="31"/>
    </row>
    <row r="3" spans="1:10" ht="23.25" x14ac:dyDescent="0.25">
      <c r="A3" s="10"/>
      <c r="B3" s="44" t="s">
        <v>0</v>
      </c>
      <c r="C3" s="45"/>
      <c r="D3" s="45"/>
      <c r="E3" s="45"/>
      <c r="F3" s="45"/>
      <c r="G3" s="10"/>
      <c r="H3" s="10"/>
      <c r="I3" s="10"/>
      <c r="J3" s="31"/>
    </row>
    <row r="4" spans="1:10" x14ac:dyDescent="0.25">
      <c r="A4" s="10"/>
      <c r="B4" s="10"/>
      <c r="C4" s="10"/>
      <c r="D4" s="10"/>
      <c r="E4" s="10"/>
      <c r="F4" s="10"/>
      <c r="G4" s="10"/>
      <c r="H4" s="10"/>
      <c r="I4" s="10"/>
      <c r="J4" s="31"/>
    </row>
    <row r="5" spans="1:10" x14ac:dyDescent="0.25">
      <c r="A5" s="10"/>
      <c r="B5" s="10"/>
      <c r="C5" s="11" t="s">
        <v>1</v>
      </c>
      <c r="D5" s="11"/>
      <c r="E5" s="10"/>
      <c r="F5" s="10"/>
      <c r="G5" s="10"/>
      <c r="H5" s="10"/>
      <c r="I5" s="32" t="s">
        <v>2</v>
      </c>
      <c r="J5" s="31"/>
    </row>
    <row r="6" spans="1:10" x14ac:dyDescent="0.25">
      <c r="A6" s="10"/>
      <c r="B6" s="10"/>
      <c r="C6" s="46" t="s">
        <v>3</v>
      </c>
      <c r="D6" s="47"/>
      <c r="E6" s="47"/>
      <c r="F6" s="48"/>
      <c r="G6" s="10"/>
      <c r="H6" s="10"/>
      <c r="I6" s="33" t="s">
        <v>4</v>
      </c>
      <c r="J6" s="31"/>
    </row>
    <row r="7" spans="1:10" x14ac:dyDescent="0.25">
      <c r="A7" s="10"/>
      <c r="B7" s="10"/>
      <c r="C7" s="49"/>
      <c r="D7" s="50"/>
      <c r="E7" s="50"/>
      <c r="F7" s="51"/>
      <c r="G7" s="10"/>
      <c r="H7" s="10"/>
      <c r="I7" s="34"/>
      <c r="J7" s="31"/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30"/>
      <c r="J8" s="31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31"/>
    </row>
    <row r="10" spans="1:10" ht="30" x14ac:dyDescent="0.25">
      <c r="A10" s="10"/>
      <c r="B10" s="25" t="s">
        <v>5</v>
      </c>
      <c r="C10" s="27" t="s">
        <v>6</v>
      </c>
      <c r="D10" s="27" t="s">
        <v>7</v>
      </c>
      <c r="E10" s="35" t="s">
        <v>8</v>
      </c>
      <c r="F10" s="4"/>
      <c r="G10" s="10"/>
      <c r="H10" s="10"/>
      <c r="I10" s="10"/>
      <c r="J10" s="31"/>
    </row>
    <row r="11" spans="1:10" x14ac:dyDescent="0.25">
      <c r="A11" s="10"/>
      <c r="B11" s="23" t="s">
        <v>9</v>
      </c>
      <c r="C11" s="26">
        <v>1</v>
      </c>
      <c r="D11" s="12"/>
      <c r="E11" s="28">
        <f>C11*D11</f>
        <v>0</v>
      </c>
      <c r="F11" s="4"/>
      <c r="G11" s="10"/>
      <c r="H11" s="10"/>
      <c r="I11" s="10"/>
      <c r="J11" s="31"/>
    </row>
    <row r="12" spans="1:10" x14ac:dyDescent="0.25">
      <c r="A12" s="10"/>
      <c r="B12" s="23" t="s">
        <v>45</v>
      </c>
      <c r="C12" s="40"/>
      <c r="D12" s="40"/>
      <c r="E12" s="40"/>
      <c r="F12" s="4"/>
      <c r="G12" s="10"/>
      <c r="H12" s="10"/>
      <c r="I12" s="10"/>
      <c r="J12" s="31"/>
    </row>
    <row r="13" spans="1:10" x14ac:dyDescent="0.25">
      <c r="A13" s="10"/>
      <c r="B13" s="23" t="s">
        <v>10</v>
      </c>
      <c r="C13" s="52" t="s">
        <v>11</v>
      </c>
      <c r="D13" s="53"/>
      <c r="E13" s="28">
        <f>'Onderhoud en reserve onderdelen'!F12</f>
        <v>0</v>
      </c>
      <c r="F13" s="4"/>
      <c r="G13" s="10"/>
      <c r="H13" s="10"/>
      <c r="I13" s="10"/>
      <c r="J13" s="31"/>
    </row>
    <row r="14" spans="1:10" x14ac:dyDescent="0.25">
      <c r="A14" s="10"/>
      <c r="B14" s="4"/>
      <c r="C14" s="5"/>
      <c r="D14" s="4"/>
      <c r="E14" s="36" t="s">
        <v>12</v>
      </c>
      <c r="F14" s="37">
        <f>E11+E12+E13</f>
        <v>0</v>
      </c>
      <c r="G14" s="10"/>
      <c r="H14" s="10"/>
      <c r="I14" s="10"/>
      <c r="J14" s="31"/>
    </row>
    <row r="15" spans="1:10" x14ac:dyDescent="0.25">
      <c r="A15" s="10"/>
      <c r="B15" s="4"/>
      <c r="C15" s="5"/>
      <c r="D15" s="4"/>
      <c r="E15" s="6"/>
      <c r="F15" s="8"/>
      <c r="G15" s="10"/>
      <c r="H15" s="10"/>
      <c r="I15" s="10"/>
      <c r="J15" s="31"/>
    </row>
    <row r="16" spans="1:10" ht="30" x14ac:dyDescent="0.25">
      <c r="A16" s="10"/>
      <c r="B16" s="25" t="s">
        <v>13</v>
      </c>
      <c r="C16" s="27" t="s">
        <v>6</v>
      </c>
      <c r="D16" s="27" t="s">
        <v>7</v>
      </c>
      <c r="E16" s="35" t="s">
        <v>8</v>
      </c>
      <c r="F16" s="4"/>
      <c r="G16" s="10"/>
      <c r="H16" s="10"/>
      <c r="I16" s="10"/>
      <c r="J16" s="31"/>
    </row>
    <row r="17" spans="1:10" x14ac:dyDescent="0.25">
      <c r="A17" s="10"/>
      <c r="B17" s="23" t="s">
        <v>14</v>
      </c>
      <c r="C17" s="26">
        <v>15</v>
      </c>
      <c r="D17" s="12"/>
      <c r="E17" s="28">
        <f>C17*D17</f>
        <v>0</v>
      </c>
      <c r="F17" s="4"/>
      <c r="G17" s="10"/>
      <c r="H17" s="10"/>
      <c r="I17" s="10"/>
      <c r="J17" s="31"/>
    </row>
    <row r="18" spans="1:10" x14ac:dyDescent="0.25">
      <c r="A18" s="10"/>
      <c r="B18" s="23" t="s">
        <v>10</v>
      </c>
      <c r="C18" s="52" t="s">
        <v>11</v>
      </c>
      <c r="D18" s="53"/>
      <c r="E18" s="28">
        <f>'Onderhoud en reserve onderdelen'!F16</f>
        <v>0</v>
      </c>
      <c r="F18" s="4"/>
      <c r="G18" s="10"/>
      <c r="H18" s="10"/>
      <c r="I18" s="10"/>
      <c r="J18" s="31"/>
    </row>
    <row r="19" spans="1:10" x14ac:dyDescent="0.25">
      <c r="A19" s="10"/>
      <c r="B19" s="4"/>
      <c r="C19" s="5"/>
      <c r="D19" s="4"/>
      <c r="E19" s="36" t="s">
        <v>15</v>
      </c>
      <c r="F19" s="37">
        <f>E17+E18</f>
        <v>0</v>
      </c>
      <c r="G19" s="10"/>
      <c r="H19" s="10"/>
      <c r="I19" s="10"/>
      <c r="J19" s="31"/>
    </row>
    <row r="20" spans="1:10" x14ac:dyDescent="0.25">
      <c r="A20" s="10"/>
      <c r="B20" s="4"/>
      <c r="C20" s="5"/>
      <c r="D20" s="4"/>
      <c r="E20" s="4"/>
      <c r="F20" s="4"/>
      <c r="G20" s="10"/>
      <c r="H20" s="10"/>
      <c r="I20" s="10"/>
      <c r="J20" s="31"/>
    </row>
    <row r="21" spans="1:10" ht="30" x14ac:dyDescent="0.25">
      <c r="A21" s="10"/>
      <c r="B21" s="25" t="s">
        <v>16</v>
      </c>
      <c r="C21" s="27" t="s">
        <v>6</v>
      </c>
      <c r="D21" s="27" t="s">
        <v>7</v>
      </c>
      <c r="E21" s="35" t="s">
        <v>8</v>
      </c>
      <c r="F21" s="4"/>
      <c r="G21" s="10"/>
      <c r="H21" s="10"/>
      <c r="I21" s="10"/>
      <c r="J21" s="31"/>
    </row>
    <row r="22" spans="1:10" x14ac:dyDescent="0.25">
      <c r="A22" s="10"/>
      <c r="B22" s="23" t="s">
        <v>14</v>
      </c>
      <c r="C22" s="26">
        <v>12</v>
      </c>
      <c r="D22" s="12"/>
      <c r="E22" s="28">
        <f>C22*D22</f>
        <v>0</v>
      </c>
      <c r="F22" s="4"/>
      <c r="G22" s="10"/>
      <c r="H22" s="10"/>
      <c r="I22" s="10"/>
      <c r="J22" s="31"/>
    </row>
    <row r="23" spans="1:10" x14ac:dyDescent="0.25">
      <c r="A23" s="10"/>
      <c r="B23" s="23" t="s">
        <v>10</v>
      </c>
      <c r="C23" s="52" t="s">
        <v>11</v>
      </c>
      <c r="D23" s="53"/>
      <c r="E23" s="28">
        <f>'Onderhoud en reserve onderdelen'!F20</f>
        <v>0</v>
      </c>
      <c r="F23" s="4"/>
      <c r="G23" s="10"/>
      <c r="H23" s="10"/>
      <c r="I23" s="10"/>
      <c r="J23" s="31"/>
    </row>
    <row r="24" spans="1:10" x14ac:dyDescent="0.25">
      <c r="A24" s="10"/>
      <c r="B24" s="4"/>
      <c r="C24" s="4"/>
      <c r="D24" s="4"/>
      <c r="E24" s="36" t="s">
        <v>17</v>
      </c>
      <c r="F24" s="37">
        <f>E22+E23</f>
        <v>0</v>
      </c>
      <c r="G24" s="10"/>
      <c r="H24" s="10"/>
      <c r="I24" s="10"/>
      <c r="J24" s="31"/>
    </row>
    <row r="25" spans="1:10" x14ac:dyDescent="0.25">
      <c r="A25" s="10"/>
      <c r="B25" s="4"/>
      <c r="C25" s="4"/>
      <c r="D25" s="4"/>
      <c r="E25" s="6"/>
      <c r="F25" s="7"/>
      <c r="G25" s="10"/>
      <c r="H25" s="10"/>
      <c r="I25" s="10"/>
      <c r="J25" s="31"/>
    </row>
    <row r="26" spans="1:10" x14ac:dyDescent="0.25">
      <c r="A26" s="10"/>
      <c r="B26" s="25" t="s">
        <v>18</v>
      </c>
      <c r="C26" s="4"/>
      <c r="D26" s="4"/>
      <c r="E26" s="6"/>
      <c r="F26" s="8"/>
      <c r="G26" s="10"/>
      <c r="H26" s="10"/>
      <c r="I26" s="10"/>
      <c r="J26" s="31"/>
    </row>
    <row r="27" spans="1:10" x14ac:dyDescent="0.25">
      <c r="A27" s="10"/>
      <c r="B27" s="23" t="s">
        <v>19</v>
      </c>
      <c r="C27" s="26">
        <v>27</v>
      </c>
      <c r="D27" s="12"/>
      <c r="E27" s="28">
        <f>C27*D27</f>
        <v>0</v>
      </c>
      <c r="F27" s="8"/>
      <c r="G27" s="10"/>
      <c r="H27" s="10"/>
      <c r="I27" s="10"/>
      <c r="J27" s="31"/>
    </row>
    <row r="28" spans="1:10" x14ac:dyDescent="0.25">
      <c r="A28" s="10"/>
      <c r="B28" s="23" t="s">
        <v>20</v>
      </c>
      <c r="C28" s="52" t="s">
        <v>11</v>
      </c>
      <c r="D28" s="53"/>
      <c r="E28" s="38">
        <f>'Onderhoud en reserve onderdelen'!F35</f>
        <v>0</v>
      </c>
      <c r="F28" s="8"/>
      <c r="G28" s="10"/>
      <c r="H28" s="10"/>
      <c r="I28" s="10"/>
      <c r="J28" s="31"/>
    </row>
    <row r="29" spans="1:10" x14ac:dyDescent="0.25">
      <c r="A29" s="10"/>
      <c r="B29" s="23" t="s">
        <v>21</v>
      </c>
      <c r="C29" s="26">
        <v>15</v>
      </c>
      <c r="D29" s="12"/>
      <c r="E29" s="38">
        <f>C29*D29</f>
        <v>0</v>
      </c>
      <c r="F29" s="8"/>
      <c r="G29" s="10"/>
      <c r="H29" s="10"/>
      <c r="I29" s="10"/>
      <c r="J29" s="31"/>
    </row>
    <row r="30" spans="1:10" x14ac:dyDescent="0.25">
      <c r="A30" s="10"/>
      <c r="B30" s="23" t="s">
        <v>48</v>
      </c>
      <c r="C30" s="26">
        <v>27</v>
      </c>
      <c r="D30" s="12"/>
      <c r="E30" s="38">
        <f>C30*D30</f>
        <v>0</v>
      </c>
      <c r="F30" s="8"/>
      <c r="G30" s="10"/>
      <c r="H30" s="10"/>
      <c r="I30" s="10"/>
      <c r="J30" s="31"/>
    </row>
    <row r="31" spans="1:10" x14ac:dyDescent="0.25">
      <c r="A31" s="10"/>
      <c r="B31" s="23" t="s">
        <v>22</v>
      </c>
      <c r="C31" s="52" t="s">
        <v>23</v>
      </c>
      <c r="D31" s="53"/>
      <c r="E31" s="12"/>
      <c r="F31" s="8"/>
      <c r="G31" s="10"/>
      <c r="H31" s="10"/>
      <c r="I31" s="10"/>
      <c r="J31" s="31"/>
    </row>
    <row r="32" spans="1:10" x14ac:dyDescent="0.25">
      <c r="A32" s="10"/>
      <c r="B32" s="23" t="s">
        <v>49</v>
      </c>
      <c r="C32" s="54" t="s">
        <v>23</v>
      </c>
      <c r="D32" s="55"/>
      <c r="E32" s="12"/>
      <c r="F32" s="8"/>
      <c r="G32" s="10"/>
      <c r="H32" s="10"/>
      <c r="I32" s="10"/>
      <c r="J32" s="31"/>
    </row>
    <row r="33" spans="1:10" x14ac:dyDescent="0.25">
      <c r="A33" s="10"/>
      <c r="B33" s="4"/>
      <c r="C33" s="5"/>
      <c r="D33" s="5"/>
      <c r="E33" s="36" t="s">
        <v>50</v>
      </c>
      <c r="F33" s="37">
        <f>D27+E27+E28+E29+E30+E31+E32</f>
        <v>0</v>
      </c>
      <c r="G33" s="10"/>
      <c r="H33" s="10"/>
      <c r="I33" s="10"/>
      <c r="J33" s="31"/>
    </row>
    <row r="34" spans="1:10" x14ac:dyDescent="0.25">
      <c r="A34" s="10"/>
      <c r="B34" s="4"/>
      <c r="C34" s="4"/>
      <c r="D34" s="4"/>
      <c r="E34" s="4"/>
      <c r="F34" s="4"/>
      <c r="G34" s="10"/>
      <c r="H34" s="10"/>
      <c r="I34" s="10"/>
      <c r="J34" s="31"/>
    </row>
    <row r="35" spans="1:10" x14ac:dyDescent="0.25">
      <c r="A35" s="10"/>
      <c r="B35" s="41" t="s">
        <v>24</v>
      </c>
      <c r="C35" s="42"/>
      <c r="D35" s="42"/>
      <c r="E35" s="43"/>
      <c r="F35" s="39">
        <f>F33+F19+F14+F24</f>
        <v>0</v>
      </c>
      <c r="G35" s="10"/>
      <c r="H35" s="10"/>
      <c r="I35" s="10"/>
      <c r="J35" s="31"/>
    </row>
  </sheetData>
  <sheetProtection algorithmName="SHA-512" hashValue="+rsFrq+zdVPwj35AQ7UR23ztAKj+qxU7SHq80MlIxxJHaY/8UTCYBQOjCgikhrBShhWoIAGFbc0PCHFPgWs4fQ==" saltValue="HcGZAs0CRYDD7BtINc0RXA==" spinCount="100000" sheet="1" objects="1" scenarios="1"/>
  <mergeCells count="9">
    <mergeCell ref="B35:E35"/>
    <mergeCell ref="B3:F3"/>
    <mergeCell ref="C6:F7"/>
    <mergeCell ref="C18:D18"/>
    <mergeCell ref="C23:D23"/>
    <mergeCell ref="C28:D28"/>
    <mergeCell ref="C31:D31"/>
    <mergeCell ref="C13:D13"/>
    <mergeCell ref="C32:D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46FE-A8C1-4D77-BD7F-75EF5084FC03}">
  <dimension ref="A1:N35"/>
  <sheetViews>
    <sheetView topLeftCell="B1" workbookViewId="0">
      <selection activeCell="F20" sqref="F20"/>
    </sheetView>
  </sheetViews>
  <sheetFormatPr defaultRowHeight="15" x14ac:dyDescent="0.25"/>
  <cols>
    <col min="2" max="2" width="70.42578125" customWidth="1"/>
    <col min="3" max="3" width="19" bestFit="1" customWidth="1"/>
    <col min="4" max="4" width="11.42578125" bestFit="1" customWidth="1"/>
    <col min="5" max="5" width="15.42578125" bestFit="1" customWidth="1"/>
    <col min="6" max="6" width="12.5703125" bestFit="1" customWidth="1"/>
  </cols>
  <sheetData>
    <row r="1" spans="1:14" x14ac:dyDescent="0.25">
      <c r="A1" s="1"/>
      <c r="B1" s="10"/>
      <c r="C1" s="10"/>
      <c r="D1" s="10"/>
      <c r="E1" s="10"/>
      <c r="F1" s="10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/>
      <c r="B2" s="10"/>
      <c r="C2" s="10"/>
      <c r="D2" s="10"/>
      <c r="E2" s="10"/>
      <c r="F2" s="10"/>
      <c r="G2" s="1"/>
      <c r="H2" s="1"/>
      <c r="I2" s="1"/>
      <c r="J2" s="1"/>
      <c r="K2" s="1"/>
      <c r="L2" s="1"/>
      <c r="M2" s="1"/>
      <c r="N2" s="1"/>
    </row>
    <row r="3" spans="1:14" ht="23.25" x14ac:dyDescent="0.25">
      <c r="A3" s="1"/>
      <c r="B3" s="70" t="s">
        <v>0</v>
      </c>
      <c r="C3" s="71"/>
      <c r="D3" s="71"/>
      <c r="E3" s="71"/>
      <c r="F3" s="71"/>
      <c r="G3" s="2"/>
      <c r="H3" s="2"/>
      <c r="I3" s="2"/>
      <c r="J3" s="1"/>
      <c r="K3" s="1"/>
      <c r="L3" s="1"/>
      <c r="M3" s="1"/>
      <c r="N3" s="1"/>
    </row>
    <row r="4" spans="1:14" x14ac:dyDescent="0.25">
      <c r="A4" s="1"/>
      <c r="B4" s="10"/>
      <c r="C4" s="10"/>
      <c r="D4" s="10"/>
      <c r="E4" s="10"/>
      <c r="F4" s="10"/>
      <c r="G4" s="1"/>
      <c r="H4" s="1"/>
      <c r="I4" s="1"/>
      <c r="J4" s="1"/>
      <c r="K4" s="1"/>
      <c r="L4" s="1"/>
      <c r="M4" s="1"/>
      <c r="N4" s="1"/>
    </row>
    <row r="5" spans="1:14" x14ac:dyDescent="0.25">
      <c r="A5" s="1"/>
      <c r="B5" s="10"/>
      <c r="C5" s="11" t="s">
        <v>1</v>
      </c>
      <c r="D5" s="11"/>
      <c r="E5" s="10"/>
      <c r="F5" s="10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0"/>
      <c r="C6" s="46" t="s">
        <v>3</v>
      </c>
      <c r="D6" s="47"/>
      <c r="E6" s="47"/>
      <c r="F6" s="48"/>
      <c r="G6" s="1"/>
      <c r="H6" s="1"/>
      <c r="I6" s="1"/>
      <c r="J6" s="1"/>
      <c r="K6" s="1"/>
      <c r="L6" s="1"/>
      <c r="M6" s="1"/>
      <c r="N6" s="1"/>
    </row>
    <row r="7" spans="1:14" x14ac:dyDescent="0.25">
      <c r="A7" s="1"/>
      <c r="B7" s="10"/>
      <c r="C7" s="72"/>
      <c r="D7" s="73"/>
      <c r="E7" s="73"/>
      <c r="F7" s="74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0"/>
      <c r="C8" s="13"/>
      <c r="D8" s="14"/>
      <c r="E8" s="14"/>
      <c r="F8" s="15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0"/>
      <c r="C9" s="18"/>
      <c r="D9" s="18"/>
      <c r="E9" s="18"/>
      <c r="F9" s="18"/>
      <c r="G9" s="1"/>
      <c r="H9" s="1"/>
      <c r="I9" s="1"/>
      <c r="J9" s="1"/>
      <c r="K9" s="1"/>
      <c r="L9" s="1"/>
      <c r="M9" s="1"/>
      <c r="N9" s="1"/>
    </row>
    <row r="10" spans="1:14" ht="30" x14ac:dyDescent="0.25">
      <c r="A10" s="1"/>
      <c r="B10" s="65" t="s">
        <v>5</v>
      </c>
      <c r="C10" s="75" t="s">
        <v>25</v>
      </c>
      <c r="D10" s="24" t="s">
        <v>26</v>
      </c>
      <c r="E10" s="57" t="s">
        <v>27</v>
      </c>
      <c r="F10" s="57" t="s">
        <v>28</v>
      </c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66"/>
      <c r="C11" s="76"/>
      <c r="D11" s="17" t="s">
        <v>29</v>
      </c>
      <c r="E11" s="58"/>
      <c r="F11" s="58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3" t="s">
        <v>44</v>
      </c>
      <c r="C12" s="19">
        <v>0</v>
      </c>
      <c r="D12" s="20">
        <f>C12*10</f>
        <v>0</v>
      </c>
      <c r="E12" s="21">
        <v>1</v>
      </c>
      <c r="F12" s="22">
        <f>D12*E12</f>
        <v>0</v>
      </c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0"/>
      <c r="C13" s="16"/>
      <c r="D13" s="16"/>
      <c r="E13" s="10"/>
      <c r="F13" s="10"/>
      <c r="G13" s="1"/>
      <c r="H13" s="1"/>
      <c r="I13" s="1"/>
      <c r="J13" s="1"/>
      <c r="K13" s="1"/>
      <c r="L13" s="1"/>
      <c r="M13" s="1"/>
      <c r="N13" s="1"/>
    </row>
    <row r="14" spans="1:14" ht="30" x14ac:dyDescent="0.25">
      <c r="A14" s="69"/>
      <c r="B14" s="65" t="s">
        <v>13</v>
      </c>
      <c r="C14" s="67" t="s">
        <v>25</v>
      </c>
      <c r="D14" s="24" t="s">
        <v>26</v>
      </c>
      <c r="E14" s="57" t="s">
        <v>30</v>
      </c>
      <c r="F14" s="57" t="s">
        <v>28</v>
      </c>
      <c r="G14" s="60"/>
      <c r="H14" s="61"/>
      <c r="I14" s="61"/>
      <c r="J14" s="61"/>
      <c r="K14" s="56"/>
      <c r="L14" s="56"/>
      <c r="M14" s="56"/>
      <c r="N14" s="59"/>
    </row>
    <row r="15" spans="1:14" x14ac:dyDescent="0.25">
      <c r="A15" s="69"/>
      <c r="B15" s="66"/>
      <c r="C15" s="68"/>
      <c r="D15" s="17" t="s">
        <v>29</v>
      </c>
      <c r="E15" s="58"/>
      <c r="F15" s="58"/>
      <c r="G15" s="60"/>
      <c r="H15" s="61"/>
      <c r="I15" s="61"/>
      <c r="J15" s="61"/>
      <c r="K15" s="56"/>
      <c r="L15" s="56"/>
      <c r="M15" s="56"/>
      <c r="N15" s="59"/>
    </row>
    <row r="16" spans="1:14" x14ac:dyDescent="0.25">
      <c r="A16" s="1"/>
      <c r="B16" s="23" t="s">
        <v>10</v>
      </c>
      <c r="C16" s="19">
        <v>0</v>
      </c>
      <c r="D16" s="20">
        <f>C16*10</f>
        <v>0</v>
      </c>
      <c r="E16" s="21">
        <v>15</v>
      </c>
      <c r="F16" s="22">
        <f>D16*E16</f>
        <v>0</v>
      </c>
      <c r="G16" s="3"/>
      <c r="H16" s="3"/>
      <c r="I16" s="3"/>
      <c r="J16" s="3"/>
      <c r="K16" s="3"/>
      <c r="L16" s="3"/>
      <c r="M16" s="3"/>
      <c r="N16" s="1"/>
    </row>
    <row r="17" spans="1:14" x14ac:dyDescent="0.25">
      <c r="A17" s="1"/>
      <c r="B17" s="10"/>
      <c r="C17" s="16"/>
      <c r="D17" s="16"/>
      <c r="E17" s="10"/>
      <c r="F17" s="10"/>
      <c r="G17" s="1"/>
      <c r="H17" s="1"/>
      <c r="I17" s="1"/>
      <c r="J17" s="1"/>
      <c r="K17" s="1"/>
      <c r="L17" s="1"/>
      <c r="M17" s="1"/>
      <c r="N17" s="1"/>
    </row>
    <row r="18" spans="1:14" ht="30" x14ac:dyDescent="0.25">
      <c r="A18" s="69"/>
      <c r="B18" s="65" t="s">
        <v>31</v>
      </c>
      <c r="C18" s="67" t="s">
        <v>32</v>
      </c>
      <c r="D18" s="24" t="s">
        <v>26</v>
      </c>
      <c r="E18" s="57" t="s">
        <v>30</v>
      </c>
      <c r="F18" s="57" t="s">
        <v>28</v>
      </c>
      <c r="G18" s="60"/>
      <c r="H18" s="61"/>
      <c r="I18" s="61"/>
      <c r="J18" s="61"/>
      <c r="K18" s="56"/>
      <c r="L18" s="56"/>
      <c r="M18" s="56"/>
      <c r="N18" s="59"/>
    </row>
    <row r="19" spans="1:14" x14ac:dyDescent="0.25">
      <c r="A19" s="69"/>
      <c r="B19" s="66"/>
      <c r="C19" s="68"/>
      <c r="D19" s="17" t="s">
        <v>29</v>
      </c>
      <c r="E19" s="58"/>
      <c r="F19" s="58"/>
      <c r="G19" s="60"/>
      <c r="H19" s="61"/>
      <c r="I19" s="61"/>
      <c r="J19" s="61"/>
      <c r="K19" s="56"/>
      <c r="L19" s="56"/>
      <c r="M19" s="56"/>
      <c r="N19" s="59"/>
    </row>
    <row r="20" spans="1:14" x14ac:dyDescent="0.25">
      <c r="A20" s="1"/>
      <c r="B20" s="23" t="s">
        <v>10</v>
      </c>
      <c r="C20" s="19">
        <v>0</v>
      </c>
      <c r="D20" s="20">
        <f>C20*10</f>
        <v>0</v>
      </c>
      <c r="E20" s="21">
        <v>12</v>
      </c>
      <c r="F20" s="22">
        <f>D20*E20</f>
        <v>0</v>
      </c>
      <c r="G20" s="3"/>
      <c r="H20" s="3"/>
      <c r="I20" s="3"/>
      <c r="J20" s="3"/>
      <c r="K20" s="3"/>
      <c r="L20" s="3"/>
      <c r="M20" s="3"/>
      <c r="N20" s="1"/>
    </row>
    <row r="21" spans="1:14" x14ac:dyDescent="0.25">
      <c r="A21" s="1"/>
      <c r="B21" s="10"/>
      <c r="C21" s="16"/>
      <c r="D21" s="16"/>
      <c r="E21" s="10"/>
      <c r="F21" s="10"/>
      <c r="G21" s="1"/>
      <c r="H21" s="1"/>
      <c r="I21" s="1"/>
      <c r="J21" s="1"/>
      <c r="K21" s="1"/>
      <c r="L21" s="1"/>
      <c r="M21" s="1"/>
      <c r="N21" s="1"/>
    </row>
    <row r="22" spans="1:14" ht="30" x14ac:dyDescent="0.25">
      <c r="A22" s="1"/>
      <c r="B22" s="65" t="s">
        <v>33</v>
      </c>
      <c r="C22" s="67" t="s">
        <v>32</v>
      </c>
      <c r="D22" s="24" t="s">
        <v>26</v>
      </c>
      <c r="E22" s="57" t="s">
        <v>30</v>
      </c>
      <c r="F22" s="57" t="s">
        <v>28</v>
      </c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66"/>
      <c r="C23" s="68"/>
      <c r="D23" s="17" t="s">
        <v>29</v>
      </c>
      <c r="E23" s="58"/>
      <c r="F23" s="58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23" t="s">
        <v>46</v>
      </c>
      <c r="C24" s="19">
        <v>0</v>
      </c>
      <c r="D24" s="20">
        <f>C24*10</f>
        <v>0</v>
      </c>
      <c r="E24" s="21">
        <v>27</v>
      </c>
      <c r="F24" s="22">
        <f>D24*E24</f>
        <v>0</v>
      </c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0"/>
      <c r="C25" s="10"/>
      <c r="D25" s="10"/>
      <c r="E25" s="10"/>
      <c r="F25" s="10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25" t="s">
        <v>34</v>
      </c>
      <c r="C26" s="27" t="s">
        <v>35</v>
      </c>
      <c r="D26" s="9"/>
      <c r="E26" s="9" t="s">
        <v>36</v>
      </c>
      <c r="F26" s="27" t="s">
        <v>37</v>
      </c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23" t="s">
        <v>38</v>
      </c>
      <c r="C27" s="26">
        <v>2</v>
      </c>
      <c r="D27" s="5"/>
      <c r="E27" s="12">
        <v>0</v>
      </c>
      <c r="F27" s="28">
        <f>C27*E27</f>
        <v>0</v>
      </c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23" t="s">
        <v>39</v>
      </c>
      <c r="C28" s="26">
        <v>2</v>
      </c>
      <c r="D28" s="5"/>
      <c r="E28" s="12">
        <v>0</v>
      </c>
      <c r="F28" s="28">
        <f t="shared" ref="F28:F32" si="0">C28*E28</f>
        <v>0</v>
      </c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23" t="s">
        <v>40</v>
      </c>
      <c r="C29" s="26">
        <v>2</v>
      </c>
      <c r="D29" s="5"/>
      <c r="E29" s="12">
        <v>0</v>
      </c>
      <c r="F29" s="28">
        <f>C29*E29</f>
        <v>0</v>
      </c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23" t="s">
        <v>41</v>
      </c>
      <c r="C30" s="26">
        <v>2</v>
      </c>
      <c r="D30" s="5"/>
      <c r="E30" s="12">
        <v>0</v>
      </c>
      <c r="F30" s="28">
        <f>C30*E30</f>
        <v>0</v>
      </c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23" t="s">
        <v>47</v>
      </c>
      <c r="C31" s="26">
        <v>12</v>
      </c>
      <c r="D31" s="5"/>
      <c r="E31" s="12">
        <v>0</v>
      </c>
      <c r="F31" s="28">
        <f t="shared" si="0"/>
        <v>0</v>
      </c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23" t="s">
        <v>43</v>
      </c>
      <c r="C32" s="26">
        <v>1</v>
      </c>
      <c r="D32" s="5"/>
      <c r="E32" s="12">
        <v>0</v>
      </c>
      <c r="F32" s="28">
        <f t="shared" si="0"/>
        <v>0</v>
      </c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4"/>
      <c r="C33" s="5"/>
      <c r="D33" s="5"/>
      <c r="E33" s="4"/>
      <c r="F33" s="4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4"/>
      <c r="C34" s="5"/>
      <c r="D34" s="5"/>
      <c r="E34" s="4"/>
      <c r="F34" s="4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62" t="s">
        <v>42</v>
      </c>
      <c r="C35" s="63"/>
      <c r="D35" s="63"/>
      <c r="E35" s="64"/>
      <c r="F35" s="29">
        <f>SUM(F27:F32)</f>
        <v>0</v>
      </c>
      <c r="G35" s="1"/>
      <c r="H35" s="1"/>
      <c r="I35" s="1"/>
      <c r="J35" s="1"/>
      <c r="K35" s="1"/>
      <c r="L35" s="1"/>
      <c r="M35" s="1"/>
      <c r="N35" s="1"/>
    </row>
  </sheetData>
  <sheetProtection algorithmName="SHA-512" hashValue="48PJmsf4JDSePJs+aeL+9ySGNgWBOw2NUZSo3o7ybDMaqwu4XUoOg4+HqIrZZ1es5wZz2wNf635ci/z3yc8Qmw==" saltValue="AMBx4I3vHX8FEe/51ctAcw==" spinCount="100000" sheet="1" objects="1" scenarios="1"/>
  <mergeCells count="37">
    <mergeCell ref="B3:F3"/>
    <mergeCell ref="C6:F7"/>
    <mergeCell ref="A14:A15"/>
    <mergeCell ref="B14:B15"/>
    <mergeCell ref="C14:C15"/>
    <mergeCell ref="E14:E15"/>
    <mergeCell ref="F14:F15"/>
    <mergeCell ref="B10:B11"/>
    <mergeCell ref="C10:C11"/>
    <mergeCell ref="E10:E11"/>
    <mergeCell ref="A18:A19"/>
    <mergeCell ref="B18:B19"/>
    <mergeCell ref="C18:C19"/>
    <mergeCell ref="E18:E19"/>
    <mergeCell ref="F18:F19"/>
    <mergeCell ref="B35:E35"/>
    <mergeCell ref="G18:G19"/>
    <mergeCell ref="H18:H19"/>
    <mergeCell ref="I18:I19"/>
    <mergeCell ref="J18:J19"/>
    <mergeCell ref="B22:B23"/>
    <mergeCell ref="C22:C23"/>
    <mergeCell ref="E22:E23"/>
    <mergeCell ref="F22:F23"/>
    <mergeCell ref="K18:K19"/>
    <mergeCell ref="F10:F11"/>
    <mergeCell ref="L18:L19"/>
    <mergeCell ref="M18:M19"/>
    <mergeCell ref="N18:N19"/>
    <mergeCell ref="L14:L15"/>
    <mergeCell ref="M14:M15"/>
    <mergeCell ref="N14:N15"/>
    <mergeCell ref="G14:G15"/>
    <mergeCell ref="H14:H15"/>
    <mergeCell ref="I14:I15"/>
    <mergeCell ref="J14:J15"/>
    <mergeCell ref="K14:K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1a5b6e-ef67-47ca-b03e-76a0ebc195a1" xsi:nil="true"/>
    <lcf76f155ced4ddcb4097134ff3c332f xmlns="d2f7140d-046e-40c9-ae5e-de809c7e4a0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9A21F513A4742B710CE38A8F26ABD" ma:contentTypeVersion="13" ma:contentTypeDescription="Een nieuw document maken." ma:contentTypeScope="" ma:versionID="545902dc674255f331d79480d50c1e8d">
  <xsd:schema xmlns:xsd="http://www.w3.org/2001/XMLSchema" xmlns:xs="http://www.w3.org/2001/XMLSchema" xmlns:p="http://schemas.microsoft.com/office/2006/metadata/properties" xmlns:ns2="d2f7140d-046e-40c9-ae5e-de809c7e4a02" xmlns:ns3="831a5b6e-ef67-47ca-b03e-76a0ebc195a1" targetNamespace="http://schemas.microsoft.com/office/2006/metadata/properties" ma:root="true" ma:fieldsID="229ecdf2303c2412251a396f383137fe" ns2:_="" ns3:_="">
    <xsd:import namespace="d2f7140d-046e-40c9-ae5e-de809c7e4a02"/>
    <xsd:import namespace="831a5b6e-ef67-47ca-b03e-76a0ebc195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f7140d-046e-40c9-ae5e-de809c7e4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5b688ff7-0e27-4477-98fe-fdee595d5f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1a5b6e-ef67-47ca-b03e-76a0ebc195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72aa7e-0710-45ff-b8d2-5fd3af1ad7d8}" ma:internalName="TaxCatchAll" ma:showField="CatchAllData" ma:web="831a5b6e-ef67-47ca-b03e-76a0ebc195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97D193-441D-41B4-8B88-D40F0BB8DF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985FFE-050D-42AA-B038-B3B143F9DD18}">
  <ds:schemaRefs>
    <ds:schemaRef ds:uri="http://schemas.microsoft.com/office/2006/metadata/properties"/>
    <ds:schemaRef ds:uri="http://schemas.microsoft.com/office/infopath/2007/PartnerControls"/>
    <ds:schemaRef ds:uri="831a5b6e-ef67-47ca-b03e-76a0ebc195a1"/>
    <ds:schemaRef ds:uri="d2f7140d-046e-40c9-ae5e-de809c7e4a02"/>
    <ds:schemaRef ds:uri="f4614bb3-28e3-4994-85d1-413ecdf0f5ab"/>
    <ds:schemaRef ds:uri="7f08559f-4320-4207-8379-861f1fc5f995"/>
  </ds:schemaRefs>
</ds:datastoreItem>
</file>

<file path=customXml/itemProps3.xml><?xml version="1.0" encoding="utf-8"?>
<ds:datastoreItem xmlns:ds="http://schemas.openxmlformats.org/officeDocument/2006/customXml" ds:itemID="{93342B4F-7B24-43B4-ABD2-A3ACE15E37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Aanschafprijs</vt:lpstr>
      <vt:lpstr>Onderhoud en reserve onderdelen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Ralph Boessen | Kwirkey</dc:creator>
  <cp:keywords/>
  <dc:description/>
  <cp:lastModifiedBy>Claudia Heijnen</cp:lastModifiedBy>
  <cp:revision/>
  <dcterms:created xsi:type="dcterms:W3CDTF">2024-06-17T13:32:56Z</dcterms:created>
  <dcterms:modified xsi:type="dcterms:W3CDTF">2024-09-05T10:13:22Z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0x010100D089A21F513A4742B710CE38A8F26ABD</vt:lpwstr>
  </property>
  <property fmtid="{D5CDD505-2E9C-101B-9397-08002B2CF9AE}" pid="3" name="MediaServiceImageTags">
    <vt:lpwstr/>
  </property>
</Properties>
</file>