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autoCompressPictures="0"/>
  <mc:AlternateContent xmlns:mc="http://schemas.openxmlformats.org/markup-compatibility/2006">
    <mc:Choice Requires="x15">
      <x15ac:absPath xmlns:x15ac="http://schemas.microsoft.com/office/spreadsheetml/2010/11/ac" url="https://bicbv.sharepoint.com/sites/BiC-aanbestedingen/Gedeelde documenten/Lopende aanbestedingen/Fierder/MFP 2024/Aanbestedingsdocument en bijlagen/Definitief/"/>
    </mc:Choice>
  </mc:AlternateContent>
  <xr:revisionPtr revIDLastSave="502" documentId="13_ncr:1_{5E57162C-5CD3-1B48-93CB-C887E499BB88}" xr6:coauthVersionLast="47" xr6:coauthVersionMax="47" xr10:uidLastSave="{5D2E1373-E6C7-8F4E-A1B7-CEFA37E4E899}"/>
  <bookViews>
    <workbookView minimized="1" xWindow="0" yWindow="500" windowWidth="28800" windowHeight="16180" activeTab="4" xr2:uid="{00000000-000D-0000-FFFF-FFFF00000000}"/>
  </bookViews>
  <sheets>
    <sheet name="Beoordelen proefopdrachten" sheetId="20" r:id="rId1"/>
    <sheet name="Beoordelaar 1" sheetId="4" r:id="rId2"/>
    <sheet name="Beoordelaar 2" sheetId="18" r:id="rId3"/>
    <sheet name="Beoordelaar 3" sheetId="19" r:id="rId4"/>
    <sheet name="Scores per item" sheetId="21" r:id="rId5"/>
  </sheets>
  <definedNames>
    <definedName name="RECHT">'Beoordelen proefopdrachten'!#REF!</definedName>
    <definedName name="SCORE">'Beoordelen proefopdrachten'!$A$9:$A$13</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T79" i="21" l="1"/>
  <c r="R79" i="21"/>
  <c r="P79" i="21"/>
  <c r="N79" i="21"/>
  <c r="T77" i="21"/>
  <c r="R77" i="21"/>
  <c r="P77" i="21"/>
  <c r="N77" i="21"/>
  <c r="T76" i="21"/>
  <c r="R76" i="21"/>
  <c r="P76" i="21"/>
  <c r="N76" i="21"/>
  <c r="T75" i="21"/>
  <c r="R75" i="21"/>
  <c r="P75" i="21"/>
  <c r="N75" i="21"/>
  <c r="T74" i="21"/>
  <c r="R74" i="21"/>
  <c r="P74" i="21"/>
  <c r="N74" i="21"/>
  <c r="T72" i="21"/>
  <c r="R72" i="21"/>
  <c r="P72" i="21"/>
  <c r="N72" i="21"/>
  <c r="T71" i="21"/>
  <c r="R71" i="21"/>
  <c r="P71" i="21"/>
  <c r="N71" i="21"/>
  <c r="T70" i="21"/>
  <c r="R70" i="21"/>
  <c r="P70" i="21"/>
  <c r="N70" i="21"/>
  <c r="T69" i="21"/>
  <c r="R69" i="21"/>
  <c r="P69" i="21"/>
  <c r="N69" i="21"/>
  <c r="T67" i="21"/>
  <c r="R67" i="21"/>
  <c r="P67" i="21"/>
  <c r="N67" i="21"/>
  <c r="T66" i="21"/>
  <c r="R66" i="21"/>
  <c r="P66" i="21"/>
  <c r="N66" i="21"/>
  <c r="T65" i="21"/>
  <c r="R65" i="21"/>
  <c r="P65" i="21"/>
  <c r="N65" i="21"/>
  <c r="T64" i="21"/>
  <c r="R64" i="21"/>
  <c r="P64" i="21"/>
  <c r="N64" i="21"/>
  <c r="T62" i="21"/>
  <c r="R62" i="21"/>
  <c r="P62" i="21"/>
  <c r="N62" i="21"/>
  <c r="T61" i="21"/>
  <c r="R61" i="21"/>
  <c r="P61" i="21"/>
  <c r="N61" i="21"/>
  <c r="T60" i="21"/>
  <c r="R60" i="21"/>
  <c r="P60" i="21"/>
  <c r="N60" i="21"/>
  <c r="T59" i="21"/>
  <c r="R59" i="21"/>
  <c r="P59" i="21"/>
  <c r="N59" i="21"/>
  <c r="T57" i="21"/>
  <c r="R57" i="21"/>
  <c r="P57" i="21"/>
  <c r="N57" i="21"/>
  <c r="T56" i="21"/>
  <c r="R56" i="21"/>
  <c r="P56" i="21"/>
  <c r="N56" i="21"/>
  <c r="T55" i="21"/>
  <c r="R55" i="21"/>
  <c r="P55" i="21"/>
  <c r="N55" i="21"/>
  <c r="T54" i="21"/>
  <c r="R54" i="21"/>
  <c r="P54" i="21"/>
  <c r="N54" i="21"/>
  <c r="T52" i="21"/>
  <c r="R52" i="21"/>
  <c r="P52" i="21"/>
  <c r="N52" i="21"/>
  <c r="T51" i="21"/>
  <c r="R51" i="21"/>
  <c r="P51" i="21"/>
  <c r="N51" i="21"/>
  <c r="T50" i="21"/>
  <c r="R50" i="21"/>
  <c r="P50" i="21"/>
  <c r="N50" i="21"/>
  <c r="T49" i="21"/>
  <c r="R49" i="21"/>
  <c r="P49" i="21"/>
  <c r="N49" i="21"/>
  <c r="T47" i="21"/>
  <c r="R47" i="21"/>
  <c r="P47" i="21"/>
  <c r="N47" i="21"/>
  <c r="T46" i="21"/>
  <c r="R46" i="21"/>
  <c r="P46" i="21"/>
  <c r="N46" i="21"/>
  <c r="T45" i="21"/>
  <c r="R45" i="21"/>
  <c r="P45" i="21"/>
  <c r="N45" i="21"/>
  <c r="T38" i="21"/>
  <c r="R38" i="21"/>
  <c r="P38" i="21"/>
  <c r="N38" i="21"/>
  <c r="T36" i="21"/>
  <c r="R36" i="21"/>
  <c r="P36" i="21"/>
  <c r="N36" i="21"/>
  <c r="T35" i="21"/>
  <c r="R35" i="21"/>
  <c r="P35" i="21"/>
  <c r="N35" i="21"/>
  <c r="T34" i="21"/>
  <c r="R34" i="21"/>
  <c r="P34" i="21"/>
  <c r="N34" i="21"/>
  <c r="T33" i="21"/>
  <c r="R33" i="21"/>
  <c r="P33" i="21"/>
  <c r="N33" i="21"/>
  <c r="T31" i="21"/>
  <c r="R31" i="21"/>
  <c r="P31" i="21"/>
  <c r="N31" i="21"/>
  <c r="T30" i="21"/>
  <c r="R30" i="21"/>
  <c r="P30" i="21"/>
  <c r="N30" i="21"/>
  <c r="T29" i="21"/>
  <c r="R29" i="21"/>
  <c r="P29" i="21"/>
  <c r="N29" i="21"/>
  <c r="T28" i="21"/>
  <c r="R28" i="21"/>
  <c r="P28" i="21"/>
  <c r="N28" i="21"/>
  <c r="T26" i="21"/>
  <c r="R26" i="21"/>
  <c r="P26" i="21"/>
  <c r="N26" i="21"/>
  <c r="T25" i="21"/>
  <c r="R25" i="21"/>
  <c r="P25" i="21"/>
  <c r="N25" i="21"/>
  <c r="T24" i="21"/>
  <c r="R24" i="21"/>
  <c r="P24" i="21"/>
  <c r="N24" i="21"/>
  <c r="T23" i="21"/>
  <c r="R23" i="21"/>
  <c r="P23" i="21"/>
  <c r="N23" i="21"/>
  <c r="T21" i="21"/>
  <c r="R21" i="21"/>
  <c r="P21" i="21"/>
  <c r="N21" i="21"/>
  <c r="T20" i="21"/>
  <c r="R20" i="21"/>
  <c r="P20" i="21"/>
  <c r="N20" i="21"/>
  <c r="T19" i="21"/>
  <c r="R19" i="21"/>
  <c r="P19" i="21"/>
  <c r="N19" i="21"/>
  <c r="T18" i="21"/>
  <c r="R18" i="21"/>
  <c r="P18" i="21"/>
  <c r="N18" i="21"/>
  <c r="T16" i="21"/>
  <c r="R16" i="21"/>
  <c r="P16" i="21"/>
  <c r="N16" i="21"/>
  <c r="T15" i="21"/>
  <c r="R15" i="21"/>
  <c r="P15" i="21"/>
  <c r="N15" i="21"/>
  <c r="T14" i="21"/>
  <c r="R14" i="21"/>
  <c r="P14" i="21"/>
  <c r="N14" i="21"/>
  <c r="T13" i="21"/>
  <c r="R13" i="21"/>
  <c r="P13" i="21"/>
  <c r="N13" i="21"/>
  <c r="T11" i="21"/>
  <c r="R11" i="21"/>
  <c r="P11" i="21"/>
  <c r="N11" i="21"/>
  <c r="T10" i="21"/>
  <c r="R10" i="21"/>
  <c r="P10" i="21"/>
  <c r="N10" i="21"/>
  <c r="T9" i="21"/>
  <c r="R9" i="21"/>
  <c r="P9" i="21"/>
  <c r="N9" i="21"/>
  <c r="T8" i="21"/>
  <c r="R8" i="21"/>
  <c r="P8" i="21"/>
  <c r="N8" i="21"/>
  <c r="T6" i="21"/>
  <c r="R6" i="21"/>
  <c r="P6" i="21"/>
  <c r="N6" i="21"/>
  <c r="T5" i="21"/>
  <c r="R5" i="21"/>
  <c r="P5" i="21"/>
  <c r="N5" i="21"/>
  <c r="T4" i="21"/>
  <c r="R4" i="21"/>
  <c r="P4" i="21"/>
  <c r="N4" i="21"/>
  <c r="B47" i="19"/>
  <c r="B44" i="19"/>
  <c r="A43" i="19"/>
  <c r="B41" i="19"/>
  <c r="A40" i="19"/>
  <c r="B38" i="19"/>
  <c r="B35" i="19"/>
  <c r="B32" i="19"/>
  <c r="B29" i="19"/>
  <c r="A28" i="19"/>
  <c r="M27" i="19"/>
  <c r="D27" i="19"/>
  <c r="B27" i="19"/>
  <c r="B23" i="19"/>
  <c r="B20" i="19"/>
  <c r="A19" i="19"/>
  <c r="B17" i="19"/>
  <c r="A16" i="19"/>
  <c r="B14" i="19"/>
  <c r="B11" i="19"/>
  <c r="B8" i="19"/>
  <c r="B5" i="19"/>
  <c r="A4" i="19"/>
  <c r="M3" i="19"/>
  <c r="D3" i="19"/>
  <c r="B3" i="19"/>
  <c r="D1" i="19"/>
  <c r="N81" i="21" l="1"/>
  <c r="N40" i="21"/>
  <c r="M27" i="18"/>
  <c r="M3" i="18"/>
  <c r="G79" i="21" l="1"/>
  <c r="E79" i="21"/>
  <c r="E74" i="21"/>
  <c r="G74" i="21"/>
  <c r="G69" i="21"/>
  <c r="E69" i="21"/>
  <c r="E64" i="21"/>
  <c r="G64" i="21"/>
  <c r="G59" i="21"/>
  <c r="E59" i="21"/>
  <c r="E54" i="21"/>
  <c r="G54" i="21"/>
  <c r="G49" i="21"/>
  <c r="E49" i="21"/>
  <c r="I79" i="21"/>
  <c r="K79" i="21"/>
  <c r="K74" i="21"/>
  <c r="I74" i="21"/>
  <c r="I69" i="21"/>
  <c r="K69" i="21"/>
  <c r="K64" i="21"/>
  <c r="I64" i="21"/>
  <c r="I59" i="21"/>
  <c r="K59" i="21"/>
  <c r="K54" i="21"/>
  <c r="I54" i="21"/>
  <c r="I49" i="21"/>
  <c r="K49" i="21"/>
  <c r="K38" i="21"/>
  <c r="I38" i="21"/>
  <c r="I33" i="21"/>
  <c r="K33" i="21"/>
  <c r="K28" i="21"/>
  <c r="I28" i="21"/>
  <c r="I23" i="21"/>
  <c r="K23" i="21"/>
  <c r="K18" i="21"/>
  <c r="I18" i="21"/>
  <c r="I13" i="21"/>
  <c r="K13" i="21"/>
  <c r="K8" i="21"/>
  <c r="I8" i="21"/>
  <c r="G38" i="21"/>
  <c r="E38" i="21"/>
  <c r="E33" i="21"/>
  <c r="E28" i="21"/>
  <c r="G28" i="21"/>
  <c r="G33" i="21"/>
  <c r="G23" i="21"/>
  <c r="E23" i="21"/>
  <c r="E18" i="21"/>
  <c r="G18" i="21"/>
  <c r="G13" i="21"/>
  <c r="E13" i="21"/>
  <c r="G8" i="21"/>
  <c r="E81" i="21" l="1"/>
  <c r="E83" i="21" s="1"/>
  <c r="M27" i="4"/>
  <c r="M3" i="4"/>
  <c r="E8" i="21"/>
  <c r="E40" i="21" s="1"/>
  <c r="E42" i="21" s="1"/>
  <c r="E85" i="21" s="1"/>
  <c r="D3" i="4"/>
  <c r="K77" i="21" l="1"/>
  <c r="K76" i="21"/>
  <c r="K75" i="21"/>
  <c r="I77" i="21"/>
  <c r="I76" i="21"/>
  <c r="I75" i="21"/>
  <c r="K72" i="21"/>
  <c r="K71" i="21"/>
  <c r="K70" i="21"/>
  <c r="I72" i="21"/>
  <c r="I71" i="21"/>
  <c r="I70" i="21"/>
  <c r="K67" i="21"/>
  <c r="K66" i="21"/>
  <c r="K65" i="21"/>
  <c r="I67" i="21"/>
  <c r="I66" i="21"/>
  <c r="I65" i="21"/>
  <c r="K62" i="21"/>
  <c r="K61" i="21"/>
  <c r="K60" i="21"/>
  <c r="I62" i="21"/>
  <c r="I61" i="21"/>
  <c r="I60" i="21"/>
  <c r="K57" i="21"/>
  <c r="K56" i="21"/>
  <c r="K55" i="21"/>
  <c r="I57" i="21"/>
  <c r="I56" i="21"/>
  <c r="I55" i="21"/>
  <c r="K52" i="21"/>
  <c r="K51" i="21"/>
  <c r="K50" i="21"/>
  <c r="I52" i="21"/>
  <c r="I51" i="21"/>
  <c r="I50" i="21"/>
  <c r="K47" i="21"/>
  <c r="K46" i="21"/>
  <c r="K45" i="21"/>
  <c r="I47" i="21"/>
  <c r="I46" i="21"/>
  <c r="I45" i="21"/>
  <c r="C6" i="21"/>
  <c r="C11" i="21"/>
  <c r="C16" i="21"/>
  <c r="C21" i="21" s="1"/>
  <c r="C26" i="21" s="1"/>
  <c r="C31" i="21" s="1"/>
  <c r="C36" i="21" s="1"/>
  <c r="C47" i="21" s="1"/>
  <c r="C52" i="21" s="1"/>
  <c r="C57" i="21" s="1"/>
  <c r="C62" i="21" s="1"/>
  <c r="C67" i="21" s="1"/>
  <c r="C72" i="21" s="1"/>
  <c r="C77" i="21" s="1"/>
  <c r="C5" i="21"/>
  <c r="C10" i="21" s="1"/>
  <c r="C15" i="21" s="1"/>
  <c r="C20" i="21" s="1"/>
  <c r="C25" i="21" s="1"/>
  <c r="C30" i="21" s="1"/>
  <c r="C35" i="21" s="1"/>
  <c r="C46" i="21" s="1"/>
  <c r="C51" i="21" s="1"/>
  <c r="C56" i="21" s="1"/>
  <c r="C61" i="21" s="1"/>
  <c r="C66" i="21" s="1"/>
  <c r="C71" i="21" s="1"/>
  <c r="C76" i="21" s="1"/>
  <c r="C4" i="21"/>
  <c r="C9" i="21" s="1"/>
  <c r="C14" i="21" s="1"/>
  <c r="C19" i="21" s="1"/>
  <c r="C24" i="21" s="1"/>
  <c r="C29" i="21" s="1"/>
  <c r="C34" i="21" s="1"/>
  <c r="C45" i="21" s="1"/>
  <c r="C50" i="21" s="1"/>
  <c r="C55" i="21" s="1"/>
  <c r="C60" i="21" s="1"/>
  <c r="C65" i="21" s="1"/>
  <c r="C70" i="21" s="1"/>
  <c r="C75" i="21" s="1"/>
  <c r="D1" i="18"/>
  <c r="E52" i="21"/>
  <c r="G52" i="21"/>
  <c r="E57" i="21"/>
  <c r="G57" i="21"/>
  <c r="E62" i="21"/>
  <c r="G62" i="21"/>
  <c r="E67" i="21"/>
  <c r="G67" i="21"/>
  <c r="E72" i="21"/>
  <c r="G72" i="21"/>
  <c r="G77" i="21"/>
  <c r="E77" i="21"/>
  <c r="G66" i="21"/>
  <c r="G65" i="21"/>
  <c r="E47" i="21"/>
  <c r="I36" i="21"/>
  <c r="E36" i="21"/>
  <c r="I31" i="21"/>
  <c r="E31" i="21"/>
  <c r="I26" i="21"/>
  <c r="E26" i="21"/>
  <c r="I21" i="21"/>
  <c r="E21" i="21"/>
  <c r="I16" i="21"/>
  <c r="E16" i="21"/>
  <c r="I11" i="21"/>
  <c r="E11" i="21"/>
  <c r="I6" i="21"/>
  <c r="E6" i="21"/>
  <c r="G76" i="21"/>
  <c r="G75" i="21"/>
  <c r="G71" i="21"/>
  <c r="G70" i="21"/>
  <c r="E76" i="21"/>
  <c r="E75" i="21"/>
  <c r="E71" i="21"/>
  <c r="E70" i="21"/>
  <c r="E66" i="21"/>
  <c r="E65" i="21"/>
  <c r="K36" i="21"/>
  <c r="K35" i="21"/>
  <c r="K34" i="21"/>
  <c r="I35" i="21"/>
  <c r="I34" i="21"/>
  <c r="G36" i="21"/>
  <c r="G35" i="21"/>
  <c r="G34" i="21"/>
  <c r="E35" i="21"/>
  <c r="E34" i="21"/>
  <c r="K26" i="21"/>
  <c r="K25" i="21"/>
  <c r="K24" i="21"/>
  <c r="I25" i="21"/>
  <c r="I24" i="21"/>
  <c r="G26" i="21"/>
  <c r="G25" i="21"/>
  <c r="G24" i="21"/>
  <c r="K31" i="21"/>
  <c r="K30" i="21"/>
  <c r="K29" i="21"/>
  <c r="I30" i="21"/>
  <c r="I29" i="21"/>
  <c r="G31" i="21"/>
  <c r="G30" i="21"/>
  <c r="G29" i="21"/>
  <c r="E30" i="21"/>
  <c r="E29" i="21"/>
  <c r="E25" i="21"/>
  <c r="E24" i="21"/>
  <c r="C44" i="21" a="1"/>
  <c r="C44" i="21" s="1"/>
  <c r="C3" i="21" a="1"/>
  <c r="C3" i="21" s="1"/>
  <c r="A44" i="21"/>
  <c r="A3" i="21"/>
  <c r="B75" i="21"/>
  <c r="B70" i="21"/>
  <c r="B65" i="21"/>
  <c r="A70" i="21"/>
  <c r="A65" i="21"/>
  <c r="B34" i="21"/>
  <c r="B29" i="21"/>
  <c r="B24" i="21"/>
  <c r="A29" i="21"/>
  <c r="A24" i="21"/>
  <c r="D27" i="18"/>
  <c r="D3" i="18"/>
  <c r="B27" i="18"/>
  <c r="B3" i="18"/>
  <c r="B47" i="18"/>
  <c r="B44" i="18"/>
  <c r="B41" i="18"/>
  <c r="A43" i="18"/>
  <c r="A40" i="18"/>
  <c r="B23" i="18"/>
  <c r="B20" i="18"/>
  <c r="B17" i="18"/>
  <c r="A19" i="18"/>
  <c r="A16" i="18"/>
  <c r="B47" i="4"/>
  <c r="B44" i="4"/>
  <c r="B41" i="4"/>
  <c r="A43" i="4"/>
  <c r="A40" i="4"/>
  <c r="B23" i="4"/>
  <c r="B20" i="4"/>
  <c r="B17" i="4"/>
  <c r="A19" i="4"/>
  <c r="A16" i="4"/>
  <c r="D27" i="4"/>
  <c r="K21" i="21"/>
  <c r="K20" i="21"/>
  <c r="K19" i="21"/>
  <c r="I20" i="21"/>
  <c r="I19" i="21"/>
  <c r="K16" i="21"/>
  <c r="K15" i="21"/>
  <c r="K14" i="21"/>
  <c r="I15" i="21"/>
  <c r="I14" i="21"/>
  <c r="K11" i="21"/>
  <c r="K10" i="21"/>
  <c r="K9" i="21"/>
  <c r="I10" i="21"/>
  <c r="I9" i="21"/>
  <c r="K6" i="21"/>
  <c r="K5" i="21"/>
  <c r="K4" i="21"/>
  <c r="I5" i="21"/>
  <c r="I4" i="21"/>
  <c r="G61" i="21"/>
  <c r="G60" i="21"/>
  <c r="E61" i="21"/>
  <c r="E60" i="21"/>
  <c r="G56" i="21"/>
  <c r="G55" i="21"/>
  <c r="E56" i="21"/>
  <c r="E55" i="21"/>
  <c r="G51" i="21"/>
  <c r="G50" i="21"/>
  <c r="E51" i="21"/>
  <c r="E50" i="21"/>
  <c r="G47" i="21"/>
  <c r="G46" i="21"/>
  <c r="G45" i="21"/>
  <c r="E46" i="21"/>
  <c r="E45" i="21"/>
  <c r="B60" i="21"/>
  <c r="B55" i="21"/>
  <c r="B50" i="21"/>
  <c r="B45" i="21"/>
  <c r="A45" i="21"/>
  <c r="B38" i="18"/>
  <c r="B35" i="18"/>
  <c r="B32" i="18"/>
  <c r="B29" i="18"/>
  <c r="A28" i="18"/>
  <c r="B14" i="18"/>
  <c r="B11" i="18"/>
  <c r="B8" i="18"/>
  <c r="B5" i="18"/>
  <c r="A4" i="18"/>
  <c r="B38" i="4"/>
  <c r="B35" i="4"/>
  <c r="B32" i="4"/>
  <c r="B29" i="4"/>
  <c r="A28" i="4"/>
  <c r="B14" i="4"/>
  <c r="B11" i="4"/>
  <c r="B8" i="4"/>
  <c r="B5" i="4"/>
  <c r="A4" i="4"/>
  <c r="G21" i="21"/>
  <c r="G20" i="21"/>
  <c r="G19" i="21"/>
  <c r="E20" i="21"/>
  <c r="E19" i="21"/>
  <c r="G16" i="21"/>
  <c r="G15" i="21"/>
  <c r="G14" i="21"/>
  <c r="E15" i="21"/>
  <c r="E14" i="21"/>
  <c r="G11" i="21"/>
  <c r="G10" i="21"/>
  <c r="G9" i="21"/>
  <c r="E10" i="21"/>
  <c r="E9" i="21"/>
  <c r="G6" i="21"/>
  <c r="G5" i="21"/>
  <c r="G4" i="21"/>
  <c r="E5" i="21"/>
  <c r="E4" i="21"/>
  <c r="A4" i="21"/>
  <c r="B19" i="21"/>
  <c r="B14" i="21"/>
  <c r="B9" i="21"/>
  <c r="B4" i="21"/>
  <c r="E1"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<sst xmlns="http://schemas.openxmlformats.org/spreadsheetml/2006/main" count="1471" uniqueCount="43">
  <si>
    <t>&lt;MOTIVATIE&gt;</t>
  </si>
  <si>
    <t>PRINT:</t>
  </si>
  <si>
    <t>KOPIE:</t>
  </si>
  <si>
    <t>Behaalde punten zwart-wit</t>
  </si>
  <si>
    <t>Behaalde punten full color</t>
  </si>
  <si>
    <t>Grijswaarden</t>
  </si>
  <si>
    <t>Lichte tinten</t>
  </si>
  <si>
    <t>Felle tinten</t>
  </si>
  <si>
    <t>Algemeen</t>
  </si>
  <si>
    <t>Strepen</t>
  </si>
  <si>
    <t>dan eigen afdrukken</t>
  </si>
  <si>
    <t>met eigen afdrukken</t>
  </si>
  <si>
    <t>SCORE:</t>
  </si>
  <si>
    <t>Beter</t>
  </si>
  <si>
    <t>Vergelijkbaar</t>
  </si>
  <si>
    <t>Onacceptabel</t>
  </si>
  <si>
    <t>Behaalde waarde:</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</si>
  <si>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</si>
  <si>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</si>
  <si>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</si>
  <si>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</si>
  <si>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</si>
  <si>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</si>
  <si>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</si>
  <si>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</si>
  <si>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</si>
  <si>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</si>
  <si>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</si>
  <si>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Totaal waarde:</t>
  </si>
  <si>
    <t>Naam beoordelaar: &lt;&lt;&gt;&gt;</t>
  </si>
  <si>
    <t>Matig</t>
  </si>
  <si>
    <t>Afdrukkwaliteit</t>
  </si>
  <si>
    <t>Totale waarde proefafdrukken:</t>
  </si>
  <si>
    <t>Teksten in kleur</t>
  </si>
  <si>
    <t>Recht</t>
  </si>
  <si>
    <t>Type 1: Full color MFP minimaal 25 PPM</t>
  </si>
  <si>
    <t>Type 2: Full color MFP minimaal 45 PPM</t>
  </si>
  <si>
    <t>Naam Inschrijver: &lt;&lt;&gt;&gt;</t>
  </si>
  <si>
    <t>Behaalde punten zwart-wit
Testdocument 1</t>
  </si>
  <si>
    <t>Behaalde punten full color
Testdocument 1</t>
  </si>
  <si>
    <t>Behaalde punten zwart-wit
Testdocument 2</t>
  </si>
  <si>
    <t>Behaalde punten full color
Testdocument 2</t>
  </si>
  <si>
    <t>Balken, teksten en afbeeldingen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</si>
</sst>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2" x14ac:knownFonts="1">
    <font>
      <sz val="11"/>
      <color theme="1"/>
      <name val="Calibri"/>
      <family val="2"/>
      <scheme val="minor"/>
    </font>
    <font>
      <sz val="12"/>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
      <sz val="10"/>
      <color theme="1"/>
      <name val="Verdana"/>
      <family val="2"/>
    </font>
    <font>
      <b/>
      <i/>
      <sz val="14"/>
      <color theme="0"/>
      <name val="Verdana"/>
      <family val="2"/>
    </font>
    <font>
      <b/>
      <sz val="18"/>
      <color theme="0"/>
      <name val="Verdana"/>
      <family val="2"/>
    </font>
    <font>
      <b/>
      <sz val="12"/>
      <color theme="1"/>
      <name val="Verdana"/>
      <family val="2"/>
    </font>
    <font>
      <b/>
      <i/>
      <sz val="12"/>
      <color theme="1"/>
      <name val="Verdana"/>
      <family val="2"/>
    </font>
    <font>
      <b/>
      <sz val="12"/>
      <name val="Verdana"/>
      <family val="2"/>
    </font>
    <font>
      <b/>
      <i/>
      <sz val="18"/>
      <color theme="1"/>
      <name val="Verdana"/>
      <family val="2"/>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6" tint="-0.499984740745262"/>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indexed="64"/>
      </top>
      <bottom/>
      <diagonal/>
    </border>
    <border>
      <left style="thin">
        <color indexed="64"/>
      </left>
      <right style="thin">
        <color auto="1"/>
      </right>
      <top style="thin">
        <color auto="1"/>
      </top>
      <bottom style="medium">
        <color auto="1"/>
      </bottom>
      <diagonal/>
    </border>
    <border>
      <left/>
      <right style="thin">
        <color auto="1"/>
      </right>
      <top style="thin">
        <color indexed="64"/>
      </top>
      <bottom/>
      <diagonal/>
    </border>
    <border>
      <left style="thin">
        <color auto="1"/>
      </left>
      <right/>
      <top style="thin">
        <color indexed="64"/>
      </top>
      <bottom style="thin">
        <color indexed="8"/>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thin">
        <color auto="1"/>
      </bottom>
      <diagonal/>
    </border>
    <border>
      <left style="thin">
        <color auto="1"/>
      </left>
      <right/>
      <top style="thin">
        <color auto="1"/>
      </top>
      <bottom style="medium">
        <color auto="1"/>
      </bottom>
      <diagonal/>
    </border>
    <border>
      <left style="thin">
        <color indexed="64"/>
      </left>
      <right style="thin">
        <color indexed="64"/>
      </right>
      <top style="medium">
        <color auto="1"/>
      </top>
      <bottom style="thin">
        <color indexed="64"/>
      </bottom>
      <diagonal/>
    </border>
    <border>
      <left style="thin">
        <color auto="1"/>
      </left>
      <right style="thin">
        <color indexed="64"/>
      </right>
      <top style="medium">
        <color auto="1"/>
      </top>
      <bottom/>
      <diagonal/>
    </border>
    <border>
      <left style="thin">
        <color auto="1"/>
      </left>
      <right/>
      <top style="thin">
        <color auto="1"/>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9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71">
    <xf numFmtId="0" fontId="0" fillId="0" borderId="0" xfId="0"/>
    <xf numFmtId="0" fontId="8" fillId="3" borderId="6" xfId="0" applyFont="1" applyFill="1" applyBorder="1" applyAlignment="1">
      <alignment horizontal="center" vertical="center" wrapText="1"/>
    </xf>
    <xf numFmtId="0" fontId="0" fillId="0" borderId="0" xfId="0" applyAlignment="1">
      <alignment wrapText="1"/>
    </xf>
    <xf numFmtId="0" fontId="5" fillId="3" borderId="6" xfId="0" applyFont="1" applyFill="1" applyBorder="1" applyAlignment="1">
      <alignment vertical="center" wrapText="1"/>
    </xf>
    <xf numFmtId="0" fontId="0" fillId="3" borderId="0" xfId="0" applyFill="1" applyAlignment="1">
      <alignment wrapText="1"/>
    </xf>
    <xf numFmtId="0" fontId="3" fillId="3" borderId="6" xfId="0" applyFont="1" applyFill="1" applyBorder="1" applyAlignment="1">
      <alignment horizontal="center" vertical="center" wrapText="1"/>
    </xf>
    <xf numFmtId="0" fontId="0" fillId="0" borderId="0" xfId="0" applyAlignment="1">
      <alignment horizontal="center" wrapText="1"/>
    </xf>
    <xf numFmtId="0" fontId="8" fillId="2" borderId="15" xfId="0" applyFont="1" applyFill="1" applyBorder="1" applyAlignment="1" applyProtection="1">
      <alignment horizontal="center" vertical="center" wrapText="1"/>
      <protection locked="0"/>
    </xf>
    <xf numFmtId="0" fontId="20" fillId="0" borderId="0" xfId="0" applyFont="1" applyAlignment="1">
      <alignment horizontal="center" wrapText="1"/>
    </xf>
    <xf numFmtId="0" fontId="0" fillId="0" borderId="0" xfId="0" applyAlignment="1">
      <alignment horizontal="left" wrapText="1"/>
    </xf>
    <xf numFmtId="0" fontId="22" fillId="6" borderId="3" xfId="0" applyFont="1" applyFill="1" applyBorder="1" applyAlignment="1" applyProtection="1">
      <alignment horizontal="left" vertical="center" wrapText="1"/>
      <protection locked="0"/>
    </xf>
    <xf numFmtId="0" fontId="23" fillId="3" borderId="0" xfId="0" applyFont="1" applyFill="1" applyAlignment="1">
      <alignment horizontal="left" vertical="center" wrapText="1"/>
    </xf>
    <xf numFmtId="0" fontId="5" fillId="3" borderId="9" xfId="0" applyFont="1" applyFill="1" applyBorder="1" applyAlignment="1">
      <alignment vertical="center" wrapText="1"/>
    </xf>
    <xf numFmtId="0" fontId="5" fillId="3" borderId="0" xfId="0" applyFont="1" applyFill="1" applyAlignment="1">
      <alignment vertical="center" wrapText="1"/>
    </xf>
    <xf numFmtId="0" fontId="8" fillId="6" borderId="15" xfId="0" applyFont="1" applyFill="1" applyBorder="1" applyAlignment="1">
      <alignment horizontal="center" vertical="center" wrapText="1"/>
    </xf>
    <xf numFmtId="0" fontId="8" fillId="2" borderId="13" xfId="0" applyFont="1" applyFill="1" applyBorder="1" applyAlignment="1" applyProtection="1">
      <alignment horizontal="center" vertical="center" wrapText="1"/>
      <protection locked="0"/>
    </xf>
    <xf numFmtId="0" fontId="2" fillId="8" borderId="5" xfId="0" applyFont="1" applyFill="1" applyBorder="1" applyAlignment="1">
      <alignment horizontal="left" vertical="center" wrapText="1"/>
    </xf>
    <xf numFmtId="0" fontId="0" fillId="3" borderId="0" xfId="0" applyFill="1" applyAlignment="1">
      <alignment horizontal="left" wrapText="1"/>
    </xf>
    <xf numFmtId="0" fontId="2" fillId="8" borderId="15" xfId="0" applyFont="1" applyFill="1" applyBorder="1" applyAlignment="1">
      <alignment horizontal="left" vertical="center" wrapText="1"/>
    </xf>
    <xf numFmtId="0" fontId="8" fillId="2" borderId="21" xfId="0" applyFont="1" applyFill="1" applyBorder="1" applyAlignment="1" applyProtection="1">
      <alignment horizontal="center" vertical="center" wrapText="1"/>
      <protection locked="0"/>
    </xf>
    <xf numFmtId="0" fontId="8" fillId="6" borderId="20" xfId="0" applyFont="1" applyFill="1" applyBorder="1" applyAlignment="1">
      <alignment horizontal="center" vertical="center" wrapText="1"/>
    </xf>
    <xf numFmtId="0" fontId="8" fillId="2" borderId="20" xfId="0" applyFont="1" applyFill="1" applyBorder="1" applyAlignment="1" applyProtection="1">
      <alignment horizontal="center" vertical="center" wrapText="1"/>
      <protection locked="0"/>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6" borderId="28" xfId="0" applyFont="1" applyFill="1" applyBorder="1" applyAlignment="1" applyProtection="1">
      <alignment horizontal="center" vertical="center" wrapText="1"/>
      <protection locked="0"/>
    </xf>
    <xf numFmtId="0" fontId="8" fillId="10" borderId="5" xfId="0" applyFont="1" applyFill="1" applyBorder="1" applyAlignment="1" applyProtection="1">
      <alignment horizontal="center" vertical="center" wrapText="1"/>
      <protection locked="0"/>
    </xf>
    <xf numFmtId="2" fontId="8" fillId="11" borderId="27" xfId="0" applyNumberFormat="1" applyFont="1" applyFill="1" applyBorder="1" applyAlignment="1">
      <alignment horizontal="center" vertical="center" wrapText="1"/>
    </xf>
    <xf numFmtId="0" fontId="8" fillId="11" borderId="27" xfId="0" applyFont="1" applyFill="1" applyBorder="1" applyAlignment="1">
      <alignment horizontal="center" vertical="center" wrapText="1"/>
    </xf>
    <xf numFmtId="2" fontId="8" fillId="12" borderId="27" xfId="0" applyNumberFormat="1" applyFont="1" applyFill="1" applyBorder="1" applyAlignment="1">
      <alignment horizontal="center" vertical="center" wrapText="1"/>
    </xf>
    <xf numFmtId="0" fontId="8" fillId="12" borderId="27" xfId="0" applyFont="1" applyFill="1" applyBorder="1" applyAlignment="1">
      <alignment horizontal="center" vertical="center" wrapText="1"/>
    </xf>
    <xf numFmtId="0" fontId="25" fillId="5" borderId="27" xfId="0" applyFont="1" applyFill="1" applyBorder="1" applyAlignment="1">
      <alignment horizontal="left" vertical="center" wrapText="1"/>
    </xf>
    <xf numFmtId="0" fontId="25" fillId="6" borderId="14" xfId="0" applyFont="1" applyFill="1" applyBorder="1" applyAlignment="1">
      <alignment vertical="center" wrapText="1"/>
    </xf>
    <xf numFmtId="0" fontId="25" fillId="7" borderId="1" xfId="0" applyFont="1" applyFill="1" applyBorder="1" applyAlignment="1">
      <alignment vertical="center" wrapText="1"/>
    </xf>
    <xf numFmtId="0" fontId="25" fillId="7" borderId="14" xfId="0" applyFont="1" applyFill="1" applyBorder="1" applyAlignment="1">
      <alignment vertical="center" wrapText="1"/>
    </xf>
    <xf numFmtId="0" fontId="16" fillId="4" borderId="17" xfId="0" applyFont="1" applyFill="1" applyBorder="1" applyAlignment="1">
      <alignment horizontal="left" vertical="center"/>
    </xf>
    <xf numFmtId="0" fontId="21" fillId="12" borderId="15" xfId="0" applyFont="1" applyFill="1" applyBorder="1" applyAlignment="1">
      <alignment vertical="center" wrapText="1"/>
    </xf>
    <xf numFmtId="0" fontId="25" fillId="0" borderId="0" xfId="0" applyFont="1" applyAlignment="1">
      <alignment wrapText="1"/>
    </xf>
    <xf numFmtId="0" fontId="25" fillId="3" borderId="0" xfId="0" applyFont="1" applyFill="1" applyAlignment="1">
      <alignment wrapText="1"/>
    </xf>
    <xf numFmtId="0" fontId="16" fillId="3" borderId="11" xfId="0" applyFont="1" applyFill="1" applyBorder="1" applyAlignment="1">
      <alignment vertical="center" wrapText="1"/>
    </xf>
    <xf numFmtId="0" fontId="16" fillId="0" borderId="0" xfId="0" applyFont="1" applyAlignment="1">
      <alignment wrapText="1"/>
    </xf>
    <xf numFmtId="4" fontId="11" fillId="4" borderId="27" xfId="0" applyNumberFormat="1" applyFont="1" applyFill="1" applyBorder="1" applyAlignment="1">
      <alignment horizontal="center" vertical="center" wrapText="1"/>
    </xf>
    <xf numFmtId="4" fontId="11" fillId="4" borderId="26" xfId="0" applyNumberFormat="1" applyFont="1" applyFill="1" applyBorder="1" applyAlignment="1">
      <alignment horizontal="center" vertical="center" wrapText="1"/>
    </xf>
    <xf numFmtId="0" fontId="21" fillId="6" borderId="27" xfId="0" applyFont="1" applyFill="1" applyBorder="1" applyAlignment="1">
      <alignment horizontal="center" vertical="center" wrapText="1"/>
    </xf>
    <xf numFmtId="4" fontId="11" fillId="2" borderId="27" xfId="0" applyNumberFormat="1" applyFont="1" applyFill="1" applyBorder="1" applyAlignment="1">
      <alignment horizontal="center" vertical="center" wrapText="1"/>
    </xf>
    <xf numFmtId="0" fontId="2" fillId="8" borderId="32" xfId="0" applyFont="1" applyFill="1" applyBorder="1" applyAlignment="1">
      <alignment horizontal="left" vertical="center" wrapText="1"/>
    </xf>
    <xf numFmtId="0" fontId="2" fillId="8" borderId="27" xfId="0" applyFont="1" applyFill="1" applyBorder="1" applyAlignment="1">
      <alignment horizontal="left" vertical="center" wrapText="1"/>
    </xf>
    <xf numFmtId="0" fontId="2" fillId="8" borderId="37" xfId="0" applyFont="1" applyFill="1" applyBorder="1" applyAlignment="1">
      <alignment vertical="center" wrapText="1"/>
    </xf>
    <xf numFmtId="0" fontId="2" fillId="8" borderId="15" xfId="0" applyFont="1" applyFill="1" applyBorder="1" applyAlignment="1">
      <alignment vertical="center" wrapText="1"/>
    </xf>
    <xf numFmtId="0" fontId="2" fillId="8" borderId="39" xfId="0" applyFont="1" applyFill="1" applyBorder="1" applyAlignment="1">
      <alignment horizontal="left" vertical="center" wrapText="1"/>
    </xf>
    <xf numFmtId="0" fontId="2" fillId="8" borderId="40" xfId="0" applyFont="1" applyFill="1" applyBorder="1" applyAlignment="1">
      <alignment vertical="center" wrapText="1"/>
    </xf>
    <xf numFmtId="0" fontId="7" fillId="5" borderId="27"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8" fillId="6" borderId="27" xfId="0" applyFont="1" applyFill="1" applyBorder="1" applyAlignment="1">
      <alignment horizontal="center" vertical="center" wrapText="1"/>
    </xf>
    <xf numFmtId="0" fontId="18" fillId="6" borderId="30" xfId="0" applyFont="1" applyFill="1" applyBorder="1" applyAlignment="1">
      <alignment horizontal="center" vertical="center" wrapText="1"/>
    </xf>
    <xf numFmtId="0" fontId="8" fillId="12" borderId="30" xfId="0" applyFont="1" applyFill="1" applyBorder="1" applyAlignment="1">
      <alignment horizontal="center" vertical="center" wrapText="1"/>
    </xf>
    <xf numFmtId="0" fontId="7" fillId="5" borderId="37" xfId="0" applyFont="1" applyFill="1" applyBorder="1" applyAlignment="1">
      <alignment horizontal="center" vertical="center" wrapText="1"/>
    </xf>
    <xf numFmtId="4" fontId="11" fillId="2" borderId="37" xfId="0" applyNumberFormat="1" applyFont="1" applyFill="1" applyBorder="1" applyAlignment="1">
      <alignment horizontal="center" vertical="center" wrapText="1"/>
    </xf>
    <xf numFmtId="4" fontId="11" fillId="4" borderId="37" xfId="0" applyNumberFormat="1" applyFont="1" applyFill="1" applyBorder="1" applyAlignment="1">
      <alignment horizontal="center" vertical="center" wrapText="1"/>
    </xf>
    <xf numFmtId="0" fontId="8" fillId="6" borderId="2" xfId="0" applyFont="1" applyFill="1" applyBorder="1" applyAlignment="1" applyProtection="1">
      <alignment horizontal="center" vertical="center" wrapText="1"/>
      <protection locked="0"/>
    </xf>
    <xf numFmtId="4" fontId="11" fillId="2" borderId="26" xfId="0" applyNumberFormat="1" applyFont="1" applyFill="1" applyBorder="1" applyAlignment="1">
      <alignment horizontal="center" vertical="center" wrapText="1"/>
    </xf>
    <xf numFmtId="0" fontId="8" fillId="11" borderId="41" xfId="0" applyFont="1" applyFill="1" applyBorder="1" applyAlignment="1">
      <alignment horizontal="center" vertical="center" wrapText="1"/>
    </xf>
    <xf numFmtId="0" fontId="8" fillId="12" borderId="41" xfId="0" applyFont="1" applyFill="1" applyBorder="1" applyAlignment="1">
      <alignment horizontal="center" vertical="center" wrapText="1"/>
    </xf>
    <xf numFmtId="4" fontId="11" fillId="2" borderId="40" xfId="0" applyNumberFormat="1" applyFont="1" applyFill="1" applyBorder="1" applyAlignment="1">
      <alignment horizontal="center" vertical="center" wrapText="1"/>
    </xf>
    <xf numFmtId="0" fontId="8" fillId="6" borderId="47" xfId="0" applyFont="1" applyFill="1" applyBorder="1" applyAlignment="1">
      <alignment horizontal="center" vertical="center" wrapText="1"/>
    </xf>
    <xf numFmtId="0" fontId="8" fillId="2" borderId="47"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16" fillId="3" borderId="0" xfId="0" applyFont="1" applyFill="1" applyAlignment="1">
      <alignment vertical="center" wrapText="1"/>
    </xf>
    <xf numFmtId="0" fontId="28" fillId="3" borderId="6" xfId="0" applyFont="1" applyFill="1" applyBorder="1" applyAlignment="1">
      <alignment vertical="center" wrapText="1"/>
    </xf>
    <xf numFmtId="0" fontId="30" fillId="3" borderId="5" xfId="0" applyFont="1" applyFill="1" applyBorder="1" applyAlignment="1">
      <alignment horizontal="center" vertical="center" wrapText="1"/>
    </xf>
    <xf numFmtId="0" fontId="1" fillId="0" borderId="0" xfId="0" applyFont="1" applyAlignment="1">
      <alignment wrapText="1"/>
    </xf>
    <xf numFmtId="0" fontId="14" fillId="8" borderId="44" xfId="0" applyFont="1" applyFill="1" applyBorder="1" applyAlignment="1">
      <alignment horizontal="center" vertical="center" wrapText="1"/>
    </xf>
    <xf numFmtId="0" fontId="31" fillId="8" borderId="46"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29" fillId="4" borderId="46" xfId="0" applyFont="1" applyFill="1" applyBorder="1" applyAlignment="1">
      <alignment horizontal="center" vertical="center" wrapText="1"/>
    </xf>
    <xf numFmtId="0" fontId="21" fillId="12" borderId="24" xfId="0" applyFont="1" applyFill="1" applyBorder="1" applyAlignment="1">
      <alignment horizontal="center" vertical="center" wrapText="1"/>
    </xf>
    <xf numFmtId="0" fontId="21" fillId="12" borderId="23" xfId="0" applyFont="1" applyFill="1" applyBorder="1" applyAlignment="1">
      <alignment horizontal="center" vertical="center" wrapText="1"/>
    </xf>
    <xf numFmtId="0" fontId="0" fillId="0" borderId="0" xfId="0" applyAlignment="1">
      <alignment horizontal="center" vertical="center" wrapText="1"/>
    </xf>
    <xf numFmtId="0" fontId="16" fillId="4" borderId="31"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16" fillId="4" borderId="17" xfId="0" applyFont="1" applyFill="1" applyBorder="1" applyAlignment="1">
      <alignment horizontal="left" vertical="center" wrapText="1"/>
    </xf>
    <xf numFmtId="0" fontId="16" fillId="4" borderId="31" xfId="0" applyFont="1" applyFill="1" applyBorder="1" applyAlignment="1">
      <alignment horizontal="left" vertical="center"/>
    </xf>
    <xf numFmtId="0" fontId="16" fillId="4" borderId="17" xfId="0" applyFont="1" applyFill="1" applyBorder="1" applyAlignment="1">
      <alignment horizontal="left" vertical="center"/>
    </xf>
    <xf numFmtId="0" fontId="8" fillId="8" borderId="13"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3" fillId="7" borderId="8" xfId="0" applyFont="1" applyFill="1" applyBorder="1" applyAlignment="1" applyProtection="1">
      <alignment horizontal="center" vertical="center" wrapText="1"/>
      <protection locked="0"/>
    </xf>
    <xf numFmtId="0" fontId="8" fillId="8" borderId="16" xfId="0" applyFont="1" applyFill="1" applyBorder="1" applyAlignment="1">
      <alignment horizontal="center" vertical="center" wrapText="1"/>
    </xf>
    <xf numFmtId="0" fontId="8" fillId="8" borderId="35"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3" fillId="7" borderId="22" xfId="0" applyFont="1" applyFill="1" applyBorder="1" applyAlignment="1" applyProtection="1">
      <alignment horizontal="center" vertical="center" wrapText="1"/>
      <protection locked="0"/>
    </xf>
    <xf numFmtId="0" fontId="3" fillId="7" borderId="20" xfId="0" applyFont="1" applyFill="1" applyBorder="1" applyAlignment="1" applyProtection="1">
      <alignment horizontal="center" vertical="center" wrapText="1"/>
      <protection locked="0"/>
    </xf>
    <xf numFmtId="0" fontId="12" fillId="9" borderId="19" xfId="0" applyFont="1" applyFill="1" applyBorder="1" applyAlignment="1">
      <alignment horizontal="center" vertical="center"/>
    </xf>
    <xf numFmtId="0" fontId="12" fillId="9" borderId="5"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4" xfId="0" applyFont="1" applyFill="1" applyBorder="1" applyAlignment="1">
      <alignment horizontal="center" vertical="center"/>
    </xf>
    <xf numFmtId="0" fontId="8" fillId="8" borderId="44" xfId="0" applyFont="1" applyFill="1" applyBorder="1" applyAlignment="1">
      <alignment horizontal="center" vertical="center" wrapText="1"/>
    </xf>
    <xf numFmtId="0" fontId="8" fillId="8" borderId="45" xfId="0" applyFont="1" applyFill="1" applyBorder="1" applyAlignment="1">
      <alignment horizontal="center" vertical="center" wrapText="1"/>
    </xf>
    <xf numFmtId="0" fontId="8" fillId="8" borderId="46" xfId="0" applyFont="1" applyFill="1" applyBorder="1" applyAlignment="1">
      <alignment horizontal="center" vertical="center" wrapText="1"/>
    </xf>
    <xf numFmtId="0" fontId="3" fillId="7" borderId="15" xfId="0" applyFont="1" applyFill="1" applyBorder="1" applyAlignment="1" applyProtection="1">
      <alignment horizontal="center" vertical="center" wrapText="1"/>
      <protection locked="0"/>
    </xf>
    <xf numFmtId="0" fontId="3" fillId="7" borderId="13" xfId="0" applyFont="1" applyFill="1" applyBorder="1" applyAlignment="1" applyProtection="1">
      <alignment horizontal="center" vertical="center" wrapText="1"/>
      <protection locked="0"/>
    </xf>
    <xf numFmtId="0" fontId="15" fillId="8" borderId="16" xfId="0" applyFont="1" applyFill="1" applyBorder="1" applyAlignment="1">
      <alignment horizontal="center" vertical="center" wrapText="1"/>
    </xf>
    <xf numFmtId="0" fontId="15" fillId="8" borderId="11"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6" fillId="8" borderId="33" xfId="0" applyFont="1" applyFill="1" applyBorder="1" applyAlignment="1">
      <alignment horizontal="center" vertical="center" wrapText="1"/>
    </xf>
    <xf numFmtId="0" fontId="16" fillId="8" borderId="37" xfId="0" applyFont="1" applyFill="1" applyBorder="1" applyAlignment="1">
      <alignment horizontal="center" vertical="center" wrapText="1"/>
    </xf>
    <xf numFmtId="0" fontId="16" fillId="8" borderId="15"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2" fillId="9" borderId="15" xfId="0" applyFont="1" applyFill="1" applyBorder="1" applyAlignment="1">
      <alignment horizontal="center" vertical="center"/>
    </xf>
    <xf numFmtId="0" fontId="12" fillId="9" borderId="8" xfId="0" applyFont="1" applyFill="1" applyBorder="1" applyAlignment="1">
      <alignment horizontal="center" vertical="center"/>
    </xf>
    <xf numFmtId="0" fontId="21" fillId="12" borderId="25" xfId="0" applyFont="1" applyFill="1" applyBorder="1" applyAlignment="1">
      <alignment horizontal="center" vertical="center" wrapText="1"/>
    </xf>
    <xf numFmtId="0" fontId="3" fillId="7" borderId="21" xfId="0" applyFont="1" applyFill="1" applyBorder="1" applyAlignment="1" applyProtection="1">
      <alignment horizontal="center" vertical="center" wrapText="1"/>
      <protection locked="0"/>
    </xf>
    <xf numFmtId="0" fontId="3" fillId="7" borderId="36" xfId="0" applyFont="1" applyFill="1" applyBorder="1" applyAlignment="1" applyProtection="1">
      <alignment horizontal="center" vertical="center" wrapText="1"/>
      <protection locked="0"/>
    </xf>
    <xf numFmtId="0" fontId="22" fillId="6" borderId="44" xfId="0" applyFont="1" applyFill="1" applyBorder="1" applyAlignment="1" applyProtection="1">
      <alignment horizontal="center" vertical="center"/>
      <protection locked="0"/>
    </xf>
    <xf numFmtId="0" fontId="22" fillId="6" borderId="45" xfId="0" applyFont="1" applyFill="1" applyBorder="1" applyAlignment="1" applyProtection="1">
      <alignment horizontal="center" vertical="center"/>
      <protection locked="0"/>
    </xf>
    <xf numFmtId="0" fontId="22" fillId="6" borderId="46" xfId="0" applyFont="1" applyFill="1" applyBorder="1" applyAlignment="1" applyProtection="1">
      <alignment horizontal="center" vertical="center"/>
      <protection locked="0"/>
    </xf>
    <xf numFmtId="0" fontId="16" fillId="8" borderId="29" xfId="0" applyFont="1" applyFill="1" applyBorder="1" applyAlignment="1">
      <alignment horizontal="center" vertical="center" wrapText="1"/>
    </xf>
    <xf numFmtId="0" fontId="12" fillId="9" borderId="28" xfId="0" applyFont="1" applyFill="1" applyBorder="1" applyAlignment="1">
      <alignment horizontal="center" vertical="center"/>
    </xf>
    <xf numFmtId="0" fontId="12" fillId="9" borderId="16" xfId="0" applyFont="1" applyFill="1" applyBorder="1" applyAlignment="1">
      <alignment horizontal="center" vertical="center"/>
    </xf>
    <xf numFmtId="0" fontId="21" fillId="12" borderId="44" xfId="0" applyFont="1" applyFill="1" applyBorder="1" applyAlignment="1">
      <alignment horizontal="center" vertical="center" wrapText="1"/>
    </xf>
    <xf numFmtId="0" fontId="21" fillId="12" borderId="45" xfId="0" applyFont="1" applyFill="1" applyBorder="1" applyAlignment="1">
      <alignment horizontal="center" vertical="center" wrapText="1"/>
    </xf>
    <xf numFmtId="0" fontId="21" fillId="12" borderId="46" xfId="0" applyFont="1" applyFill="1" applyBorder="1" applyAlignment="1">
      <alignment horizontal="center" vertical="center" wrapText="1"/>
    </xf>
    <xf numFmtId="0" fontId="3" fillId="7" borderId="47" xfId="0" applyFont="1" applyFill="1" applyBorder="1" applyAlignment="1" applyProtection="1">
      <alignment horizontal="center" vertical="center" wrapText="1"/>
      <protection locked="0"/>
    </xf>
    <xf numFmtId="0" fontId="3" fillId="7" borderId="44" xfId="0" applyFont="1" applyFill="1" applyBorder="1" applyAlignment="1" applyProtection="1">
      <alignment horizontal="center" vertical="center" wrapText="1"/>
      <protection locked="0"/>
    </xf>
    <xf numFmtId="0" fontId="16" fillId="8" borderId="38" xfId="0" applyFont="1" applyFill="1" applyBorder="1" applyAlignment="1">
      <alignment horizontal="center" vertical="center" wrapText="1"/>
    </xf>
    <xf numFmtId="0" fontId="12" fillId="9" borderId="40" xfId="0" applyFont="1" applyFill="1" applyBorder="1" applyAlignment="1">
      <alignment horizontal="center" vertical="center"/>
    </xf>
    <xf numFmtId="0" fontId="16" fillId="8" borderId="40" xfId="0" applyFont="1" applyFill="1" applyBorder="1" applyAlignment="1">
      <alignment horizontal="center" vertical="center" wrapText="1"/>
    </xf>
    <xf numFmtId="0" fontId="3" fillId="7" borderId="41" xfId="0" applyFont="1" applyFill="1" applyBorder="1" applyAlignment="1" applyProtection="1">
      <alignment horizontal="center" vertical="center" wrapText="1"/>
      <protection locked="0"/>
    </xf>
    <xf numFmtId="0" fontId="3" fillId="7" borderId="42" xfId="0" applyFont="1" applyFill="1" applyBorder="1" applyAlignment="1" applyProtection="1">
      <alignment horizontal="center" vertical="center" wrapText="1"/>
      <protection locked="0"/>
    </xf>
    <xf numFmtId="0" fontId="8" fillId="8" borderId="17" xfId="0" applyFont="1" applyFill="1" applyBorder="1" applyAlignment="1">
      <alignment horizontal="center" vertical="center" wrapText="1"/>
    </xf>
    <xf numFmtId="0" fontId="3" fillId="7" borderId="43" xfId="0" applyFont="1" applyFill="1" applyBorder="1" applyAlignment="1" applyProtection="1">
      <alignment horizontal="center" vertical="center" wrapText="1"/>
      <protection locked="0"/>
    </xf>
    <xf numFmtId="0" fontId="2" fillId="8" borderId="17" xfId="0" applyFont="1" applyFill="1" applyBorder="1" applyAlignment="1">
      <alignment horizontal="center" vertical="center" wrapText="1"/>
    </xf>
    <xf numFmtId="0" fontId="22" fillId="6" borderId="44" xfId="0" applyFont="1" applyFill="1" applyBorder="1" applyAlignment="1">
      <alignment horizontal="center" vertical="center"/>
    </xf>
    <xf numFmtId="0" fontId="22" fillId="6" borderId="45" xfId="0" applyFont="1" applyFill="1" applyBorder="1" applyAlignment="1">
      <alignment horizontal="center" vertical="center"/>
    </xf>
    <xf numFmtId="0" fontId="22" fillId="6" borderId="46" xfId="0" applyFont="1" applyFill="1" applyBorder="1" applyAlignment="1">
      <alignment horizontal="center" vertical="center"/>
    </xf>
    <xf numFmtId="3" fontId="30" fillId="4" borderId="44" xfId="0" applyNumberFormat="1" applyFont="1" applyFill="1" applyBorder="1" applyAlignment="1">
      <alignment horizontal="center" vertical="center" wrapText="1"/>
    </xf>
    <xf numFmtId="3" fontId="30" fillId="4" borderId="45" xfId="0" applyNumberFormat="1" applyFont="1" applyFill="1" applyBorder="1" applyAlignment="1">
      <alignment horizontal="center" vertical="center" wrapText="1"/>
    </xf>
    <xf numFmtId="3" fontId="30" fillId="4" borderId="46" xfId="0" applyNumberFormat="1" applyFont="1" applyFill="1" applyBorder="1" applyAlignment="1">
      <alignment horizontal="center" vertical="center" wrapText="1"/>
    </xf>
    <xf numFmtId="0" fontId="8" fillId="4" borderId="44" xfId="0" applyFont="1" applyFill="1" applyBorder="1" applyAlignment="1">
      <alignment horizontal="center" vertical="center" wrapText="1"/>
    </xf>
    <xf numFmtId="0" fontId="8" fillId="4" borderId="45" xfId="0" applyFont="1" applyFill="1" applyBorder="1" applyAlignment="1">
      <alignment horizontal="center" vertical="center" wrapText="1"/>
    </xf>
    <xf numFmtId="0" fontId="8" fillId="4" borderId="46" xfId="0" applyFont="1" applyFill="1" applyBorder="1" applyAlignment="1">
      <alignment horizontal="center" vertical="center" wrapText="1"/>
    </xf>
    <xf numFmtId="3" fontId="24" fillId="8" borderId="44" xfId="0" applyNumberFormat="1" applyFont="1" applyFill="1" applyBorder="1" applyAlignment="1">
      <alignment horizontal="center" vertical="center" wrapText="1"/>
    </xf>
    <xf numFmtId="3" fontId="24" fillId="8" borderId="45" xfId="0" applyNumberFormat="1" applyFont="1" applyFill="1" applyBorder="1" applyAlignment="1">
      <alignment horizontal="center" vertical="center" wrapText="1"/>
    </xf>
    <xf numFmtId="3" fontId="24" fillId="8" borderId="46" xfId="0" applyNumberFormat="1" applyFont="1" applyFill="1" applyBorder="1" applyAlignment="1">
      <alignment horizontal="center" vertical="center" wrapText="1"/>
    </xf>
    <xf numFmtId="4" fontId="11" fillId="2" borderId="6" xfId="0" applyNumberFormat="1" applyFont="1" applyFill="1" applyBorder="1" applyAlignment="1" applyProtection="1">
      <alignment horizontal="center" vertical="center" wrapText="1"/>
      <protection locked="0"/>
    </xf>
    <xf numFmtId="4" fontId="11" fillId="4" borderId="6" xfId="0" applyNumberFormat="1" applyFont="1" applyFill="1" applyBorder="1" applyAlignment="1" applyProtection="1">
      <alignment horizontal="center" vertical="center" wrapText="1"/>
      <protection locked="0"/>
    </xf>
    <xf numFmtId="4" fontId="11" fillId="4" borderId="38" xfId="0" applyNumberFormat="1" applyFont="1" applyFill="1" applyBorder="1" applyAlignment="1" applyProtection="1">
      <alignment horizontal="center" vertical="center" wrapText="1"/>
      <protection locked="0"/>
    </xf>
    <xf numFmtId="0" fontId="4" fillId="6" borderId="24" xfId="0" applyFont="1" applyFill="1" applyBorder="1" applyAlignment="1">
      <alignment horizontal="center" vertical="center" wrapText="1"/>
    </xf>
    <xf numFmtId="0" fontId="4" fillId="6" borderId="23" xfId="0" applyFont="1" applyFill="1" applyBorder="1" applyAlignment="1">
      <alignment horizontal="center" vertical="center" wrapText="1"/>
    </xf>
    <xf numFmtId="4" fontId="11" fillId="2" borderId="38" xfId="0" applyNumberFormat="1" applyFont="1" applyFill="1" applyBorder="1" applyAlignment="1" applyProtection="1">
      <alignment horizontal="center" vertical="center" wrapText="1"/>
      <protection locked="0"/>
    </xf>
    <xf numFmtId="0" fontId="19" fillId="9" borderId="4" xfId="0" applyFont="1" applyFill="1" applyBorder="1" applyAlignment="1">
      <alignment horizontal="center" vertical="center"/>
    </xf>
    <xf numFmtId="0" fontId="19" fillId="9" borderId="6" xfId="0" applyFont="1" applyFill="1" applyBorder="1" applyAlignment="1">
      <alignment horizontal="center" vertical="center"/>
    </xf>
    <xf numFmtId="0" fontId="19" fillId="9" borderId="26" xfId="0" applyFont="1" applyFill="1" applyBorder="1" applyAlignment="1">
      <alignment horizontal="center" vertical="center"/>
    </xf>
    <xf numFmtId="0" fontId="19" fillId="9" borderId="4"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9" fillId="9" borderId="26" xfId="0" applyFont="1" applyFill="1" applyBorder="1" applyAlignment="1">
      <alignment horizontal="center" vertical="center" wrapText="1"/>
    </xf>
    <xf numFmtId="0" fontId="21" fillId="6" borderId="27" xfId="0" applyFont="1" applyFill="1" applyBorder="1" applyAlignment="1">
      <alignment horizontal="left" vertical="center" wrapText="1"/>
    </xf>
    <xf numFmtId="0" fontId="19" fillId="9" borderId="33" xfId="0" applyFont="1" applyFill="1" applyBorder="1" applyAlignment="1">
      <alignment horizontal="center" vertical="center" wrapText="1"/>
    </xf>
    <xf numFmtId="164" fontId="27" fillId="12" borderId="16" xfId="0" applyNumberFormat="1" applyFont="1" applyFill="1" applyBorder="1" applyAlignment="1">
      <alignment horizontal="center" vertical="center" wrapText="1"/>
    </xf>
    <xf numFmtId="164" fontId="27" fillId="12" borderId="18" xfId="0" applyNumberFormat="1" applyFont="1" applyFill="1" applyBorder="1" applyAlignment="1">
      <alignment horizontal="center" vertical="center" wrapText="1"/>
    </xf>
    <xf numFmtId="164" fontId="27" fillId="12" borderId="17" xfId="0" applyNumberFormat="1" applyFont="1" applyFill="1" applyBorder="1" applyAlignment="1">
      <alignment horizontal="center" vertical="center" wrapText="1"/>
    </xf>
    <xf numFmtId="0" fontId="26" fillId="12" borderId="24" xfId="0" applyFont="1" applyFill="1" applyBorder="1" applyAlignment="1">
      <alignment horizontal="center" vertical="center" wrapText="1"/>
    </xf>
    <xf numFmtId="0" fontId="26" fillId="12" borderId="25" xfId="0" applyFont="1" applyFill="1" applyBorder="1" applyAlignment="1">
      <alignment horizontal="center" vertical="center" wrapText="1"/>
    </xf>
    <xf numFmtId="0" fontId="26" fillId="12" borderId="23" xfId="0" applyFont="1" applyFill="1" applyBorder="1" applyAlignment="1">
      <alignment horizontal="center" vertical="center" wrapText="1"/>
    </xf>
    <xf numFmtId="0" fontId="19" fillId="9" borderId="38"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3" xfId="0"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49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4</xdr:col>
      <xdr:colOff>275167</xdr:colOff>
      <xdr:row>1</xdr:row>
      <xdr:rowOff>117475</xdr:rowOff>
    </xdr:to>
    <xdr:pic>
      <xdr:nvPicPr>
        <xdr:cNvPr id="3" name="Afbeelding 2" descr="Afbeelding met Lettertype, logo, Graphics, tekst&#10;&#10;Automatisch gegenereerde beschrijving">
          <a:extLst>
            <a:ext uri="{FF2B5EF4-FFF2-40B4-BE49-F238E27FC236}">
              <a16:creationId xmlns:a16="http://schemas.microsoft.com/office/drawing/2014/main" id="{4C1286F8-C1CF-A40C-8972-72B8E2416CCC}"/>
            </a:ext>
          </a:extLst>
        </xdr:cNvPr>
        <xdr:cNvPicPr>
          <a:picLocks noChangeAspect="1"/>
        </xdr:cNvPicPr>
      </xdr:nvPicPr>
      <xdr:blipFill>
        <a:blip xmlns:r="http://schemas.openxmlformats.org/officeDocument/2006/relationships" r:embed="rId1"/>
        <a:stretch>
          <a:fillRect/>
        </a:stretch>
      </xdr:blipFill>
      <xdr:spPr>
        <a:xfrm>
          <a:off x="8509000" y="0"/>
          <a:ext cx="2032000" cy="688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177800</xdr:colOff>
      <xdr:row>2</xdr:row>
      <xdr:rowOff>38100</xdr:rowOff>
    </xdr:from>
    <xdr:to>
      <xdr:col>23</xdr:col>
      <xdr:colOff>189473</xdr:colOff>
      <xdr:row>3</xdr:row>
      <xdr:rowOff>242934</xdr:rowOff>
    </xdr:to>
    <xdr:pic>
      <xdr:nvPicPr>
        <xdr:cNvPr id="2" name="Afbeelding 1" descr="Afbeelding met Lettertype, logo, Graphics, tekst&#10;&#10;Automatisch gegenereerde beschrijving">
          <a:extLst>
            <a:ext uri="{FF2B5EF4-FFF2-40B4-BE49-F238E27FC236}">
              <a16:creationId xmlns:a16="http://schemas.microsoft.com/office/drawing/2014/main" id="{EBF19953-B4E0-9647-A912-B758B0A2F7F9}"/>
            </a:ext>
          </a:extLst>
        </xdr:cNvPr>
        <xdr:cNvPicPr>
          <a:picLocks noChangeAspect="1"/>
        </xdr:cNvPicPr>
      </xdr:nvPicPr>
      <xdr:blipFill>
        <a:blip xmlns:r="http://schemas.openxmlformats.org/officeDocument/2006/relationships" r:embed="rId1"/>
        <a:stretch>
          <a:fillRect/>
        </a:stretch>
      </xdr:blipFill>
      <xdr:spPr>
        <a:xfrm>
          <a:off x="21170900" y="482600"/>
          <a:ext cx="2030973" cy="6874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156439</xdr:colOff>
      <xdr:row>2</xdr:row>
      <xdr:rowOff>25331</xdr:rowOff>
    </xdr:from>
    <xdr:to>
      <xdr:col>23</xdr:col>
      <xdr:colOff>174581</xdr:colOff>
      <xdr:row>3</xdr:row>
      <xdr:rowOff>233520</xdr:rowOff>
    </xdr:to>
    <xdr:pic>
      <xdr:nvPicPr>
        <xdr:cNvPr id="3" name="Afbeelding 2" descr="Afbeelding met Lettertype, logo, Graphics, tekst&#10;&#10;Automatisch gegenereerde beschrijving">
          <a:extLst>
            <a:ext uri="{FF2B5EF4-FFF2-40B4-BE49-F238E27FC236}">
              <a16:creationId xmlns:a16="http://schemas.microsoft.com/office/drawing/2014/main" id="{C7C14694-664F-C6D8-3999-7BBA68B497E2}"/>
            </a:ext>
          </a:extLst>
        </xdr:cNvPr>
        <xdr:cNvPicPr>
          <a:picLocks noChangeAspect="1"/>
        </xdr:cNvPicPr>
      </xdr:nvPicPr>
      <xdr:blipFill>
        <a:blip xmlns:r="http://schemas.openxmlformats.org/officeDocument/2006/relationships" r:embed="rId1"/>
        <a:stretch>
          <a:fillRect/>
        </a:stretch>
      </xdr:blipFill>
      <xdr:spPr>
        <a:xfrm>
          <a:off x="21147382" y="480614"/>
          <a:ext cx="2030973" cy="6874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173182</xdr:colOff>
      <xdr:row>2</xdr:row>
      <xdr:rowOff>11546</xdr:rowOff>
    </xdr:from>
    <xdr:to>
      <xdr:col>23</xdr:col>
      <xdr:colOff>192150</xdr:colOff>
      <xdr:row>3</xdr:row>
      <xdr:rowOff>219735</xdr:rowOff>
    </xdr:to>
    <xdr:pic>
      <xdr:nvPicPr>
        <xdr:cNvPr id="3" name="Afbeelding 2" descr="Afbeelding met Lettertype, logo, Graphics, tekst&#10;&#10;Automatisch gegenereerde beschrijving">
          <a:extLst>
            <a:ext uri="{FF2B5EF4-FFF2-40B4-BE49-F238E27FC236}">
              <a16:creationId xmlns:a16="http://schemas.microsoft.com/office/drawing/2014/main" id="{E0B237C3-5739-66E8-DD1F-9173895A5A0F}"/>
            </a:ext>
          </a:extLst>
        </xdr:cNvPr>
        <xdr:cNvPicPr>
          <a:picLocks noChangeAspect="1"/>
        </xdr:cNvPicPr>
      </xdr:nvPicPr>
      <xdr:blipFill>
        <a:blip xmlns:r="http://schemas.openxmlformats.org/officeDocument/2006/relationships" r:embed="rId1"/>
        <a:stretch>
          <a:fillRect/>
        </a:stretch>
      </xdr:blipFill>
      <xdr:spPr>
        <a:xfrm>
          <a:off x="21151273" y="484910"/>
          <a:ext cx="2027877" cy="6930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243417</xdr:colOff>
      <xdr:row>0</xdr:row>
      <xdr:rowOff>254000</xdr:rowOff>
    </xdr:from>
    <xdr:to>
      <xdr:col>24</xdr:col>
      <xdr:colOff>243417</xdr:colOff>
      <xdr:row>2</xdr:row>
      <xdr:rowOff>244475</xdr:rowOff>
    </xdr:to>
    <xdr:pic>
      <xdr:nvPicPr>
        <xdr:cNvPr id="3" name="Afbeelding 2" descr="Afbeelding met Lettertype, logo, Graphics, tekst&#10;&#10;Automatisch gegenereerde beschrijving">
          <a:extLst>
            <a:ext uri="{FF2B5EF4-FFF2-40B4-BE49-F238E27FC236}">
              <a16:creationId xmlns:a16="http://schemas.microsoft.com/office/drawing/2014/main" id="{29A8E8D9-E27A-A4A0-33E9-70CC5FFB0572}"/>
            </a:ext>
          </a:extLst>
        </xdr:cNvPr>
        <xdr:cNvPicPr>
          <a:picLocks noChangeAspect="1"/>
        </xdr:cNvPicPr>
      </xdr:nvPicPr>
      <xdr:blipFill>
        <a:blip xmlns:r="http://schemas.openxmlformats.org/officeDocument/2006/relationships" r:embed="rId1"/>
        <a:stretch>
          <a:fillRect/>
        </a:stretch>
      </xdr:blipFill>
      <xdr:spPr>
        <a:xfrm>
          <a:off x="28860750" y="254000"/>
          <a:ext cx="2032000" cy="688975"/>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D13"/>
  <sheetViews>
    <sheetView showGridLines="0" zoomScale="120" zoomScaleNormal="120" workbookViewId="0">
      <selection activeCell="A17" sqref="A17"/>
    </sheetView>
  </sheetViews>
  <sheetFormatPr baseColWidth="10" defaultColWidth="11.5" defaultRowHeight="15" x14ac:dyDescent="0.2"/>
  <cols>
    <col min="1" max="1" width="50.83203125" customWidth="1"/>
    <col min="2" max="2" width="60.83203125" customWidth="1"/>
  </cols>
  <sheetData>
    <row r="1" spans="1:4" ht="45" customHeight="1" x14ac:dyDescent="0.2">
      <c r="A1" s="74" t="s">
        <v>31</v>
      </c>
      <c r="B1" s="75"/>
    </row>
    <row r="2" spans="1:4" ht="20" customHeight="1" x14ac:dyDescent="0.2">
      <c r="A2" s="77" t="s">
        <v>42</v>
      </c>
      <c r="B2" s="30" t="s">
        <v>5</v>
      </c>
      <c r="D2" s="76"/>
    </row>
    <row r="3" spans="1:4" ht="20" customHeight="1" x14ac:dyDescent="0.2">
      <c r="A3" s="78"/>
      <c r="B3" s="30" t="s">
        <v>6</v>
      </c>
      <c r="D3" s="76"/>
    </row>
    <row r="4" spans="1:4" ht="20" customHeight="1" x14ac:dyDescent="0.2">
      <c r="A4" s="78"/>
      <c r="B4" s="30" t="s">
        <v>7</v>
      </c>
      <c r="D4" s="76"/>
    </row>
    <row r="5" spans="1:4" ht="20" customHeight="1" x14ac:dyDescent="0.2">
      <c r="A5" s="79"/>
      <c r="B5" s="30" t="s">
        <v>33</v>
      </c>
      <c r="D5" s="76"/>
    </row>
    <row r="6" spans="1:4" ht="20" customHeight="1" x14ac:dyDescent="0.2">
      <c r="A6" s="34" t="s">
        <v>18</v>
      </c>
      <c r="B6" s="30" t="s">
        <v>17</v>
      </c>
    </row>
    <row r="7" spans="1:4" ht="20" customHeight="1" x14ac:dyDescent="0.2">
      <c r="A7" s="80" t="s">
        <v>8</v>
      </c>
      <c r="B7" s="30" t="s">
        <v>9</v>
      </c>
    </row>
    <row r="8" spans="1:4" ht="20" customHeight="1" x14ac:dyDescent="0.2">
      <c r="A8" s="81"/>
      <c r="B8" s="30" t="s">
        <v>34</v>
      </c>
    </row>
    <row r="9" spans="1:4" ht="20" customHeight="1" x14ac:dyDescent="0.2">
      <c r="A9" s="31" t="s">
        <v>12</v>
      </c>
      <c r="B9" s="31"/>
    </row>
    <row r="10" spans="1:4" x14ac:dyDescent="0.2">
      <c r="A10" s="32" t="s">
        <v>13</v>
      </c>
      <c r="B10" s="33" t="s">
        <v>10</v>
      </c>
    </row>
    <row r="11" spans="1:4" x14ac:dyDescent="0.2">
      <c r="A11" s="33" t="s">
        <v>14</v>
      </c>
      <c r="B11" s="33" t="s">
        <v>11</v>
      </c>
    </row>
    <row r="12" spans="1:4" x14ac:dyDescent="0.2">
      <c r="A12" s="33" t="s">
        <v>30</v>
      </c>
      <c r="B12" s="33"/>
    </row>
    <row r="13" spans="1:4" x14ac:dyDescent="0.2">
      <c r="A13" s="33" t="s">
        <v>15</v>
      </c>
      <c r="B13" s="33"/>
    </row>
  </sheetData>
  <sheetProtection algorithmName="SHA-512" hashValue="vKffxsrk/G3njKanXgzaNBMh2YozW7SkzxxFnuRpeoM9bhx2SZ62GRqNBgTiEqCF3oCeNIbqwk6YH6SwOgWTsA==" saltValue="CND4qQDAQhVLkGQSqTR6aA==" spinCount="100000" sheet="1" objects="1" scenarios="1"/>
  <mergeCells count="4">
    <mergeCell ref="A1:B1"/>
    <mergeCell ref="D2:D5"/>
    <mergeCell ref="A2:A5"/>
    <mergeCell ref="A7:A8"/>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T50"/>
  <sheetViews>
    <sheetView showGridLines="0" zoomScaleNormal="100" workbookViewId="0">
      <pane xSplit="2" ySplit="1" topLeftCell="C32" activePane="bottomRight" state="frozen"/>
      <selection pane="topRight" activeCell="B1" sqref="B1"/>
      <selection pane="bottomLeft" activeCell="A2" sqref="A2"/>
      <selection pane="bottomRight" activeCell="T5" sqref="T5"/>
    </sheetView>
  </sheetViews>
  <sheetFormatPr baseColWidth="10" defaultColWidth="8.83203125" defaultRowHeight="35" customHeight="1" x14ac:dyDescent="0.2"/>
  <cols>
    <col min="1" max="1" width="12.83203125" style="36" customWidth="1"/>
    <col min="2" max="2" width="56.6640625" style="9" customWidth="1"/>
    <col min="3" max="3" width="1.83203125" style="17" customWidth="1"/>
    <col min="4" max="4" width="10.6640625" style="9" customWidth="1"/>
    <col min="5" max="5" width="14.6640625" style="9"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2" width="1.83203125" style="17" customWidth="1"/>
    <col min="13" max="13" width="10.6640625" style="9" customWidth="1"/>
    <col min="14" max="14" width="14.6640625" style="9" customWidth="1"/>
    <col min="15" max="15" width="10.6640625" style="2" customWidth="1"/>
    <col min="16" max="16" width="14.6640625" style="2" customWidth="1"/>
    <col min="17" max="17" width="10.6640625" style="4" customWidth="1"/>
    <col min="18" max="18" width="14.6640625" style="2" customWidth="1"/>
    <col min="19" max="19" width="10.6640625" style="2" customWidth="1"/>
    <col min="20" max="20" width="14.5" style="2" customWidth="1"/>
    <col min="21" max="16384" width="8.83203125" style="2"/>
  </cols>
  <sheetData>
    <row r="1" spans="1:20" ht="25.25" customHeight="1" x14ac:dyDescent="0.2">
      <c r="B1" s="10" t="s">
        <v>29</v>
      </c>
      <c r="C1" s="11"/>
      <c r="D1" s="116" t="s">
        <v>37</v>
      </c>
      <c r="E1" s="117"/>
      <c r="F1" s="117"/>
      <c r="G1" s="117"/>
      <c r="H1" s="117"/>
      <c r="I1" s="117"/>
      <c r="J1" s="117"/>
      <c r="K1" s="117"/>
      <c r="L1" s="117"/>
      <c r="M1" s="117"/>
      <c r="N1" s="117"/>
      <c r="O1" s="117"/>
      <c r="P1" s="117"/>
      <c r="Q1" s="117"/>
      <c r="R1" s="117"/>
      <c r="S1" s="117"/>
      <c r="T1" s="118"/>
    </row>
    <row r="2" spans="1:20" s="4" customFormat="1" ht="10.25" customHeight="1" x14ac:dyDescent="0.2">
      <c r="A2" s="37"/>
      <c r="B2" s="12"/>
      <c r="C2" s="13"/>
      <c r="D2" s="13"/>
      <c r="E2" s="13"/>
      <c r="F2" s="13"/>
      <c r="G2" s="13"/>
      <c r="H2" s="13"/>
      <c r="L2" s="13"/>
      <c r="M2" s="13"/>
      <c r="N2" s="13"/>
      <c r="O2" s="13"/>
      <c r="P2" s="13"/>
      <c r="Q2" s="13"/>
    </row>
    <row r="3" spans="1:20" ht="38" customHeight="1" x14ac:dyDescent="0.2">
      <c r="A3" s="38"/>
      <c r="B3" s="35" t="s">
        <v>35</v>
      </c>
      <c r="C3" s="3"/>
      <c r="D3" s="74" t="str">
        <f>'Beoordelen proefopdrachten'!A1</f>
        <v>Afdrukkwaliteit</v>
      </c>
      <c r="E3" s="113"/>
      <c r="F3" s="113"/>
      <c r="G3" s="113"/>
      <c r="H3" s="113"/>
      <c r="I3" s="113"/>
      <c r="J3" s="113"/>
      <c r="K3" s="75"/>
      <c r="L3" s="3"/>
      <c r="M3" s="122" t="str">
        <f>'Beoordelen proefopdrachten'!A1</f>
        <v>Afdrukkwaliteit</v>
      </c>
      <c r="N3" s="123"/>
      <c r="O3" s="123"/>
      <c r="P3" s="123"/>
      <c r="Q3" s="123"/>
      <c r="R3" s="123"/>
      <c r="S3" s="123"/>
      <c r="T3" s="124"/>
    </row>
    <row r="4" spans="1:20" ht="30" customHeight="1" x14ac:dyDescent="0.2">
      <c r="A4" s="119" t="str">
        <f>'Beoordelen proefopdrachten'!A2</f>
        <v>Balken, teksten en afbeeldingen</v>
      </c>
      <c r="B4" s="44"/>
      <c r="C4" s="13"/>
      <c r="D4" s="82" t="s">
        <v>38</v>
      </c>
      <c r="E4" s="83"/>
      <c r="F4" s="83"/>
      <c r="G4" s="83"/>
      <c r="H4" s="95" t="s">
        <v>39</v>
      </c>
      <c r="I4" s="96"/>
      <c r="J4" s="96"/>
      <c r="K4" s="97"/>
      <c r="L4" s="13"/>
      <c r="M4" s="95" t="s">
        <v>40</v>
      </c>
      <c r="N4" s="96"/>
      <c r="O4" s="96"/>
      <c r="P4" s="96"/>
      <c r="Q4" s="95" t="s">
        <v>41</v>
      </c>
      <c r="R4" s="96"/>
      <c r="S4" s="96"/>
      <c r="T4" s="97"/>
    </row>
    <row r="5" spans="1:20" ht="12" customHeight="1" x14ac:dyDescent="0.2">
      <c r="A5" s="106"/>
      <c r="B5" s="91" t="str">
        <f>'Beoordelen proefopdrachten'!B2</f>
        <v>Grijswaarden</v>
      </c>
      <c r="C5" s="13"/>
      <c r="D5" s="14" t="s">
        <v>1</v>
      </c>
      <c r="E5" s="7" t="s">
        <v>12</v>
      </c>
      <c r="F5" s="14" t="s">
        <v>2</v>
      </c>
      <c r="G5" s="15" t="s">
        <v>12</v>
      </c>
      <c r="H5" s="14" t="s">
        <v>1</v>
      </c>
      <c r="I5" s="7" t="s">
        <v>12</v>
      </c>
      <c r="J5" s="14" t="s">
        <v>2</v>
      </c>
      <c r="K5" s="21" t="s">
        <v>12</v>
      </c>
      <c r="L5" s="13"/>
      <c r="M5" s="63" t="s">
        <v>1</v>
      </c>
      <c r="N5" s="64" t="s">
        <v>12</v>
      </c>
      <c r="O5" s="63" t="s">
        <v>2</v>
      </c>
      <c r="P5" s="65" t="s">
        <v>12</v>
      </c>
      <c r="Q5" s="63" t="s">
        <v>1</v>
      </c>
      <c r="R5" s="64" t="s">
        <v>12</v>
      </c>
      <c r="S5" s="63" t="s">
        <v>2</v>
      </c>
      <c r="T5" s="64" t="s">
        <v>12</v>
      </c>
    </row>
    <row r="6" spans="1:20" ht="80" customHeight="1" x14ac:dyDescent="0.2">
      <c r="A6" s="106"/>
      <c r="B6" s="92"/>
      <c r="C6" s="13"/>
      <c r="D6" s="98" t="s">
        <v>0</v>
      </c>
      <c r="E6" s="99"/>
      <c r="F6" s="98" t="s">
        <v>0</v>
      </c>
      <c r="G6" s="114"/>
      <c r="H6" s="90" t="s">
        <v>0</v>
      </c>
      <c r="I6" s="90"/>
      <c r="J6" s="90" t="s">
        <v>0</v>
      </c>
      <c r="K6" s="90"/>
      <c r="L6" s="13"/>
      <c r="M6" s="125" t="s">
        <v>0</v>
      </c>
      <c r="N6" s="126"/>
      <c r="O6" s="125" t="s">
        <v>0</v>
      </c>
      <c r="P6" s="126"/>
      <c r="Q6" s="125" t="s">
        <v>0</v>
      </c>
      <c r="R6" s="125"/>
      <c r="S6" s="125" t="s">
        <v>0</v>
      </c>
      <c r="T6" s="125"/>
    </row>
    <row r="7" spans="1:20" ht="15" customHeight="1" x14ac:dyDescent="0.2">
      <c r="A7" s="106"/>
      <c r="B7" s="45"/>
      <c r="C7" s="13"/>
      <c r="D7" s="82" t="s">
        <v>3</v>
      </c>
      <c r="E7" s="83"/>
      <c r="F7" s="83"/>
      <c r="G7" s="83"/>
      <c r="H7" s="82" t="s">
        <v>4</v>
      </c>
      <c r="I7" s="83"/>
      <c r="J7" s="83"/>
      <c r="K7" s="84"/>
      <c r="L7" s="13"/>
      <c r="M7" s="95" t="s">
        <v>3</v>
      </c>
      <c r="N7" s="96"/>
      <c r="O7" s="96"/>
      <c r="P7" s="96"/>
      <c r="Q7" s="95" t="s">
        <v>4</v>
      </c>
      <c r="R7" s="96"/>
      <c r="S7" s="96"/>
      <c r="T7" s="97"/>
    </row>
    <row r="8" spans="1:20" ht="12" customHeight="1" x14ac:dyDescent="0.2">
      <c r="A8" s="106"/>
      <c r="B8" s="120" t="str">
        <f>'Beoordelen proefopdrachten'!B3</f>
        <v>Lichte tinten</v>
      </c>
      <c r="C8" s="13"/>
      <c r="D8" s="14" t="s">
        <v>1</v>
      </c>
      <c r="E8" s="7" t="s">
        <v>12</v>
      </c>
      <c r="F8" s="14" t="s">
        <v>2</v>
      </c>
      <c r="G8" s="19" t="s">
        <v>12</v>
      </c>
      <c r="H8" s="20" t="s">
        <v>1</v>
      </c>
      <c r="I8" s="21" t="s">
        <v>12</v>
      </c>
      <c r="J8" s="20" t="s">
        <v>2</v>
      </c>
      <c r="K8" s="21" t="s">
        <v>12</v>
      </c>
      <c r="L8" s="13"/>
      <c r="M8" s="63" t="s">
        <v>1</v>
      </c>
      <c r="N8" s="64" t="s">
        <v>12</v>
      </c>
      <c r="O8" s="63" t="s">
        <v>2</v>
      </c>
      <c r="P8" s="65" t="s">
        <v>12</v>
      </c>
      <c r="Q8" s="63" t="s">
        <v>1</v>
      </c>
      <c r="R8" s="64" t="s">
        <v>12</v>
      </c>
      <c r="S8" s="63" t="s">
        <v>2</v>
      </c>
      <c r="T8" s="64" t="s">
        <v>12</v>
      </c>
    </row>
    <row r="9" spans="1:20" ht="80" customHeight="1" x14ac:dyDescent="0.2">
      <c r="A9" s="106"/>
      <c r="B9" s="121"/>
      <c r="C9" s="13"/>
      <c r="D9" s="98" t="s">
        <v>0</v>
      </c>
      <c r="E9" s="99"/>
      <c r="F9" s="98" t="s">
        <v>0</v>
      </c>
      <c r="G9" s="114"/>
      <c r="H9" s="90" t="s">
        <v>0</v>
      </c>
      <c r="I9" s="90"/>
      <c r="J9" s="90" t="s">
        <v>0</v>
      </c>
      <c r="K9" s="90"/>
      <c r="L9" s="13"/>
      <c r="M9" s="125" t="s">
        <v>0</v>
      </c>
      <c r="N9" s="126"/>
      <c r="O9" s="125" t="s">
        <v>0</v>
      </c>
      <c r="P9" s="126"/>
      <c r="Q9" s="125" t="s">
        <v>0</v>
      </c>
      <c r="R9" s="125"/>
      <c r="S9" s="125" t="s">
        <v>0</v>
      </c>
      <c r="T9" s="125"/>
    </row>
    <row r="10" spans="1:20" ht="15" customHeight="1" x14ac:dyDescent="0.2">
      <c r="A10" s="106"/>
      <c r="B10" s="16"/>
      <c r="C10" s="13"/>
      <c r="D10" s="82" t="s">
        <v>3</v>
      </c>
      <c r="E10" s="83"/>
      <c r="F10" s="83"/>
      <c r="G10" s="83"/>
      <c r="H10" s="82" t="s">
        <v>4</v>
      </c>
      <c r="I10" s="83"/>
      <c r="J10" s="83"/>
      <c r="K10" s="84"/>
      <c r="L10" s="13"/>
      <c r="M10" s="95" t="s">
        <v>3</v>
      </c>
      <c r="N10" s="96"/>
      <c r="O10" s="96"/>
      <c r="P10" s="96"/>
      <c r="Q10" s="95" t="s">
        <v>4</v>
      </c>
      <c r="R10" s="96"/>
      <c r="S10" s="96"/>
      <c r="T10" s="97"/>
    </row>
    <row r="11" spans="1:20" ht="12" customHeight="1" x14ac:dyDescent="0.2">
      <c r="A11" s="106"/>
      <c r="B11" s="91" t="str">
        <f>'Beoordelen proefopdrachten'!B4</f>
        <v>Felle tinten</v>
      </c>
      <c r="C11" s="13"/>
      <c r="D11" s="14" t="s">
        <v>1</v>
      </c>
      <c r="E11" s="7" t="s">
        <v>12</v>
      </c>
      <c r="F11" s="14" t="s">
        <v>2</v>
      </c>
      <c r="G11" s="19" t="s">
        <v>12</v>
      </c>
      <c r="H11" s="20" t="s">
        <v>1</v>
      </c>
      <c r="I11" s="21" t="s">
        <v>12</v>
      </c>
      <c r="J11" s="20" t="s">
        <v>2</v>
      </c>
      <c r="K11" s="21" t="s">
        <v>12</v>
      </c>
      <c r="L11" s="13"/>
      <c r="M11" s="63" t="s">
        <v>1</v>
      </c>
      <c r="N11" s="64" t="s">
        <v>12</v>
      </c>
      <c r="O11" s="63" t="s">
        <v>2</v>
      </c>
      <c r="P11" s="65" t="s">
        <v>12</v>
      </c>
      <c r="Q11" s="63" t="s">
        <v>1</v>
      </c>
      <c r="R11" s="64" t="s">
        <v>12</v>
      </c>
      <c r="S11" s="63" t="s">
        <v>2</v>
      </c>
      <c r="T11" s="64" t="s">
        <v>12</v>
      </c>
    </row>
    <row r="12" spans="1:20" ht="80" customHeight="1" x14ac:dyDescent="0.2">
      <c r="A12" s="106"/>
      <c r="B12" s="92"/>
      <c r="C12" s="13"/>
      <c r="D12" s="98" t="s">
        <v>0</v>
      </c>
      <c r="E12" s="99"/>
      <c r="F12" s="98" t="s">
        <v>0</v>
      </c>
      <c r="G12" s="114"/>
      <c r="H12" s="90" t="s">
        <v>0</v>
      </c>
      <c r="I12" s="90"/>
      <c r="J12" s="90" t="s">
        <v>0</v>
      </c>
      <c r="K12" s="90"/>
      <c r="L12" s="13"/>
      <c r="M12" s="125" t="s">
        <v>0</v>
      </c>
      <c r="N12" s="126"/>
      <c r="O12" s="125" t="s">
        <v>0</v>
      </c>
      <c r="P12" s="126"/>
      <c r="Q12" s="125" t="s">
        <v>0</v>
      </c>
      <c r="R12" s="125"/>
      <c r="S12" s="125" t="s">
        <v>0</v>
      </c>
      <c r="T12" s="125"/>
    </row>
    <row r="13" spans="1:20" ht="15" customHeight="1" x14ac:dyDescent="0.2">
      <c r="A13" s="106"/>
      <c r="B13" s="18"/>
      <c r="C13" s="13"/>
      <c r="D13" s="82" t="s">
        <v>3</v>
      </c>
      <c r="E13" s="83"/>
      <c r="F13" s="83"/>
      <c r="G13" s="83"/>
      <c r="H13" s="82" t="s">
        <v>4</v>
      </c>
      <c r="I13" s="83"/>
      <c r="J13" s="83"/>
      <c r="K13" s="84"/>
      <c r="L13" s="13"/>
      <c r="M13" s="95" t="s">
        <v>3</v>
      </c>
      <c r="N13" s="96"/>
      <c r="O13" s="96"/>
      <c r="P13" s="96"/>
      <c r="Q13" s="95" t="s">
        <v>4</v>
      </c>
      <c r="R13" s="96"/>
      <c r="S13" s="96"/>
      <c r="T13" s="97"/>
    </row>
    <row r="14" spans="1:20" ht="12" customHeight="1" x14ac:dyDescent="0.2">
      <c r="A14" s="106"/>
      <c r="B14" s="93" t="str">
        <f>'Beoordelen proefopdrachten'!B5</f>
        <v>Teksten in kleur</v>
      </c>
      <c r="C14" s="13"/>
      <c r="D14" s="14" t="s">
        <v>1</v>
      </c>
      <c r="E14" s="7" t="s">
        <v>12</v>
      </c>
      <c r="F14" s="14" t="s">
        <v>2</v>
      </c>
      <c r="G14" s="19" t="s">
        <v>12</v>
      </c>
      <c r="H14" s="20" t="s">
        <v>1</v>
      </c>
      <c r="I14" s="21" t="s">
        <v>12</v>
      </c>
      <c r="J14" s="20" t="s">
        <v>2</v>
      </c>
      <c r="K14" s="21" t="s">
        <v>12</v>
      </c>
      <c r="L14" s="13"/>
      <c r="M14" s="63" t="s">
        <v>1</v>
      </c>
      <c r="N14" s="64" t="s">
        <v>12</v>
      </c>
      <c r="O14" s="63" t="s">
        <v>2</v>
      </c>
      <c r="P14" s="65" t="s">
        <v>12</v>
      </c>
      <c r="Q14" s="63" t="s">
        <v>1</v>
      </c>
      <c r="R14" s="64" t="s">
        <v>12</v>
      </c>
      <c r="S14" s="63" t="s">
        <v>2</v>
      </c>
      <c r="T14" s="64" t="s">
        <v>12</v>
      </c>
    </row>
    <row r="15" spans="1:20" ht="80" customHeight="1" thickBot="1" x14ac:dyDescent="0.25">
      <c r="A15" s="107"/>
      <c r="B15" s="94"/>
      <c r="C15" s="13"/>
      <c r="D15" s="85" t="s">
        <v>0</v>
      </c>
      <c r="E15" s="115"/>
      <c r="F15" s="85" t="s">
        <v>0</v>
      </c>
      <c r="G15" s="115"/>
      <c r="H15" s="85" t="s">
        <v>0</v>
      </c>
      <c r="I15" s="85"/>
      <c r="J15" s="85" t="s">
        <v>0</v>
      </c>
      <c r="K15" s="85"/>
      <c r="L15" s="13"/>
      <c r="M15" s="130" t="s">
        <v>0</v>
      </c>
      <c r="N15" s="131"/>
      <c r="O15" s="130" t="s">
        <v>0</v>
      </c>
      <c r="P15" s="131"/>
      <c r="Q15" s="130" t="s">
        <v>0</v>
      </c>
      <c r="R15" s="130"/>
      <c r="S15" s="130" t="s">
        <v>0</v>
      </c>
      <c r="T15" s="130"/>
    </row>
    <row r="16" spans="1:20" ht="15" customHeight="1" x14ac:dyDescent="0.2">
      <c r="A16" s="108" t="str">
        <f>'Beoordelen proefopdrachten'!A6</f>
        <v>Logo</v>
      </c>
      <c r="B16" s="46"/>
      <c r="C16" s="13"/>
      <c r="D16" s="82" t="s">
        <v>3</v>
      </c>
      <c r="E16" s="83"/>
      <c r="F16" s="83"/>
      <c r="G16" s="83"/>
      <c r="H16" s="82" t="s">
        <v>4</v>
      </c>
      <c r="I16" s="83"/>
      <c r="J16" s="83"/>
      <c r="K16" s="84"/>
      <c r="L16" s="13"/>
      <c r="M16" s="95" t="s">
        <v>3</v>
      </c>
      <c r="N16" s="96"/>
      <c r="O16" s="96"/>
      <c r="P16" s="96"/>
      <c r="Q16" s="95" t="s">
        <v>4</v>
      </c>
      <c r="R16" s="96"/>
      <c r="S16" s="96"/>
      <c r="T16" s="97"/>
    </row>
    <row r="17" spans="1:20" ht="15" customHeight="1" x14ac:dyDescent="0.2">
      <c r="A17" s="109"/>
      <c r="B17" s="111" t="str">
        <f>'Beoordelen proefopdrachten'!B6</f>
        <v>Kleur/contrast</v>
      </c>
      <c r="C17" s="13"/>
      <c r="D17" s="14" t="s">
        <v>1</v>
      </c>
      <c r="E17" s="7" t="s">
        <v>12</v>
      </c>
      <c r="F17" s="14" t="s">
        <v>2</v>
      </c>
      <c r="G17" s="19" t="s">
        <v>12</v>
      </c>
      <c r="H17" s="20" t="s">
        <v>1</v>
      </c>
      <c r="I17" s="21" t="s">
        <v>12</v>
      </c>
      <c r="J17" s="20" t="s">
        <v>2</v>
      </c>
      <c r="K17" s="21" t="s">
        <v>12</v>
      </c>
      <c r="L17" s="13"/>
      <c r="M17" s="63" t="s">
        <v>1</v>
      </c>
      <c r="N17" s="64" t="s">
        <v>12</v>
      </c>
      <c r="O17" s="63" t="s">
        <v>2</v>
      </c>
      <c r="P17" s="65" t="s">
        <v>12</v>
      </c>
      <c r="Q17" s="63" t="s">
        <v>1</v>
      </c>
      <c r="R17" s="64" t="s">
        <v>12</v>
      </c>
      <c r="S17" s="63" t="s">
        <v>2</v>
      </c>
      <c r="T17" s="64" t="s">
        <v>12</v>
      </c>
    </row>
    <row r="18" spans="1:20" ht="80" customHeight="1" thickBot="1" x14ac:dyDescent="0.25">
      <c r="A18" s="110"/>
      <c r="B18" s="112"/>
      <c r="C18" s="13"/>
      <c r="D18" s="85" t="s">
        <v>0</v>
      </c>
      <c r="E18" s="115"/>
      <c r="F18" s="85" t="s">
        <v>0</v>
      </c>
      <c r="G18" s="115"/>
      <c r="H18" s="85" t="s">
        <v>0</v>
      </c>
      <c r="I18" s="85"/>
      <c r="J18" s="85" t="s">
        <v>0</v>
      </c>
      <c r="K18" s="85"/>
      <c r="L18" s="13"/>
      <c r="M18" s="130" t="s">
        <v>0</v>
      </c>
      <c r="N18" s="131"/>
      <c r="O18" s="130" t="s">
        <v>0</v>
      </c>
      <c r="P18" s="131"/>
      <c r="Q18" s="130" t="s">
        <v>0</v>
      </c>
      <c r="R18" s="130"/>
      <c r="S18" s="130" t="s">
        <v>0</v>
      </c>
      <c r="T18" s="130"/>
    </row>
    <row r="19" spans="1:20" ht="15" customHeight="1" x14ac:dyDescent="0.2">
      <c r="A19" s="127" t="str">
        <f>'Beoordelen proefopdrachten'!A7</f>
        <v>Algemeen</v>
      </c>
      <c r="B19" s="46"/>
      <c r="C19" s="13"/>
      <c r="D19" s="86" t="s">
        <v>3</v>
      </c>
      <c r="E19" s="87"/>
      <c r="F19" s="87"/>
      <c r="G19" s="87"/>
      <c r="H19" s="86" t="s">
        <v>4</v>
      </c>
      <c r="I19" s="87"/>
      <c r="J19" s="87"/>
      <c r="K19" s="88"/>
      <c r="L19" s="13"/>
      <c r="M19" s="86" t="s">
        <v>3</v>
      </c>
      <c r="N19" s="87"/>
      <c r="O19" s="87"/>
      <c r="P19" s="87"/>
      <c r="Q19" s="86" t="s">
        <v>4</v>
      </c>
      <c r="R19" s="87"/>
      <c r="S19" s="87"/>
      <c r="T19" s="132"/>
    </row>
    <row r="20" spans="1:20" ht="15" customHeight="1" x14ac:dyDescent="0.2">
      <c r="A20" s="106"/>
      <c r="B20" s="111" t="str">
        <f>'Beoordelen proefopdrachten'!B7</f>
        <v>Strepen</v>
      </c>
      <c r="C20" s="13"/>
      <c r="D20" s="14" t="s">
        <v>1</v>
      </c>
      <c r="E20" s="7" t="s">
        <v>12</v>
      </c>
      <c r="F20" s="14" t="s">
        <v>2</v>
      </c>
      <c r="G20" s="19" t="s">
        <v>12</v>
      </c>
      <c r="H20" s="20" t="s">
        <v>1</v>
      </c>
      <c r="I20" s="21" t="s">
        <v>12</v>
      </c>
      <c r="J20" s="20" t="s">
        <v>2</v>
      </c>
      <c r="K20" s="21" t="s">
        <v>12</v>
      </c>
      <c r="L20" s="13"/>
      <c r="M20" s="63" t="s">
        <v>1</v>
      </c>
      <c r="N20" s="64" t="s">
        <v>12</v>
      </c>
      <c r="O20" s="63" t="s">
        <v>2</v>
      </c>
      <c r="P20" s="65" t="s">
        <v>12</v>
      </c>
      <c r="Q20" s="63" t="s">
        <v>1</v>
      </c>
      <c r="R20" s="64" t="s">
        <v>12</v>
      </c>
      <c r="S20" s="63" t="s">
        <v>2</v>
      </c>
      <c r="T20" s="64" t="s">
        <v>12</v>
      </c>
    </row>
    <row r="21" spans="1:20" ht="80" customHeight="1" x14ac:dyDescent="0.2">
      <c r="A21" s="106"/>
      <c r="B21" s="111"/>
      <c r="C21" s="13"/>
      <c r="D21" s="98" t="s">
        <v>0</v>
      </c>
      <c r="E21" s="99"/>
      <c r="F21" s="98" t="s">
        <v>0</v>
      </c>
      <c r="G21" s="114"/>
      <c r="H21" s="89" t="s">
        <v>0</v>
      </c>
      <c r="I21" s="90"/>
      <c r="J21" s="89" t="s">
        <v>0</v>
      </c>
      <c r="K21" s="90"/>
      <c r="L21" s="13"/>
      <c r="M21" s="125" t="s">
        <v>0</v>
      </c>
      <c r="N21" s="126"/>
      <c r="O21" s="125" t="s">
        <v>0</v>
      </c>
      <c r="P21" s="126"/>
      <c r="Q21" s="133" t="s">
        <v>0</v>
      </c>
      <c r="R21" s="125"/>
      <c r="S21" s="133" t="s">
        <v>0</v>
      </c>
      <c r="T21" s="125"/>
    </row>
    <row r="22" spans="1:20" ht="15" customHeight="1" x14ac:dyDescent="0.2">
      <c r="A22" s="106"/>
      <c r="B22" s="47"/>
      <c r="C22" s="13"/>
      <c r="D22" s="82" t="s">
        <v>3</v>
      </c>
      <c r="E22" s="83"/>
      <c r="F22" s="83"/>
      <c r="G22" s="83"/>
      <c r="H22" s="82" t="s">
        <v>4</v>
      </c>
      <c r="I22" s="83"/>
      <c r="J22" s="83"/>
      <c r="K22" s="84"/>
      <c r="L22" s="13"/>
      <c r="M22" s="95" t="s">
        <v>3</v>
      </c>
      <c r="N22" s="96"/>
      <c r="O22" s="96"/>
      <c r="P22" s="96"/>
      <c r="Q22" s="95" t="s">
        <v>4</v>
      </c>
      <c r="R22" s="96"/>
      <c r="S22" s="96"/>
      <c r="T22" s="97"/>
    </row>
    <row r="23" spans="1:20" ht="15" customHeight="1" x14ac:dyDescent="0.2">
      <c r="A23" s="106"/>
      <c r="B23" s="111" t="str">
        <f>'Beoordelen proefopdrachten'!B8</f>
        <v>Recht</v>
      </c>
      <c r="C23" s="13"/>
      <c r="D23" s="14" t="s">
        <v>1</v>
      </c>
      <c r="E23" s="7" t="s">
        <v>12</v>
      </c>
      <c r="F23" s="14" t="s">
        <v>2</v>
      </c>
      <c r="G23" s="19" t="s">
        <v>12</v>
      </c>
      <c r="H23" s="20" t="s">
        <v>1</v>
      </c>
      <c r="I23" s="21" t="s">
        <v>12</v>
      </c>
      <c r="J23" s="20" t="s">
        <v>2</v>
      </c>
      <c r="K23" s="21" t="s">
        <v>12</v>
      </c>
      <c r="L23" s="13"/>
      <c r="M23" s="63" t="s">
        <v>1</v>
      </c>
      <c r="N23" s="64" t="s">
        <v>12</v>
      </c>
      <c r="O23" s="63" t="s">
        <v>2</v>
      </c>
      <c r="P23" s="65" t="s">
        <v>12</v>
      </c>
      <c r="Q23" s="63" t="s">
        <v>1</v>
      </c>
      <c r="R23" s="64" t="s">
        <v>12</v>
      </c>
      <c r="S23" s="63" t="s">
        <v>2</v>
      </c>
      <c r="T23" s="64" t="s">
        <v>12</v>
      </c>
    </row>
    <row r="24" spans="1:20" ht="80" customHeight="1" thickBot="1" x14ac:dyDescent="0.25">
      <c r="A24" s="107"/>
      <c r="B24" s="112"/>
      <c r="C24" s="13"/>
      <c r="D24" s="85" t="s">
        <v>0</v>
      </c>
      <c r="E24" s="115"/>
      <c r="F24" s="85" t="s">
        <v>0</v>
      </c>
      <c r="G24" s="115"/>
      <c r="H24" s="85" t="s">
        <v>0</v>
      </c>
      <c r="I24" s="85"/>
      <c r="J24" s="85" t="s">
        <v>0</v>
      </c>
      <c r="K24" s="85"/>
      <c r="L24" s="13"/>
      <c r="M24" s="130" t="s">
        <v>0</v>
      </c>
      <c r="N24" s="131"/>
      <c r="O24" s="130" t="s">
        <v>0</v>
      </c>
      <c r="P24" s="131"/>
      <c r="Q24" s="130" t="s">
        <v>0</v>
      </c>
      <c r="R24" s="130"/>
      <c r="S24" s="130" t="s">
        <v>0</v>
      </c>
      <c r="T24" s="130"/>
    </row>
    <row r="25" spans="1:20" ht="15" customHeight="1" x14ac:dyDescent="0.2">
      <c r="A25" s="100"/>
      <c r="B25" s="101"/>
      <c r="C25" s="13"/>
      <c r="D25" s="102"/>
      <c r="E25" s="103"/>
      <c r="F25" s="103"/>
      <c r="G25" s="103"/>
      <c r="H25" s="103"/>
      <c r="I25" s="103"/>
      <c r="J25" s="103"/>
      <c r="K25" s="104"/>
      <c r="L25" s="13"/>
      <c r="M25" s="102"/>
      <c r="N25" s="103"/>
      <c r="O25" s="103"/>
      <c r="P25" s="103"/>
      <c r="Q25" s="103"/>
      <c r="R25" s="103"/>
      <c r="S25" s="103"/>
      <c r="T25" s="134"/>
    </row>
    <row r="26" spans="1:20" ht="15" customHeight="1" x14ac:dyDescent="0.2">
      <c r="H26" s="17"/>
      <c r="Q26" s="17"/>
    </row>
    <row r="27" spans="1:20" ht="38" customHeight="1" x14ac:dyDescent="0.2">
      <c r="A27" s="38"/>
      <c r="B27" s="35" t="s">
        <v>36</v>
      </c>
      <c r="C27" s="3"/>
      <c r="D27" s="74" t="str">
        <f>'Beoordelen proefopdrachten'!A1</f>
        <v>Afdrukkwaliteit</v>
      </c>
      <c r="E27" s="113"/>
      <c r="F27" s="113"/>
      <c r="G27" s="113"/>
      <c r="H27" s="113"/>
      <c r="I27" s="113"/>
      <c r="J27" s="113"/>
      <c r="K27" s="75"/>
      <c r="L27" s="3"/>
      <c r="M27" s="122" t="str">
        <f>'Beoordelen proefopdrachten'!A1</f>
        <v>Afdrukkwaliteit</v>
      </c>
      <c r="N27" s="123"/>
      <c r="O27" s="123"/>
      <c r="P27" s="123"/>
      <c r="Q27" s="123"/>
      <c r="R27" s="123"/>
      <c r="S27" s="123"/>
      <c r="T27" s="124"/>
    </row>
    <row r="28" spans="1:20" ht="30" customHeight="1" x14ac:dyDescent="0.2">
      <c r="A28" s="105" t="str">
        <f>'Beoordelen proefopdrachten'!A2</f>
        <v>Balken, teksten en afbeeldingen</v>
      </c>
      <c r="B28" s="48"/>
      <c r="C28" s="13"/>
      <c r="D28" s="95" t="s">
        <v>38</v>
      </c>
      <c r="E28" s="96"/>
      <c r="F28" s="96"/>
      <c r="G28" s="96"/>
      <c r="H28" s="95" t="s">
        <v>39</v>
      </c>
      <c r="I28" s="96"/>
      <c r="J28" s="96"/>
      <c r="K28" s="97"/>
      <c r="L28" s="13"/>
      <c r="M28" s="95" t="s">
        <v>40</v>
      </c>
      <c r="N28" s="96"/>
      <c r="O28" s="96"/>
      <c r="P28" s="96"/>
      <c r="Q28" s="95" t="s">
        <v>41</v>
      </c>
      <c r="R28" s="96"/>
      <c r="S28" s="96"/>
      <c r="T28" s="97"/>
    </row>
    <row r="29" spans="1:20" ht="12" customHeight="1" x14ac:dyDescent="0.2">
      <c r="A29" s="106"/>
      <c r="B29" s="91" t="str">
        <f>'Beoordelen proefopdrachten'!B2</f>
        <v>Grijswaarden</v>
      </c>
      <c r="C29" s="13"/>
      <c r="D29" s="14" t="s">
        <v>1</v>
      </c>
      <c r="E29" s="7" t="s">
        <v>12</v>
      </c>
      <c r="F29" s="14" t="s">
        <v>2</v>
      </c>
      <c r="G29" s="15" t="s">
        <v>12</v>
      </c>
      <c r="H29" s="14" t="s">
        <v>1</v>
      </c>
      <c r="I29" s="7" t="s">
        <v>12</v>
      </c>
      <c r="J29" s="14" t="s">
        <v>2</v>
      </c>
      <c r="K29" s="21" t="s">
        <v>12</v>
      </c>
      <c r="L29" s="13"/>
      <c r="M29" s="63" t="s">
        <v>1</v>
      </c>
      <c r="N29" s="64" t="s">
        <v>12</v>
      </c>
      <c r="O29" s="63" t="s">
        <v>2</v>
      </c>
      <c r="P29" s="65" t="s">
        <v>12</v>
      </c>
      <c r="Q29" s="63" t="s">
        <v>1</v>
      </c>
      <c r="R29" s="64" t="s">
        <v>12</v>
      </c>
      <c r="S29" s="63" t="s">
        <v>2</v>
      </c>
      <c r="T29" s="64" t="s">
        <v>12</v>
      </c>
    </row>
    <row r="30" spans="1:20" ht="80" customHeight="1" x14ac:dyDescent="0.2">
      <c r="A30" s="106"/>
      <c r="B30" s="92"/>
      <c r="C30" s="13"/>
      <c r="D30" s="98" t="s">
        <v>0</v>
      </c>
      <c r="E30" s="99"/>
      <c r="F30" s="98" t="s">
        <v>0</v>
      </c>
      <c r="G30" s="114"/>
      <c r="H30" s="90" t="s">
        <v>0</v>
      </c>
      <c r="I30" s="90"/>
      <c r="J30" s="90" t="s">
        <v>0</v>
      </c>
      <c r="K30" s="90"/>
      <c r="L30" s="13"/>
      <c r="M30" s="125" t="s">
        <v>0</v>
      </c>
      <c r="N30" s="126"/>
      <c r="O30" s="125" t="s">
        <v>0</v>
      </c>
      <c r="P30" s="126"/>
      <c r="Q30" s="125" t="s">
        <v>0</v>
      </c>
      <c r="R30" s="125"/>
      <c r="S30" s="125" t="s">
        <v>0</v>
      </c>
      <c r="T30" s="125"/>
    </row>
    <row r="31" spans="1:20" ht="15" customHeight="1" x14ac:dyDescent="0.2">
      <c r="A31" s="106"/>
      <c r="B31" s="45"/>
      <c r="C31" s="13"/>
      <c r="D31" s="82" t="s">
        <v>3</v>
      </c>
      <c r="E31" s="83"/>
      <c r="F31" s="83"/>
      <c r="G31" s="83"/>
      <c r="H31" s="82" t="s">
        <v>4</v>
      </c>
      <c r="I31" s="83"/>
      <c r="J31" s="83"/>
      <c r="K31" s="84"/>
      <c r="L31" s="13"/>
      <c r="M31" s="95" t="s">
        <v>3</v>
      </c>
      <c r="N31" s="96"/>
      <c r="O31" s="96"/>
      <c r="P31" s="96"/>
      <c r="Q31" s="95" t="s">
        <v>4</v>
      </c>
      <c r="R31" s="96"/>
      <c r="S31" s="96"/>
      <c r="T31" s="97"/>
    </row>
    <row r="32" spans="1:20" ht="12" customHeight="1" x14ac:dyDescent="0.2">
      <c r="A32" s="106"/>
      <c r="B32" s="120" t="str">
        <f>'Beoordelen proefopdrachten'!B3</f>
        <v>Lichte tinten</v>
      </c>
      <c r="C32" s="13"/>
      <c r="D32" s="14" t="s">
        <v>1</v>
      </c>
      <c r="E32" s="7" t="s">
        <v>12</v>
      </c>
      <c r="F32" s="14" t="s">
        <v>2</v>
      </c>
      <c r="G32" s="19" t="s">
        <v>12</v>
      </c>
      <c r="H32" s="20" t="s">
        <v>1</v>
      </c>
      <c r="I32" s="21" t="s">
        <v>12</v>
      </c>
      <c r="J32" s="20" t="s">
        <v>2</v>
      </c>
      <c r="K32" s="21" t="s">
        <v>12</v>
      </c>
      <c r="L32" s="13"/>
      <c r="M32" s="63" t="s">
        <v>1</v>
      </c>
      <c r="N32" s="64" t="s">
        <v>12</v>
      </c>
      <c r="O32" s="63" t="s">
        <v>2</v>
      </c>
      <c r="P32" s="65" t="s">
        <v>12</v>
      </c>
      <c r="Q32" s="63" t="s">
        <v>1</v>
      </c>
      <c r="R32" s="64" t="s">
        <v>12</v>
      </c>
      <c r="S32" s="63" t="s">
        <v>2</v>
      </c>
      <c r="T32" s="64" t="s">
        <v>12</v>
      </c>
    </row>
    <row r="33" spans="1:20" ht="80" customHeight="1" x14ac:dyDescent="0.2">
      <c r="A33" s="106"/>
      <c r="B33" s="121"/>
      <c r="C33" s="13"/>
      <c r="D33" s="98" t="s">
        <v>0</v>
      </c>
      <c r="E33" s="99"/>
      <c r="F33" s="98" t="s">
        <v>0</v>
      </c>
      <c r="G33" s="114"/>
      <c r="H33" s="90" t="s">
        <v>0</v>
      </c>
      <c r="I33" s="90"/>
      <c r="J33" s="90" t="s">
        <v>0</v>
      </c>
      <c r="K33" s="90"/>
      <c r="L33" s="13"/>
      <c r="M33" s="125" t="s">
        <v>0</v>
      </c>
      <c r="N33" s="126"/>
      <c r="O33" s="125" t="s">
        <v>0</v>
      </c>
      <c r="P33" s="126"/>
      <c r="Q33" s="125" t="s">
        <v>0</v>
      </c>
      <c r="R33" s="125"/>
      <c r="S33" s="125" t="s">
        <v>0</v>
      </c>
      <c r="T33" s="125"/>
    </row>
    <row r="34" spans="1:20" ht="15" customHeight="1" x14ac:dyDescent="0.2">
      <c r="A34" s="106"/>
      <c r="B34" s="16"/>
      <c r="C34" s="13"/>
      <c r="D34" s="82" t="s">
        <v>3</v>
      </c>
      <c r="E34" s="83"/>
      <c r="F34" s="83"/>
      <c r="G34" s="83"/>
      <c r="H34" s="82" t="s">
        <v>4</v>
      </c>
      <c r="I34" s="83"/>
      <c r="J34" s="83"/>
      <c r="K34" s="84"/>
      <c r="L34" s="13"/>
      <c r="M34" s="95" t="s">
        <v>3</v>
      </c>
      <c r="N34" s="96"/>
      <c r="O34" s="96"/>
      <c r="P34" s="96"/>
      <c r="Q34" s="95" t="s">
        <v>4</v>
      </c>
      <c r="R34" s="96"/>
      <c r="S34" s="96"/>
      <c r="T34" s="97"/>
    </row>
    <row r="35" spans="1:20" ht="12" customHeight="1" x14ac:dyDescent="0.2">
      <c r="A35" s="106"/>
      <c r="B35" s="91" t="str">
        <f>'Beoordelen proefopdrachten'!B4</f>
        <v>Felle tinten</v>
      </c>
      <c r="C35" s="13"/>
      <c r="D35" s="14" t="s">
        <v>1</v>
      </c>
      <c r="E35" s="7" t="s">
        <v>12</v>
      </c>
      <c r="F35" s="14" t="s">
        <v>2</v>
      </c>
      <c r="G35" s="19" t="s">
        <v>12</v>
      </c>
      <c r="H35" s="20" t="s">
        <v>1</v>
      </c>
      <c r="I35" s="21" t="s">
        <v>12</v>
      </c>
      <c r="J35" s="20" t="s">
        <v>2</v>
      </c>
      <c r="K35" s="21" t="s">
        <v>12</v>
      </c>
      <c r="L35" s="13"/>
      <c r="M35" s="63" t="s">
        <v>1</v>
      </c>
      <c r="N35" s="64" t="s">
        <v>12</v>
      </c>
      <c r="O35" s="63" t="s">
        <v>2</v>
      </c>
      <c r="P35" s="65" t="s">
        <v>12</v>
      </c>
      <c r="Q35" s="63" t="s">
        <v>1</v>
      </c>
      <c r="R35" s="64" t="s">
        <v>12</v>
      </c>
      <c r="S35" s="63" t="s">
        <v>2</v>
      </c>
      <c r="T35" s="64" t="s">
        <v>12</v>
      </c>
    </row>
    <row r="36" spans="1:20" ht="80" customHeight="1" x14ac:dyDescent="0.2">
      <c r="A36" s="106"/>
      <c r="B36" s="92"/>
      <c r="C36" s="13"/>
      <c r="D36" s="98" t="s">
        <v>0</v>
      </c>
      <c r="E36" s="99"/>
      <c r="F36" s="98" t="s">
        <v>0</v>
      </c>
      <c r="G36" s="114"/>
      <c r="H36" s="90" t="s">
        <v>0</v>
      </c>
      <c r="I36" s="90"/>
      <c r="J36" s="90" t="s">
        <v>0</v>
      </c>
      <c r="K36" s="90"/>
      <c r="L36" s="13"/>
      <c r="M36" s="125" t="s">
        <v>0</v>
      </c>
      <c r="N36" s="126"/>
      <c r="O36" s="125" t="s">
        <v>0</v>
      </c>
      <c r="P36" s="126"/>
      <c r="Q36" s="125" t="s">
        <v>0</v>
      </c>
      <c r="R36" s="125"/>
      <c r="S36" s="125" t="s">
        <v>0</v>
      </c>
      <c r="T36" s="125"/>
    </row>
    <row r="37" spans="1:20" ht="15" customHeight="1" x14ac:dyDescent="0.2">
      <c r="A37" s="106"/>
      <c r="B37" s="18"/>
      <c r="C37" s="13"/>
      <c r="D37" s="82" t="s">
        <v>3</v>
      </c>
      <c r="E37" s="83"/>
      <c r="F37" s="83"/>
      <c r="G37" s="83"/>
      <c r="H37" s="82" t="s">
        <v>4</v>
      </c>
      <c r="I37" s="83"/>
      <c r="J37" s="83"/>
      <c r="K37" s="84"/>
      <c r="L37" s="13"/>
      <c r="M37" s="95" t="s">
        <v>3</v>
      </c>
      <c r="N37" s="96"/>
      <c r="O37" s="96"/>
      <c r="P37" s="96"/>
      <c r="Q37" s="95" t="s">
        <v>4</v>
      </c>
      <c r="R37" s="96"/>
      <c r="S37" s="96"/>
      <c r="T37" s="97"/>
    </row>
    <row r="38" spans="1:20" ht="12" customHeight="1" x14ac:dyDescent="0.2">
      <c r="A38" s="106"/>
      <c r="B38" s="93" t="str">
        <f>'Beoordelen proefopdrachten'!B5</f>
        <v>Teksten in kleur</v>
      </c>
      <c r="C38" s="13"/>
      <c r="D38" s="14" t="s">
        <v>1</v>
      </c>
      <c r="E38" s="7" t="s">
        <v>12</v>
      </c>
      <c r="F38" s="14" t="s">
        <v>2</v>
      </c>
      <c r="G38" s="19" t="s">
        <v>12</v>
      </c>
      <c r="H38" s="20" t="s">
        <v>1</v>
      </c>
      <c r="I38" s="21" t="s">
        <v>12</v>
      </c>
      <c r="J38" s="20" t="s">
        <v>2</v>
      </c>
      <c r="K38" s="21" t="s">
        <v>12</v>
      </c>
      <c r="L38" s="13"/>
      <c r="M38" s="63" t="s">
        <v>1</v>
      </c>
      <c r="N38" s="64" t="s">
        <v>12</v>
      </c>
      <c r="O38" s="63" t="s">
        <v>2</v>
      </c>
      <c r="P38" s="65" t="s">
        <v>12</v>
      </c>
      <c r="Q38" s="63" t="s">
        <v>1</v>
      </c>
      <c r="R38" s="64" t="s">
        <v>12</v>
      </c>
      <c r="S38" s="63" t="s">
        <v>2</v>
      </c>
      <c r="T38" s="64" t="s">
        <v>12</v>
      </c>
    </row>
    <row r="39" spans="1:20" ht="80" customHeight="1" thickBot="1" x14ac:dyDescent="0.25">
      <c r="A39" s="107"/>
      <c r="B39" s="94"/>
      <c r="C39" s="13"/>
      <c r="D39" s="85" t="s">
        <v>0</v>
      </c>
      <c r="E39" s="115"/>
      <c r="F39" s="85" t="s">
        <v>0</v>
      </c>
      <c r="G39" s="115"/>
      <c r="H39" s="85" t="s">
        <v>0</v>
      </c>
      <c r="I39" s="85"/>
      <c r="J39" s="85" t="s">
        <v>0</v>
      </c>
      <c r="K39" s="85"/>
      <c r="L39" s="13"/>
      <c r="M39" s="130" t="s">
        <v>0</v>
      </c>
      <c r="N39" s="131"/>
      <c r="O39" s="130" t="s">
        <v>0</v>
      </c>
      <c r="P39" s="131"/>
      <c r="Q39" s="130" t="s">
        <v>0</v>
      </c>
      <c r="R39" s="130"/>
      <c r="S39" s="130" t="s">
        <v>0</v>
      </c>
      <c r="T39" s="130"/>
    </row>
    <row r="40" spans="1:20" ht="15" customHeight="1" x14ac:dyDescent="0.2">
      <c r="A40" s="108" t="str">
        <f>'Beoordelen proefopdrachten'!A6</f>
        <v>Logo</v>
      </c>
      <c r="B40" s="46"/>
      <c r="C40" s="13"/>
      <c r="D40" s="82" t="s">
        <v>3</v>
      </c>
      <c r="E40" s="83"/>
      <c r="F40" s="83"/>
      <c r="G40" s="83"/>
      <c r="H40" s="82" t="s">
        <v>4</v>
      </c>
      <c r="I40" s="83"/>
      <c r="J40" s="83"/>
      <c r="K40" s="84"/>
      <c r="L40" s="13"/>
      <c r="M40" s="95" t="s">
        <v>3</v>
      </c>
      <c r="N40" s="96"/>
      <c r="O40" s="96"/>
      <c r="P40" s="96"/>
      <c r="Q40" s="95" t="s">
        <v>4</v>
      </c>
      <c r="R40" s="96"/>
      <c r="S40" s="96"/>
      <c r="T40" s="97"/>
    </row>
    <row r="41" spans="1:20" ht="15" customHeight="1" x14ac:dyDescent="0.2">
      <c r="A41" s="129"/>
      <c r="B41" s="128" t="str">
        <f>'Beoordelen proefopdrachten'!B6</f>
        <v>Kleur/contrast</v>
      </c>
      <c r="C41" s="13"/>
      <c r="D41" s="14" t="s">
        <v>1</v>
      </c>
      <c r="E41" s="7" t="s">
        <v>12</v>
      </c>
      <c r="F41" s="14" t="s">
        <v>2</v>
      </c>
      <c r="G41" s="19" t="s">
        <v>12</v>
      </c>
      <c r="H41" s="20" t="s">
        <v>1</v>
      </c>
      <c r="I41" s="21" t="s">
        <v>12</v>
      </c>
      <c r="J41" s="20" t="s">
        <v>2</v>
      </c>
      <c r="K41" s="21" t="s">
        <v>12</v>
      </c>
      <c r="L41" s="13"/>
      <c r="M41" s="63" t="s">
        <v>1</v>
      </c>
      <c r="N41" s="64" t="s">
        <v>12</v>
      </c>
      <c r="O41" s="63" t="s">
        <v>2</v>
      </c>
      <c r="P41" s="65" t="s">
        <v>12</v>
      </c>
      <c r="Q41" s="63" t="s">
        <v>1</v>
      </c>
      <c r="R41" s="64" t="s">
        <v>12</v>
      </c>
      <c r="S41" s="63" t="s">
        <v>2</v>
      </c>
      <c r="T41" s="64" t="s">
        <v>12</v>
      </c>
    </row>
    <row r="42" spans="1:20" ht="80" customHeight="1" thickBot="1" x14ac:dyDescent="0.25">
      <c r="A42" s="110"/>
      <c r="B42" s="112"/>
      <c r="C42" s="13"/>
      <c r="D42" s="85" t="s">
        <v>0</v>
      </c>
      <c r="E42" s="115"/>
      <c r="F42" s="85" t="s">
        <v>0</v>
      </c>
      <c r="G42" s="115"/>
      <c r="H42" s="85" t="s">
        <v>0</v>
      </c>
      <c r="I42" s="85"/>
      <c r="J42" s="85" t="s">
        <v>0</v>
      </c>
      <c r="K42" s="85"/>
      <c r="L42" s="13"/>
      <c r="M42" s="130" t="s">
        <v>0</v>
      </c>
      <c r="N42" s="131"/>
      <c r="O42" s="130" t="s">
        <v>0</v>
      </c>
      <c r="P42" s="131"/>
      <c r="Q42" s="130" t="s">
        <v>0</v>
      </c>
      <c r="R42" s="130"/>
      <c r="S42" s="130" t="s">
        <v>0</v>
      </c>
      <c r="T42" s="130"/>
    </row>
    <row r="43" spans="1:20" ht="15" customHeight="1" x14ac:dyDescent="0.2">
      <c r="A43" s="127" t="str">
        <f>'Beoordelen proefopdrachten'!A7</f>
        <v>Algemeen</v>
      </c>
      <c r="B43" s="46"/>
      <c r="C43" s="13"/>
      <c r="D43" s="86" t="s">
        <v>3</v>
      </c>
      <c r="E43" s="87"/>
      <c r="F43" s="87"/>
      <c r="G43" s="87"/>
      <c r="H43" s="86" t="s">
        <v>4</v>
      </c>
      <c r="I43" s="87"/>
      <c r="J43" s="87"/>
      <c r="K43" s="88"/>
      <c r="L43" s="13"/>
      <c r="M43" s="86" t="s">
        <v>3</v>
      </c>
      <c r="N43" s="87"/>
      <c r="O43" s="87"/>
      <c r="P43" s="87"/>
      <c r="Q43" s="86" t="s">
        <v>4</v>
      </c>
      <c r="R43" s="87"/>
      <c r="S43" s="87"/>
      <c r="T43" s="132"/>
    </row>
    <row r="44" spans="1:20" ht="15" customHeight="1" x14ac:dyDescent="0.2">
      <c r="A44" s="106"/>
      <c r="B44" s="128" t="str">
        <f>'Beoordelen proefopdrachten'!B7</f>
        <v>Strepen</v>
      </c>
      <c r="C44" s="13"/>
      <c r="D44" s="14" t="s">
        <v>1</v>
      </c>
      <c r="E44" s="7" t="s">
        <v>12</v>
      </c>
      <c r="F44" s="14" t="s">
        <v>2</v>
      </c>
      <c r="G44" s="19" t="s">
        <v>12</v>
      </c>
      <c r="H44" s="20" t="s">
        <v>1</v>
      </c>
      <c r="I44" s="21" t="s">
        <v>12</v>
      </c>
      <c r="J44" s="20" t="s">
        <v>2</v>
      </c>
      <c r="K44" s="21" t="s">
        <v>12</v>
      </c>
      <c r="L44" s="13"/>
      <c r="M44" s="63" t="s">
        <v>1</v>
      </c>
      <c r="N44" s="64" t="s">
        <v>12</v>
      </c>
      <c r="O44" s="63" t="s">
        <v>2</v>
      </c>
      <c r="P44" s="65" t="s">
        <v>12</v>
      </c>
      <c r="Q44" s="63" t="s">
        <v>1</v>
      </c>
      <c r="R44" s="64" t="s">
        <v>12</v>
      </c>
      <c r="S44" s="63" t="s">
        <v>2</v>
      </c>
      <c r="T44" s="64" t="s">
        <v>12</v>
      </c>
    </row>
    <row r="45" spans="1:20" ht="80" customHeight="1" x14ac:dyDescent="0.2">
      <c r="A45" s="106"/>
      <c r="B45" s="128"/>
      <c r="C45" s="13"/>
      <c r="D45" s="98" t="s">
        <v>0</v>
      </c>
      <c r="E45" s="99"/>
      <c r="F45" s="98" t="s">
        <v>0</v>
      </c>
      <c r="G45" s="114"/>
      <c r="H45" s="89" t="s">
        <v>0</v>
      </c>
      <c r="I45" s="90"/>
      <c r="J45" s="89" t="s">
        <v>0</v>
      </c>
      <c r="K45" s="90"/>
      <c r="L45" s="13"/>
      <c r="M45" s="125" t="s">
        <v>0</v>
      </c>
      <c r="N45" s="126"/>
      <c r="O45" s="125" t="s">
        <v>0</v>
      </c>
      <c r="P45" s="126"/>
      <c r="Q45" s="133" t="s">
        <v>0</v>
      </c>
      <c r="R45" s="125"/>
      <c r="S45" s="133" t="s">
        <v>0</v>
      </c>
      <c r="T45" s="125"/>
    </row>
    <row r="46" spans="1:20" ht="15" customHeight="1" x14ac:dyDescent="0.2">
      <c r="A46" s="106"/>
      <c r="B46" s="49"/>
      <c r="C46" s="13"/>
      <c r="D46" s="82" t="s">
        <v>3</v>
      </c>
      <c r="E46" s="83"/>
      <c r="F46" s="83"/>
      <c r="G46" s="83"/>
      <c r="H46" s="82" t="s">
        <v>4</v>
      </c>
      <c r="I46" s="83"/>
      <c r="J46" s="83"/>
      <c r="K46" s="84"/>
      <c r="L46" s="13"/>
      <c r="M46" s="95" t="s">
        <v>3</v>
      </c>
      <c r="N46" s="96"/>
      <c r="O46" s="96"/>
      <c r="P46" s="96"/>
      <c r="Q46" s="95" t="s">
        <v>4</v>
      </c>
      <c r="R46" s="96"/>
      <c r="S46" s="96"/>
      <c r="T46" s="97"/>
    </row>
    <row r="47" spans="1:20" ht="15" customHeight="1" x14ac:dyDescent="0.2">
      <c r="A47" s="106"/>
      <c r="B47" s="128" t="str">
        <f>'Beoordelen proefopdrachten'!B8</f>
        <v>Recht</v>
      </c>
      <c r="C47" s="13"/>
      <c r="D47" s="14" t="s">
        <v>1</v>
      </c>
      <c r="E47" s="7" t="s">
        <v>12</v>
      </c>
      <c r="F47" s="14" t="s">
        <v>2</v>
      </c>
      <c r="G47" s="19" t="s">
        <v>12</v>
      </c>
      <c r="H47" s="20" t="s">
        <v>1</v>
      </c>
      <c r="I47" s="21" t="s">
        <v>12</v>
      </c>
      <c r="J47" s="20" t="s">
        <v>2</v>
      </c>
      <c r="K47" s="21" t="s">
        <v>12</v>
      </c>
      <c r="L47" s="13"/>
      <c r="M47" s="63" t="s">
        <v>1</v>
      </c>
      <c r="N47" s="64" t="s">
        <v>12</v>
      </c>
      <c r="O47" s="63" t="s">
        <v>2</v>
      </c>
      <c r="P47" s="65" t="s">
        <v>12</v>
      </c>
      <c r="Q47" s="63" t="s">
        <v>1</v>
      </c>
      <c r="R47" s="64" t="s">
        <v>12</v>
      </c>
      <c r="S47" s="63" t="s">
        <v>2</v>
      </c>
      <c r="T47" s="64" t="s">
        <v>12</v>
      </c>
    </row>
    <row r="48" spans="1:20" ht="80" customHeight="1" thickBot="1" x14ac:dyDescent="0.25">
      <c r="A48" s="107"/>
      <c r="B48" s="112"/>
      <c r="C48" s="13"/>
      <c r="D48" s="85" t="s">
        <v>0</v>
      </c>
      <c r="E48" s="115"/>
      <c r="F48" s="85" t="s">
        <v>0</v>
      </c>
      <c r="G48" s="115"/>
      <c r="H48" s="85" t="s">
        <v>0</v>
      </c>
      <c r="I48" s="85"/>
      <c r="J48" s="85" t="s">
        <v>0</v>
      </c>
      <c r="K48" s="85"/>
      <c r="L48" s="13"/>
      <c r="M48" s="130" t="s">
        <v>0</v>
      </c>
      <c r="N48" s="131"/>
      <c r="O48" s="130" t="s">
        <v>0</v>
      </c>
      <c r="P48" s="131"/>
      <c r="Q48" s="130" t="s">
        <v>0</v>
      </c>
      <c r="R48" s="130"/>
      <c r="S48" s="130" t="s">
        <v>0</v>
      </c>
      <c r="T48" s="130"/>
    </row>
    <row r="49" spans="1:20" ht="15" customHeight="1" x14ac:dyDescent="0.2">
      <c r="A49" s="100"/>
      <c r="B49" s="101"/>
      <c r="C49" s="13"/>
      <c r="D49" s="102"/>
      <c r="E49" s="103"/>
      <c r="F49" s="103"/>
      <c r="G49" s="103"/>
      <c r="H49" s="103"/>
      <c r="I49" s="103"/>
      <c r="J49" s="103"/>
      <c r="K49" s="104"/>
      <c r="L49" s="13"/>
      <c r="M49" s="102"/>
      <c r="N49" s="103"/>
      <c r="O49" s="103"/>
      <c r="P49" s="103"/>
      <c r="Q49" s="103"/>
      <c r="R49" s="103"/>
      <c r="S49" s="103"/>
      <c r="T49" s="134"/>
    </row>
    <row r="50" spans="1:20" ht="15" customHeight="1" x14ac:dyDescent="0.2">
      <c r="H50" s="17"/>
      <c r="Q50" s="17"/>
    </row>
  </sheetData>
  <sheetProtection algorithmName="SHA-512" hashValue="EtVcLuV0cNYH2JgFPyOu4xmZKwD78WtxNu5Zu5489/wv+AUj/tmitzE5tNIe0XRN4FCaAvDI9lWYE1mN299hbA==" saltValue="eUn08Idu0ya8VoQUKeIuiQ==" spinCount="100000" sheet="1" objects="1" scenarios="1"/>
  <dataConsolidate/>
  <mergeCells count="199">
    <mergeCell ref="M40:P40"/>
    <mergeCell ref="Q40:T40"/>
    <mergeCell ref="M42:N42"/>
    <mergeCell ref="O42:P42"/>
    <mergeCell ref="Q42:R42"/>
    <mergeCell ref="S42:T42"/>
    <mergeCell ref="M49:T49"/>
    <mergeCell ref="M43:P43"/>
    <mergeCell ref="Q43:T43"/>
    <mergeCell ref="M45:N45"/>
    <mergeCell ref="O45:P45"/>
    <mergeCell ref="Q45:R45"/>
    <mergeCell ref="S45:T45"/>
    <mergeCell ref="M46:P46"/>
    <mergeCell ref="Q46:T46"/>
    <mergeCell ref="M48:N48"/>
    <mergeCell ref="O48:P48"/>
    <mergeCell ref="Q48:R48"/>
    <mergeCell ref="S48:T48"/>
    <mergeCell ref="M34:P34"/>
    <mergeCell ref="Q34:T34"/>
    <mergeCell ref="M36:N36"/>
    <mergeCell ref="O36:P36"/>
    <mergeCell ref="Q36:R36"/>
    <mergeCell ref="S36:T36"/>
    <mergeCell ref="M37:P37"/>
    <mergeCell ref="Q37:T37"/>
    <mergeCell ref="M39:N39"/>
    <mergeCell ref="O39:P39"/>
    <mergeCell ref="Q39:R39"/>
    <mergeCell ref="S39:T39"/>
    <mergeCell ref="M30:N30"/>
    <mergeCell ref="O30:P30"/>
    <mergeCell ref="Q30:R30"/>
    <mergeCell ref="S30:T30"/>
    <mergeCell ref="M31:P31"/>
    <mergeCell ref="Q31:T31"/>
    <mergeCell ref="M33:N33"/>
    <mergeCell ref="O33:P33"/>
    <mergeCell ref="Q33:R33"/>
    <mergeCell ref="S33:T33"/>
    <mergeCell ref="M22:P22"/>
    <mergeCell ref="Q22:T22"/>
    <mergeCell ref="M24:N24"/>
    <mergeCell ref="O24:P24"/>
    <mergeCell ref="Q24:R24"/>
    <mergeCell ref="S24:T24"/>
    <mergeCell ref="M25:T25"/>
    <mergeCell ref="M27:T27"/>
    <mergeCell ref="M28:P28"/>
    <mergeCell ref="Q28:T28"/>
    <mergeCell ref="M16:P16"/>
    <mergeCell ref="Q16:T16"/>
    <mergeCell ref="M18:N18"/>
    <mergeCell ref="O18:P18"/>
    <mergeCell ref="Q18:R18"/>
    <mergeCell ref="S18:T18"/>
    <mergeCell ref="M19:P19"/>
    <mergeCell ref="Q19:T19"/>
    <mergeCell ref="M21:N21"/>
    <mergeCell ref="O21:P21"/>
    <mergeCell ref="Q21:R21"/>
    <mergeCell ref="S21:T21"/>
    <mergeCell ref="M12:N12"/>
    <mergeCell ref="O12:P12"/>
    <mergeCell ref="Q12:R12"/>
    <mergeCell ref="S12:T12"/>
    <mergeCell ref="M13:P13"/>
    <mergeCell ref="Q13:T13"/>
    <mergeCell ref="M15:N15"/>
    <mergeCell ref="O15:P15"/>
    <mergeCell ref="Q15:R15"/>
    <mergeCell ref="S15:T15"/>
    <mergeCell ref="S6:T6"/>
    <mergeCell ref="M7:P7"/>
    <mergeCell ref="Q7:T7"/>
    <mergeCell ref="M9:N9"/>
    <mergeCell ref="O9:P9"/>
    <mergeCell ref="Q9:R9"/>
    <mergeCell ref="S9:T9"/>
    <mergeCell ref="M10:P10"/>
    <mergeCell ref="Q10:T10"/>
    <mergeCell ref="D33:E33"/>
    <mergeCell ref="F33:G33"/>
    <mergeCell ref="B38:B39"/>
    <mergeCell ref="D39:E39"/>
    <mergeCell ref="F39:G39"/>
    <mergeCell ref="B35:B36"/>
    <mergeCell ref="D36:E36"/>
    <mergeCell ref="F36:G36"/>
    <mergeCell ref="D37:G37"/>
    <mergeCell ref="J21:K21"/>
    <mergeCell ref="H30:I30"/>
    <mergeCell ref="J30:K30"/>
    <mergeCell ref="H31:K31"/>
    <mergeCell ref="A49:B49"/>
    <mergeCell ref="D49:K49"/>
    <mergeCell ref="D43:G43"/>
    <mergeCell ref="B44:B45"/>
    <mergeCell ref="D45:E45"/>
    <mergeCell ref="F45:G45"/>
    <mergeCell ref="D46:G46"/>
    <mergeCell ref="B47:B48"/>
    <mergeCell ref="D48:E48"/>
    <mergeCell ref="F48:G48"/>
    <mergeCell ref="H46:K46"/>
    <mergeCell ref="H48:I48"/>
    <mergeCell ref="J48:K48"/>
    <mergeCell ref="A40:A42"/>
    <mergeCell ref="A43:A48"/>
    <mergeCell ref="D40:G40"/>
    <mergeCell ref="B41:B42"/>
    <mergeCell ref="D42:E42"/>
    <mergeCell ref="F42:G42"/>
    <mergeCell ref="B32:B33"/>
    <mergeCell ref="D18:E18"/>
    <mergeCell ref="F18:G18"/>
    <mergeCell ref="H18:I18"/>
    <mergeCell ref="J18:K18"/>
    <mergeCell ref="A19:A24"/>
    <mergeCell ref="D31:G31"/>
    <mergeCell ref="H24:I24"/>
    <mergeCell ref="J24:K24"/>
    <mergeCell ref="D19:G19"/>
    <mergeCell ref="D22:G22"/>
    <mergeCell ref="B29:B30"/>
    <mergeCell ref="D30:E30"/>
    <mergeCell ref="F30:G30"/>
    <mergeCell ref="B23:B24"/>
    <mergeCell ref="D24:E24"/>
    <mergeCell ref="F24:G24"/>
    <mergeCell ref="F21:G21"/>
    <mergeCell ref="H28:K28"/>
    <mergeCell ref="D27:K27"/>
    <mergeCell ref="H22:K22"/>
    <mergeCell ref="H19:K19"/>
    <mergeCell ref="B20:B21"/>
    <mergeCell ref="D21:E21"/>
    <mergeCell ref="H21:I21"/>
    <mergeCell ref="D3:K3"/>
    <mergeCell ref="D4:G4"/>
    <mergeCell ref="F12:G12"/>
    <mergeCell ref="H9:I9"/>
    <mergeCell ref="D15:E15"/>
    <mergeCell ref="D13:G13"/>
    <mergeCell ref="D1:T1"/>
    <mergeCell ref="A4:A15"/>
    <mergeCell ref="H7:K7"/>
    <mergeCell ref="D6:E6"/>
    <mergeCell ref="B5:B6"/>
    <mergeCell ref="B8:B9"/>
    <mergeCell ref="F15:G15"/>
    <mergeCell ref="J6:K6"/>
    <mergeCell ref="D7:G7"/>
    <mergeCell ref="F6:G6"/>
    <mergeCell ref="F9:G9"/>
    <mergeCell ref="D12:E12"/>
    <mergeCell ref="M3:T3"/>
    <mergeCell ref="M4:P4"/>
    <mergeCell ref="Q4:T4"/>
    <mergeCell ref="M6:N6"/>
    <mergeCell ref="O6:P6"/>
    <mergeCell ref="Q6:R6"/>
    <mergeCell ref="H33:I33"/>
    <mergeCell ref="J33:K33"/>
    <mergeCell ref="J9:K9"/>
    <mergeCell ref="B11:B12"/>
    <mergeCell ref="B14:B15"/>
    <mergeCell ref="H4:K4"/>
    <mergeCell ref="H6:I6"/>
    <mergeCell ref="H13:K13"/>
    <mergeCell ref="H15:I15"/>
    <mergeCell ref="J15:K15"/>
    <mergeCell ref="H10:K10"/>
    <mergeCell ref="H12:I12"/>
    <mergeCell ref="J12:K12"/>
    <mergeCell ref="D10:G10"/>
    <mergeCell ref="D9:E9"/>
    <mergeCell ref="A25:B25"/>
    <mergeCell ref="D25:K25"/>
    <mergeCell ref="D28:G28"/>
    <mergeCell ref="A28:A39"/>
    <mergeCell ref="D34:G34"/>
    <mergeCell ref="A16:A18"/>
    <mergeCell ref="D16:G16"/>
    <mergeCell ref="H16:K16"/>
    <mergeCell ref="B17:B18"/>
    <mergeCell ref="H40:K40"/>
    <mergeCell ref="H42:I42"/>
    <mergeCell ref="J42:K42"/>
    <mergeCell ref="H43:K43"/>
    <mergeCell ref="H45:I45"/>
    <mergeCell ref="J45:K45"/>
    <mergeCell ref="H34:K34"/>
    <mergeCell ref="H36:I36"/>
    <mergeCell ref="J36:K36"/>
    <mergeCell ref="H37:K37"/>
    <mergeCell ref="H39:I39"/>
    <mergeCell ref="J39:K39"/>
  </mergeCells>
  <phoneticPr fontId="6" type="noConversion"/>
  <conditionalFormatting sqref="D6">
    <cfRule type="containsText" dxfId="497" priority="173" operator="containsText" text="onvoldoende">
      <formula>NOT(ISERROR(SEARCH("onvoldoende",D6)))</formula>
    </cfRule>
  </conditionalFormatting>
  <conditionalFormatting sqref="D9">
    <cfRule type="containsText" dxfId="496" priority="169" operator="containsText" text="onvoldoende">
      <formula>NOT(ISERROR(SEARCH("onvoldoende",D9)))</formula>
    </cfRule>
  </conditionalFormatting>
  <conditionalFormatting sqref="D12">
    <cfRule type="containsText" dxfId="495" priority="165" operator="containsText" text="onvoldoende">
      <formula>NOT(ISERROR(SEARCH("onvoldoende",D12)))</formula>
    </cfRule>
  </conditionalFormatting>
  <conditionalFormatting sqref="D15">
    <cfRule type="containsText" dxfId="494" priority="161" operator="containsText" text="onvoldoende">
      <formula>NOT(ISERROR(SEARCH("onvoldoende",D15)))</formula>
    </cfRule>
  </conditionalFormatting>
  <conditionalFormatting sqref="D18">
    <cfRule type="containsText" dxfId="493" priority="133" operator="containsText" text="onvoldoende">
      <formula>NOT(ISERROR(SEARCH("onvoldoende",D18)))</formula>
    </cfRule>
  </conditionalFormatting>
  <conditionalFormatting sqref="D21">
    <cfRule type="containsText" dxfId="492" priority="129" operator="containsText" text="onvoldoende">
      <formula>NOT(ISERROR(SEARCH("onvoldoende",D21)))</formula>
    </cfRule>
  </conditionalFormatting>
  <conditionalFormatting sqref="D24">
    <cfRule type="containsText" dxfId="491" priority="125" operator="containsText" text="onvoldoende">
      <formula>NOT(ISERROR(SEARCH("onvoldoende",D24)))</formula>
    </cfRule>
  </conditionalFormatting>
  <conditionalFormatting sqref="D30">
    <cfRule type="containsText" dxfId="490" priority="121" operator="containsText" text="onvoldoende">
      <formula>NOT(ISERROR(SEARCH("onvoldoende",D30)))</formula>
    </cfRule>
  </conditionalFormatting>
  <conditionalFormatting sqref="D33">
    <cfRule type="containsText" dxfId="489" priority="117" operator="containsText" text="onvoldoende">
      <formula>NOT(ISERROR(SEARCH("onvoldoende",D33)))</formula>
    </cfRule>
  </conditionalFormatting>
  <conditionalFormatting sqref="D36">
    <cfRule type="containsText" dxfId="488" priority="113" operator="containsText" text="onvoldoende">
      <formula>NOT(ISERROR(SEARCH("onvoldoende",D36)))</formula>
    </cfRule>
  </conditionalFormatting>
  <conditionalFormatting sqref="D39">
    <cfRule type="containsText" dxfId="487" priority="109" operator="containsText" text="onvoldoende">
      <formula>NOT(ISERROR(SEARCH("onvoldoende",D39)))</formula>
    </cfRule>
  </conditionalFormatting>
  <conditionalFormatting sqref="D42">
    <cfRule type="containsText" dxfId="486" priority="81" operator="containsText" text="onvoldoende">
      <formula>NOT(ISERROR(SEARCH("onvoldoende",D42)))</formula>
    </cfRule>
  </conditionalFormatting>
  <conditionalFormatting sqref="D45">
    <cfRule type="containsText" dxfId="485" priority="77" operator="containsText" text="onvoldoende">
      <formula>NOT(ISERROR(SEARCH("onvoldoende",D45)))</formula>
    </cfRule>
  </conditionalFormatting>
  <conditionalFormatting sqref="D48">
    <cfRule type="containsText" dxfId="484" priority="73" operator="containsText" text="onvoldoende">
      <formula>NOT(ISERROR(SEARCH("onvoldoende",D48)))</formula>
    </cfRule>
  </conditionalFormatting>
  <conditionalFormatting sqref="F6">
    <cfRule type="containsText" dxfId="483" priority="174" operator="containsText" text="onvoldoende">
      <formula>NOT(ISERROR(SEARCH("onvoldoende",F6)))</formula>
    </cfRule>
  </conditionalFormatting>
  <conditionalFormatting sqref="F9">
    <cfRule type="containsText" dxfId="482" priority="170" operator="containsText" text="onvoldoende">
      <formula>NOT(ISERROR(SEARCH("onvoldoende",F9)))</formula>
    </cfRule>
  </conditionalFormatting>
  <conditionalFormatting sqref="F12">
    <cfRule type="containsText" dxfId="481" priority="166" operator="containsText" text="onvoldoende">
      <formula>NOT(ISERROR(SEARCH("onvoldoende",F12)))</formula>
    </cfRule>
  </conditionalFormatting>
  <conditionalFormatting sqref="F15">
    <cfRule type="containsText" dxfId="480" priority="162" operator="containsText" text="onvoldoende">
      <formula>NOT(ISERROR(SEARCH("onvoldoende",F15)))</formula>
    </cfRule>
  </conditionalFormatting>
  <conditionalFormatting sqref="F18">
    <cfRule type="containsText" dxfId="479" priority="134" operator="containsText" text="onvoldoende">
      <formula>NOT(ISERROR(SEARCH("onvoldoende",F18)))</formula>
    </cfRule>
  </conditionalFormatting>
  <conditionalFormatting sqref="F21">
    <cfRule type="containsText" dxfId="478" priority="130" operator="containsText" text="onvoldoende">
      <formula>NOT(ISERROR(SEARCH("onvoldoende",F21)))</formula>
    </cfRule>
  </conditionalFormatting>
  <conditionalFormatting sqref="F24">
    <cfRule type="containsText" dxfId="477" priority="126" operator="containsText" text="onvoldoende">
      <formula>NOT(ISERROR(SEARCH("onvoldoende",F24)))</formula>
    </cfRule>
  </conditionalFormatting>
  <conditionalFormatting sqref="F30">
    <cfRule type="containsText" dxfId="476" priority="122" operator="containsText" text="onvoldoende">
      <formula>NOT(ISERROR(SEARCH("onvoldoende",F30)))</formula>
    </cfRule>
  </conditionalFormatting>
  <conditionalFormatting sqref="F33">
    <cfRule type="containsText" dxfId="475" priority="118" operator="containsText" text="onvoldoende">
      <formula>NOT(ISERROR(SEARCH("onvoldoende",F33)))</formula>
    </cfRule>
  </conditionalFormatting>
  <conditionalFormatting sqref="F36">
    <cfRule type="containsText" dxfId="474" priority="114" operator="containsText" text="onvoldoende">
      <formula>NOT(ISERROR(SEARCH("onvoldoende",F36)))</formula>
    </cfRule>
  </conditionalFormatting>
  <conditionalFormatting sqref="F39">
    <cfRule type="containsText" dxfId="473" priority="110" operator="containsText" text="onvoldoende">
      <formula>NOT(ISERROR(SEARCH("onvoldoende",F39)))</formula>
    </cfRule>
  </conditionalFormatting>
  <conditionalFormatting sqref="F42">
    <cfRule type="containsText" dxfId="472" priority="82" operator="containsText" text="onvoldoende">
      <formula>NOT(ISERROR(SEARCH("onvoldoende",F42)))</formula>
    </cfRule>
  </conditionalFormatting>
  <conditionalFormatting sqref="F45">
    <cfRule type="containsText" dxfId="471" priority="78" operator="containsText" text="onvoldoende">
      <formula>NOT(ISERROR(SEARCH("onvoldoende",F45)))</formula>
    </cfRule>
  </conditionalFormatting>
  <conditionalFormatting sqref="F48">
    <cfRule type="containsText" dxfId="470" priority="74" operator="containsText" text="onvoldoende">
      <formula>NOT(ISERROR(SEARCH("onvoldoende",F48)))</formula>
    </cfRule>
  </conditionalFormatting>
  <conditionalFormatting sqref="H6">
    <cfRule type="containsText" dxfId="469" priority="171" operator="containsText" text="onvoldoende">
      <formula>NOT(ISERROR(SEARCH("onvoldoende",H6)))</formula>
    </cfRule>
  </conditionalFormatting>
  <conditionalFormatting sqref="H9">
    <cfRule type="containsText" dxfId="468" priority="167" operator="containsText" text="onvoldoende">
      <formula>NOT(ISERROR(SEARCH("onvoldoende",H9)))</formula>
    </cfRule>
  </conditionalFormatting>
  <conditionalFormatting sqref="H12">
    <cfRule type="containsText" dxfId="467" priority="163" operator="containsText" text="onvoldoende">
      <formula>NOT(ISERROR(SEARCH("onvoldoende",H12)))</formula>
    </cfRule>
  </conditionalFormatting>
  <conditionalFormatting sqref="H15">
    <cfRule type="containsText" dxfId="466" priority="159" operator="containsText" text="onvoldoende">
      <formula>NOT(ISERROR(SEARCH("onvoldoende",H15)))</formula>
    </cfRule>
  </conditionalFormatting>
  <conditionalFormatting sqref="H18">
    <cfRule type="containsText" dxfId="465" priority="131" operator="containsText" text="onvoldoende">
      <formula>NOT(ISERROR(SEARCH("onvoldoende",H18)))</formula>
    </cfRule>
  </conditionalFormatting>
  <conditionalFormatting sqref="H21">
    <cfRule type="containsText" dxfId="464" priority="127" operator="containsText" text="onvoldoende">
      <formula>NOT(ISERROR(SEARCH("onvoldoende",H21)))</formula>
    </cfRule>
  </conditionalFormatting>
  <conditionalFormatting sqref="H24">
    <cfRule type="containsText" dxfId="463" priority="123" operator="containsText" text="onvoldoende">
      <formula>NOT(ISERROR(SEARCH("onvoldoende",H24)))</formula>
    </cfRule>
  </conditionalFormatting>
  <conditionalFormatting sqref="H30">
    <cfRule type="containsText" dxfId="462" priority="69" operator="containsText" text="onvoldoende">
      <formula>NOT(ISERROR(SEARCH("onvoldoende",H30)))</formula>
    </cfRule>
  </conditionalFormatting>
  <conditionalFormatting sqref="H33">
    <cfRule type="containsText" dxfId="461" priority="67" operator="containsText" text="onvoldoende">
      <formula>NOT(ISERROR(SEARCH("onvoldoende",H33)))</formula>
    </cfRule>
  </conditionalFormatting>
  <conditionalFormatting sqref="H36">
    <cfRule type="containsText" dxfId="460" priority="65" operator="containsText" text="onvoldoende">
      <formula>NOT(ISERROR(SEARCH("onvoldoende",H36)))</formula>
    </cfRule>
  </conditionalFormatting>
  <conditionalFormatting sqref="H39">
    <cfRule type="containsText" dxfId="459" priority="63" operator="containsText" text="onvoldoende">
      <formula>NOT(ISERROR(SEARCH("onvoldoende",H39)))</formula>
    </cfRule>
  </conditionalFormatting>
  <conditionalFormatting sqref="H42">
    <cfRule type="containsText" dxfId="458" priority="61" operator="containsText" text="onvoldoende">
      <formula>NOT(ISERROR(SEARCH("onvoldoende",H42)))</formula>
    </cfRule>
  </conditionalFormatting>
  <conditionalFormatting sqref="H45">
    <cfRule type="containsText" dxfId="457" priority="59" operator="containsText" text="onvoldoende">
      <formula>NOT(ISERROR(SEARCH("onvoldoende",H45)))</formula>
    </cfRule>
  </conditionalFormatting>
  <conditionalFormatting sqref="H48">
    <cfRule type="containsText" dxfId="456" priority="57" operator="containsText" text="onvoldoende">
      <formula>NOT(ISERROR(SEARCH("onvoldoende",H48)))</formula>
    </cfRule>
  </conditionalFormatting>
  <conditionalFormatting sqref="J6">
    <cfRule type="containsText" dxfId="455" priority="172" operator="containsText" text="onvoldoende">
      <formula>NOT(ISERROR(SEARCH("onvoldoende",J6)))</formula>
    </cfRule>
  </conditionalFormatting>
  <conditionalFormatting sqref="J9">
    <cfRule type="containsText" dxfId="454" priority="168" operator="containsText" text="onvoldoende">
      <formula>NOT(ISERROR(SEARCH("onvoldoende",J9)))</formula>
    </cfRule>
  </conditionalFormatting>
  <conditionalFormatting sqref="J12">
    <cfRule type="containsText" dxfId="453" priority="164" operator="containsText" text="onvoldoende">
      <formula>NOT(ISERROR(SEARCH("onvoldoende",J12)))</formula>
    </cfRule>
  </conditionalFormatting>
  <conditionalFormatting sqref="J15">
    <cfRule type="containsText" dxfId="452" priority="160" operator="containsText" text="onvoldoende">
      <formula>NOT(ISERROR(SEARCH("onvoldoende",J15)))</formula>
    </cfRule>
  </conditionalFormatting>
  <conditionalFormatting sqref="J18">
    <cfRule type="containsText" dxfId="451" priority="132" operator="containsText" text="onvoldoende">
      <formula>NOT(ISERROR(SEARCH("onvoldoende",J18)))</formula>
    </cfRule>
  </conditionalFormatting>
  <conditionalFormatting sqref="J21">
    <cfRule type="containsText" dxfId="450" priority="128" operator="containsText" text="onvoldoende">
      <formula>NOT(ISERROR(SEARCH("onvoldoende",J21)))</formula>
    </cfRule>
  </conditionalFormatting>
  <conditionalFormatting sqref="J24">
    <cfRule type="containsText" dxfId="449" priority="124" operator="containsText" text="onvoldoende">
      <formula>NOT(ISERROR(SEARCH("onvoldoende",J24)))</formula>
    </cfRule>
  </conditionalFormatting>
  <conditionalFormatting sqref="J30">
    <cfRule type="containsText" dxfId="448" priority="70" operator="containsText" text="onvoldoende">
      <formula>NOT(ISERROR(SEARCH("onvoldoende",J30)))</formula>
    </cfRule>
  </conditionalFormatting>
  <conditionalFormatting sqref="J33">
    <cfRule type="containsText" dxfId="447" priority="68" operator="containsText" text="onvoldoende">
      <formula>NOT(ISERROR(SEARCH("onvoldoende",J33)))</formula>
    </cfRule>
  </conditionalFormatting>
  <conditionalFormatting sqref="J36">
    <cfRule type="containsText" dxfId="446" priority="66" operator="containsText" text="onvoldoende">
      <formula>NOT(ISERROR(SEARCH("onvoldoende",J36)))</formula>
    </cfRule>
  </conditionalFormatting>
  <conditionalFormatting sqref="J39">
    <cfRule type="containsText" dxfId="445" priority="64" operator="containsText" text="onvoldoende">
      <formula>NOT(ISERROR(SEARCH("onvoldoende",J39)))</formula>
    </cfRule>
  </conditionalFormatting>
  <conditionalFormatting sqref="J42">
    <cfRule type="containsText" dxfId="444" priority="62" operator="containsText" text="onvoldoende">
      <formula>NOT(ISERROR(SEARCH("onvoldoende",J42)))</formula>
    </cfRule>
  </conditionalFormatting>
  <conditionalFormatting sqref="J45">
    <cfRule type="containsText" dxfId="443" priority="60" operator="containsText" text="onvoldoende">
      <formula>NOT(ISERROR(SEARCH("onvoldoende",J45)))</formula>
    </cfRule>
  </conditionalFormatting>
  <conditionalFormatting sqref="J48">
    <cfRule type="containsText" dxfId="442" priority="58" operator="containsText" text="onvoldoende">
      <formula>NOT(ISERROR(SEARCH("onvoldoende",J48)))</formula>
    </cfRule>
  </conditionalFormatting>
  <conditionalFormatting sqref="M6">
    <cfRule type="containsText" dxfId="441" priority="55" operator="containsText" text="onvoldoende">
      <formula>NOT(ISERROR(SEARCH("onvoldoende",M6)))</formula>
    </cfRule>
  </conditionalFormatting>
  <conditionalFormatting sqref="M9">
    <cfRule type="containsText" dxfId="440" priority="51" operator="containsText" text="onvoldoende">
      <formula>NOT(ISERROR(SEARCH("onvoldoende",M9)))</formula>
    </cfRule>
  </conditionalFormatting>
  <conditionalFormatting sqref="M12">
    <cfRule type="containsText" dxfId="439" priority="47" operator="containsText" text="onvoldoende">
      <formula>NOT(ISERROR(SEARCH("onvoldoende",M12)))</formula>
    </cfRule>
  </conditionalFormatting>
  <conditionalFormatting sqref="M15">
    <cfRule type="containsText" dxfId="438" priority="43" operator="containsText" text="onvoldoende">
      <formula>NOT(ISERROR(SEARCH("onvoldoende",M15)))</formula>
    </cfRule>
  </conditionalFormatting>
  <conditionalFormatting sqref="M18">
    <cfRule type="containsText" dxfId="437" priority="39" operator="containsText" text="onvoldoende">
      <formula>NOT(ISERROR(SEARCH("onvoldoende",M18)))</formula>
    </cfRule>
  </conditionalFormatting>
  <conditionalFormatting sqref="M21">
    <cfRule type="containsText" dxfId="436" priority="35" operator="containsText" text="onvoldoende">
      <formula>NOT(ISERROR(SEARCH("onvoldoende",M21)))</formula>
    </cfRule>
  </conditionalFormatting>
  <conditionalFormatting sqref="M24">
    <cfRule type="containsText" dxfId="435" priority="31" operator="containsText" text="onvoldoende">
      <formula>NOT(ISERROR(SEARCH("onvoldoende",M24)))</formula>
    </cfRule>
  </conditionalFormatting>
  <conditionalFormatting sqref="M30">
    <cfRule type="containsText" dxfId="434" priority="27" operator="containsText" text="onvoldoende">
      <formula>NOT(ISERROR(SEARCH("onvoldoende",M30)))</formula>
    </cfRule>
  </conditionalFormatting>
  <conditionalFormatting sqref="M33">
    <cfRule type="containsText" dxfId="433" priority="25" operator="containsText" text="onvoldoende">
      <formula>NOT(ISERROR(SEARCH("onvoldoende",M33)))</formula>
    </cfRule>
  </conditionalFormatting>
  <conditionalFormatting sqref="M36">
    <cfRule type="containsText" dxfId="432" priority="23" operator="containsText" text="onvoldoende">
      <formula>NOT(ISERROR(SEARCH("onvoldoende",M36)))</formula>
    </cfRule>
  </conditionalFormatting>
  <conditionalFormatting sqref="M39">
    <cfRule type="containsText" dxfId="431" priority="21" operator="containsText" text="onvoldoende">
      <formula>NOT(ISERROR(SEARCH("onvoldoende",M39)))</formula>
    </cfRule>
  </conditionalFormatting>
  <conditionalFormatting sqref="M42">
    <cfRule type="containsText" dxfId="430" priority="19" operator="containsText" text="onvoldoende">
      <formula>NOT(ISERROR(SEARCH("onvoldoende",M42)))</formula>
    </cfRule>
  </conditionalFormatting>
  <conditionalFormatting sqref="M45">
    <cfRule type="containsText" dxfId="429" priority="17" operator="containsText" text="onvoldoende">
      <formula>NOT(ISERROR(SEARCH("onvoldoende",M45)))</formula>
    </cfRule>
  </conditionalFormatting>
  <conditionalFormatting sqref="M48">
    <cfRule type="containsText" dxfId="428" priority="15" operator="containsText" text="onvoldoende">
      <formula>NOT(ISERROR(SEARCH("onvoldoende",M48)))</formula>
    </cfRule>
  </conditionalFormatting>
  <conditionalFormatting sqref="O6">
    <cfRule type="containsText" dxfId="427" priority="56" operator="containsText" text="onvoldoende">
      <formula>NOT(ISERROR(SEARCH("onvoldoende",O6)))</formula>
    </cfRule>
  </conditionalFormatting>
  <conditionalFormatting sqref="O9">
    <cfRule type="containsText" dxfId="426" priority="52" operator="containsText" text="onvoldoende">
      <formula>NOT(ISERROR(SEARCH("onvoldoende",O9)))</formula>
    </cfRule>
  </conditionalFormatting>
  <conditionalFormatting sqref="O12">
    <cfRule type="containsText" dxfId="425" priority="48" operator="containsText" text="onvoldoende">
      <formula>NOT(ISERROR(SEARCH("onvoldoende",O12)))</formula>
    </cfRule>
  </conditionalFormatting>
  <conditionalFormatting sqref="O15">
    <cfRule type="containsText" dxfId="424" priority="44" operator="containsText" text="onvoldoende">
      <formula>NOT(ISERROR(SEARCH("onvoldoende",O15)))</formula>
    </cfRule>
  </conditionalFormatting>
  <conditionalFormatting sqref="O18">
    <cfRule type="containsText" dxfId="423" priority="40" operator="containsText" text="onvoldoende">
      <formula>NOT(ISERROR(SEARCH("onvoldoende",O18)))</formula>
    </cfRule>
  </conditionalFormatting>
  <conditionalFormatting sqref="O21">
    <cfRule type="containsText" dxfId="422" priority="36" operator="containsText" text="onvoldoende">
      <formula>NOT(ISERROR(SEARCH("onvoldoende",O21)))</formula>
    </cfRule>
  </conditionalFormatting>
  <conditionalFormatting sqref="O24">
    <cfRule type="containsText" dxfId="421" priority="32" operator="containsText" text="onvoldoende">
      <formula>NOT(ISERROR(SEARCH("onvoldoende",O24)))</formula>
    </cfRule>
  </conditionalFormatting>
  <conditionalFormatting sqref="O30">
    <cfRule type="containsText" dxfId="420" priority="28" operator="containsText" text="onvoldoende">
      <formula>NOT(ISERROR(SEARCH("onvoldoende",O30)))</formula>
    </cfRule>
  </conditionalFormatting>
  <conditionalFormatting sqref="O33">
    <cfRule type="containsText" dxfId="419" priority="26" operator="containsText" text="onvoldoende">
      <formula>NOT(ISERROR(SEARCH("onvoldoende",O33)))</formula>
    </cfRule>
  </conditionalFormatting>
  <conditionalFormatting sqref="O36">
    <cfRule type="containsText" dxfId="418" priority="24" operator="containsText" text="onvoldoende">
      <formula>NOT(ISERROR(SEARCH("onvoldoende",O36)))</formula>
    </cfRule>
  </conditionalFormatting>
  <conditionalFormatting sqref="O39">
    <cfRule type="containsText" dxfId="417" priority="22" operator="containsText" text="onvoldoende">
      <formula>NOT(ISERROR(SEARCH("onvoldoende",O39)))</formula>
    </cfRule>
  </conditionalFormatting>
  <conditionalFormatting sqref="O42">
    <cfRule type="containsText" dxfId="416" priority="20" operator="containsText" text="onvoldoende">
      <formula>NOT(ISERROR(SEARCH("onvoldoende",O42)))</formula>
    </cfRule>
  </conditionalFormatting>
  <conditionalFormatting sqref="O45">
    <cfRule type="containsText" dxfId="415" priority="18" operator="containsText" text="onvoldoende">
      <formula>NOT(ISERROR(SEARCH("onvoldoende",O45)))</formula>
    </cfRule>
  </conditionalFormatting>
  <conditionalFormatting sqref="O48">
    <cfRule type="containsText" dxfId="414" priority="16" operator="containsText" text="onvoldoende">
      <formula>NOT(ISERROR(SEARCH("onvoldoende",O48)))</formula>
    </cfRule>
  </conditionalFormatting>
  <conditionalFormatting sqref="Q6">
    <cfRule type="containsText" dxfId="413" priority="53" operator="containsText" text="onvoldoende">
      <formula>NOT(ISERROR(SEARCH("onvoldoende",Q6)))</formula>
    </cfRule>
  </conditionalFormatting>
  <conditionalFormatting sqref="Q9">
    <cfRule type="containsText" dxfId="412" priority="49" operator="containsText" text="onvoldoende">
      <formula>NOT(ISERROR(SEARCH("onvoldoende",Q9)))</formula>
    </cfRule>
  </conditionalFormatting>
  <conditionalFormatting sqref="Q12">
    <cfRule type="containsText" dxfId="411" priority="45" operator="containsText" text="onvoldoende">
      <formula>NOT(ISERROR(SEARCH("onvoldoende",Q12)))</formula>
    </cfRule>
  </conditionalFormatting>
  <conditionalFormatting sqref="Q15">
    <cfRule type="containsText" dxfId="410" priority="41" operator="containsText" text="onvoldoende">
      <formula>NOT(ISERROR(SEARCH("onvoldoende",Q15)))</formula>
    </cfRule>
  </conditionalFormatting>
  <conditionalFormatting sqref="Q18">
    <cfRule type="containsText" dxfId="409" priority="37" operator="containsText" text="onvoldoende">
      <formula>NOT(ISERROR(SEARCH("onvoldoende",Q18)))</formula>
    </cfRule>
  </conditionalFormatting>
  <conditionalFormatting sqref="Q21">
    <cfRule type="containsText" dxfId="408" priority="33" operator="containsText" text="onvoldoende">
      <formula>NOT(ISERROR(SEARCH("onvoldoende",Q21)))</formula>
    </cfRule>
  </conditionalFormatting>
  <conditionalFormatting sqref="Q24">
    <cfRule type="containsText" dxfId="407" priority="29" operator="containsText" text="onvoldoende">
      <formula>NOT(ISERROR(SEARCH("onvoldoende",Q24)))</formula>
    </cfRule>
  </conditionalFormatting>
  <conditionalFormatting sqref="Q30">
    <cfRule type="containsText" dxfId="406" priority="13" operator="containsText" text="onvoldoende">
      <formula>NOT(ISERROR(SEARCH("onvoldoende",Q30)))</formula>
    </cfRule>
  </conditionalFormatting>
  <conditionalFormatting sqref="Q33">
    <cfRule type="containsText" dxfId="405" priority="11" operator="containsText" text="onvoldoende">
      <formula>NOT(ISERROR(SEARCH("onvoldoende",Q33)))</formula>
    </cfRule>
  </conditionalFormatting>
  <conditionalFormatting sqref="Q36">
    <cfRule type="containsText" dxfId="404" priority="9" operator="containsText" text="onvoldoende">
      <formula>NOT(ISERROR(SEARCH("onvoldoende",Q36)))</formula>
    </cfRule>
  </conditionalFormatting>
  <conditionalFormatting sqref="Q39">
    <cfRule type="containsText" dxfId="403" priority="7" operator="containsText" text="onvoldoende">
      <formula>NOT(ISERROR(SEARCH("onvoldoende",Q39)))</formula>
    </cfRule>
  </conditionalFormatting>
  <conditionalFormatting sqref="Q42">
    <cfRule type="containsText" dxfId="402" priority="5" operator="containsText" text="onvoldoende">
      <formula>NOT(ISERROR(SEARCH("onvoldoende",Q42)))</formula>
    </cfRule>
  </conditionalFormatting>
  <conditionalFormatting sqref="Q45">
    <cfRule type="containsText" dxfId="401" priority="3" operator="containsText" text="onvoldoende">
      <formula>NOT(ISERROR(SEARCH("onvoldoende",Q45)))</formula>
    </cfRule>
  </conditionalFormatting>
  <conditionalFormatting sqref="Q48">
    <cfRule type="containsText" dxfId="400" priority="1" operator="containsText" text="onvoldoende">
      <formula>NOT(ISERROR(SEARCH("onvoldoende",Q48)))</formula>
    </cfRule>
  </conditionalFormatting>
  <conditionalFormatting sqref="S6">
    <cfRule type="containsText" dxfId="399" priority="54" operator="containsText" text="onvoldoende">
      <formula>NOT(ISERROR(SEARCH("onvoldoende",S6)))</formula>
    </cfRule>
  </conditionalFormatting>
  <conditionalFormatting sqref="S9">
    <cfRule type="containsText" dxfId="398" priority="50" operator="containsText" text="onvoldoende">
      <formula>NOT(ISERROR(SEARCH("onvoldoende",S9)))</formula>
    </cfRule>
  </conditionalFormatting>
  <conditionalFormatting sqref="S12">
    <cfRule type="containsText" dxfId="397" priority="46" operator="containsText" text="onvoldoende">
      <formula>NOT(ISERROR(SEARCH("onvoldoende",S12)))</formula>
    </cfRule>
  </conditionalFormatting>
  <conditionalFormatting sqref="S15">
    <cfRule type="containsText" dxfId="396" priority="42" operator="containsText" text="onvoldoende">
      <formula>NOT(ISERROR(SEARCH("onvoldoende",S15)))</formula>
    </cfRule>
  </conditionalFormatting>
  <conditionalFormatting sqref="S18">
    <cfRule type="containsText" dxfId="395" priority="38" operator="containsText" text="onvoldoende">
      <formula>NOT(ISERROR(SEARCH("onvoldoende",S18)))</formula>
    </cfRule>
  </conditionalFormatting>
  <conditionalFormatting sqref="S21">
    <cfRule type="containsText" dxfId="394" priority="34" operator="containsText" text="onvoldoende">
      <formula>NOT(ISERROR(SEARCH("onvoldoende",S21)))</formula>
    </cfRule>
  </conditionalFormatting>
  <conditionalFormatting sqref="S24">
    <cfRule type="containsText" dxfId="393" priority="30" operator="containsText" text="onvoldoende">
      <formula>NOT(ISERROR(SEARCH("onvoldoende",S24)))</formula>
    </cfRule>
  </conditionalFormatting>
  <conditionalFormatting sqref="S30">
    <cfRule type="containsText" dxfId="392" priority="14" operator="containsText" text="onvoldoende">
      <formula>NOT(ISERROR(SEARCH("onvoldoende",S30)))</formula>
    </cfRule>
  </conditionalFormatting>
  <conditionalFormatting sqref="S33">
    <cfRule type="containsText" dxfId="391" priority="12" operator="containsText" text="onvoldoende">
      <formula>NOT(ISERROR(SEARCH("onvoldoende",S33)))</formula>
    </cfRule>
  </conditionalFormatting>
  <conditionalFormatting sqref="S36">
    <cfRule type="containsText" dxfId="390" priority="10" operator="containsText" text="onvoldoende">
      <formula>NOT(ISERROR(SEARCH("onvoldoende",S36)))</formula>
    </cfRule>
  </conditionalFormatting>
  <conditionalFormatting sqref="S39">
    <cfRule type="containsText" dxfId="389" priority="8" operator="containsText" text="onvoldoende">
      <formula>NOT(ISERROR(SEARCH("onvoldoende",S39)))</formula>
    </cfRule>
  </conditionalFormatting>
  <conditionalFormatting sqref="S42">
    <cfRule type="containsText" dxfId="388" priority="6" operator="containsText" text="onvoldoende">
      <formula>NOT(ISERROR(SEARCH("onvoldoende",S42)))</formula>
    </cfRule>
  </conditionalFormatting>
  <conditionalFormatting sqref="S45">
    <cfRule type="containsText" dxfId="387" priority="4" operator="containsText" text="onvoldoende">
      <formula>NOT(ISERROR(SEARCH("onvoldoende",S45)))</formula>
    </cfRule>
  </conditionalFormatting>
  <conditionalFormatting sqref="S48">
    <cfRule type="containsText" dxfId="386" priority="2" operator="containsText" text="onvoldoende">
      <formula>NOT(ISERROR(SEARCH("onvoldoende",S48)))</formula>
    </cfRule>
  </conditionalFormatting>
  <dataValidations count="1">
    <dataValidation type="list" errorStyle="warning" allowBlank="1" showErrorMessage="1" error="Voor juiste waarde in. _x000a_" sqref="G35 E29 G44 E41 E32 E44 G41 G14 I11 E11 G5 K5 K14 G8 K8 E14 G11 E5 I5 I14 E8 I8 K11 G38 K23 E35 G29 I23 E23 G32 G23 E38 G47 K20 E20 E47 I17 G17 K17 E17 I20 G20 I35 K29 K38 K32 I29 I38 I32 K35 K47 I47 K44 I41 K41 I44 P35 N29 P44 N41 N32 N44 P41 P14 R11 N11 P5 T5 T14 P8 T8 N14 P11 N5 R5 R14 N8 R8 T11 P38 T23 N35 P29 R23 N23 P32 P23 N38 P47 T20 N20 N47 R17 P17 T17 N17 R20 P20 R35 T29 T38 T32 R29 R38 R32 T35 T47 R47 T44 R41 T41 R44" xr:uid="{69E361F5-67A7-DB4D-9BC3-C537FF685FC8}">
      <formula1>SCORE</formula1>
    </dataValidation>
  </dataValidations>
  <pageMargins left="0.7" right="0.7" top="0.75" bottom="0.75" header="0.3" footer="0.3"/>
  <pageSetup paperSize="8"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T50"/>
  <sheetViews>
    <sheetView showGridLines="0" zoomScale="106" zoomScaleNormal="140" workbookViewId="0">
      <pane xSplit="2" ySplit="1" topLeftCell="C2" activePane="bottomRight" state="frozen"/>
      <selection pane="topRight" activeCell="B1" sqref="B1"/>
      <selection pane="bottomLeft" activeCell="A2" sqref="A2"/>
      <selection pane="bottomRight" activeCell="T2" sqref="A1:T1048576"/>
    </sheetView>
  </sheetViews>
  <sheetFormatPr baseColWidth="10" defaultColWidth="8.83203125" defaultRowHeight="35" customHeight="1" x14ac:dyDescent="0.2"/>
  <cols>
    <col min="1" max="1" width="12.83203125" style="36" customWidth="1"/>
    <col min="2" max="2" width="56.6640625" style="9" customWidth="1"/>
    <col min="3" max="3" width="1.83203125" style="17" customWidth="1"/>
    <col min="4" max="4" width="10.6640625" style="9" customWidth="1"/>
    <col min="5" max="5" width="14.6640625" style="9"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2" width="1.83203125" style="17" customWidth="1"/>
    <col min="13" max="13" width="10.6640625" style="9" customWidth="1"/>
    <col min="14" max="14" width="14.6640625" style="9" customWidth="1"/>
    <col min="15" max="15" width="10.6640625" style="2" customWidth="1"/>
    <col min="16" max="16" width="14.6640625" style="2" customWidth="1"/>
    <col min="17" max="17" width="10.6640625" style="4" customWidth="1"/>
    <col min="18" max="18" width="14.6640625" style="2" customWidth="1"/>
    <col min="19" max="19" width="10.6640625" style="2" customWidth="1"/>
    <col min="20" max="20" width="14.5" style="2" customWidth="1"/>
    <col min="21" max="16384" width="8.83203125" style="2"/>
  </cols>
  <sheetData>
    <row r="1" spans="1:20" ht="25.25" customHeight="1" x14ac:dyDescent="0.2">
      <c r="B1" s="10" t="s">
        <v>29</v>
      </c>
      <c r="C1" s="11"/>
      <c r="D1" s="135" t="str">
        <f>'Beoordelaar 1'!D1</f>
        <v>Naam Inschrijver: &lt;&lt;&gt;&gt;</v>
      </c>
      <c r="E1" s="136"/>
      <c r="F1" s="136"/>
      <c r="G1" s="136"/>
      <c r="H1" s="136"/>
      <c r="I1" s="136"/>
      <c r="J1" s="136"/>
      <c r="K1" s="136"/>
      <c r="L1" s="136"/>
      <c r="M1" s="136"/>
      <c r="N1" s="136"/>
      <c r="O1" s="136"/>
      <c r="P1" s="136"/>
      <c r="Q1" s="136"/>
      <c r="R1" s="136"/>
      <c r="S1" s="136"/>
      <c r="T1" s="137"/>
    </row>
    <row r="2" spans="1:20" s="4" customFormat="1" ht="10.25" customHeight="1" x14ac:dyDescent="0.2">
      <c r="A2" s="37"/>
      <c r="B2" s="12"/>
      <c r="C2" s="13"/>
      <c r="D2" s="13"/>
      <c r="E2" s="13"/>
      <c r="F2" s="13"/>
      <c r="G2" s="13"/>
      <c r="H2" s="13"/>
      <c r="L2" s="13"/>
      <c r="M2" s="13"/>
      <c r="N2" s="13"/>
      <c r="O2" s="13"/>
      <c r="P2" s="13"/>
      <c r="Q2" s="13"/>
    </row>
    <row r="3" spans="1:20" ht="38" customHeight="1" x14ac:dyDescent="0.2">
      <c r="A3" s="38"/>
      <c r="B3" s="35" t="str">
        <f>'Beoordelaar 1'!B3</f>
        <v>Type 1: Full color MFP minimaal 25 PPM</v>
      </c>
      <c r="C3" s="3"/>
      <c r="D3" s="74" t="str">
        <f>'Beoordelen proefopdrachten'!A1</f>
        <v>Afdrukkwaliteit</v>
      </c>
      <c r="E3" s="113"/>
      <c r="F3" s="113"/>
      <c r="G3" s="113"/>
      <c r="H3" s="113"/>
      <c r="I3" s="113"/>
      <c r="J3" s="113"/>
      <c r="K3" s="75"/>
      <c r="L3" s="3"/>
      <c r="M3" s="122" t="str">
        <f>'Beoordelen proefopdrachten'!A1</f>
        <v>Afdrukkwaliteit</v>
      </c>
      <c r="N3" s="123"/>
      <c r="O3" s="123"/>
      <c r="P3" s="123"/>
      <c r="Q3" s="123"/>
      <c r="R3" s="123"/>
      <c r="S3" s="123"/>
      <c r="T3" s="124"/>
    </row>
    <row r="4" spans="1:20" ht="30" customHeight="1" x14ac:dyDescent="0.2">
      <c r="A4" s="119" t="str">
        <f>'Beoordelen proefopdrachten'!A2</f>
        <v>Balken, teksten en afbeeldingen</v>
      </c>
      <c r="B4" s="44"/>
      <c r="C4" s="13"/>
      <c r="D4" s="82" t="s">
        <v>38</v>
      </c>
      <c r="E4" s="83"/>
      <c r="F4" s="83"/>
      <c r="G4" s="83"/>
      <c r="H4" s="95" t="s">
        <v>39</v>
      </c>
      <c r="I4" s="96"/>
      <c r="J4" s="96"/>
      <c r="K4" s="97"/>
      <c r="L4" s="13"/>
      <c r="M4" s="95" t="s">
        <v>40</v>
      </c>
      <c r="N4" s="96"/>
      <c r="O4" s="96"/>
      <c r="P4" s="96"/>
      <c r="Q4" s="95" t="s">
        <v>41</v>
      </c>
      <c r="R4" s="96"/>
      <c r="S4" s="96"/>
      <c r="T4" s="97"/>
    </row>
    <row r="5" spans="1:20" ht="12" customHeight="1" x14ac:dyDescent="0.2">
      <c r="A5" s="106"/>
      <c r="B5" s="91" t="str">
        <f>'Beoordelen proefopdrachten'!B2</f>
        <v>Grijswaarden</v>
      </c>
      <c r="C5" s="13"/>
      <c r="D5" s="14" t="s">
        <v>1</v>
      </c>
      <c r="E5" s="7" t="s">
        <v>12</v>
      </c>
      <c r="F5" s="14" t="s">
        <v>2</v>
      </c>
      <c r="G5" s="15" t="s">
        <v>12</v>
      </c>
      <c r="H5" s="14" t="s">
        <v>1</v>
      </c>
      <c r="I5" s="7" t="s">
        <v>12</v>
      </c>
      <c r="J5" s="14" t="s">
        <v>2</v>
      </c>
      <c r="K5" s="21" t="s">
        <v>12</v>
      </c>
      <c r="L5" s="13"/>
      <c r="M5" s="63" t="s">
        <v>1</v>
      </c>
      <c r="N5" s="64" t="s">
        <v>12</v>
      </c>
      <c r="O5" s="63" t="s">
        <v>2</v>
      </c>
      <c r="P5" s="65" t="s">
        <v>12</v>
      </c>
      <c r="Q5" s="63" t="s">
        <v>1</v>
      </c>
      <c r="R5" s="64" t="s">
        <v>12</v>
      </c>
      <c r="S5" s="63" t="s">
        <v>2</v>
      </c>
      <c r="T5" s="64" t="s">
        <v>12</v>
      </c>
    </row>
    <row r="6" spans="1:20" ht="80" customHeight="1" x14ac:dyDescent="0.2">
      <c r="A6" s="106"/>
      <c r="B6" s="92"/>
      <c r="C6" s="13"/>
      <c r="D6" s="98" t="s">
        <v>0</v>
      </c>
      <c r="E6" s="99"/>
      <c r="F6" s="98" t="s">
        <v>0</v>
      </c>
      <c r="G6" s="114"/>
      <c r="H6" s="90" t="s">
        <v>0</v>
      </c>
      <c r="I6" s="90"/>
      <c r="J6" s="90" t="s">
        <v>0</v>
      </c>
      <c r="K6" s="90"/>
      <c r="L6" s="13"/>
      <c r="M6" s="125" t="s">
        <v>0</v>
      </c>
      <c r="N6" s="126"/>
      <c r="O6" s="125" t="s">
        <v>0</v>
      </c>
      <c r="P6" s="126"/>
      <c r="Q6" s="125" t="s">
        <v>0</v>
      </c>
      <c r="R6" s="125"/>
      <c r="S6" s="125" t="s">
        <v>0</v>
      </c>
      <c r="T6" s="125"/>
    </row>
    <row r="7" spans="1:20" ht="15" customHeight="1" x14ac:dyDescent="0.2">
      <c r="A7" s="106"/>
      <c r="B7" s="45"/>
      <c r="C7" s="13"/>
      <c r="D7" s="82" t="s">
        <v>3</v>
      </c>
      <c r="E7" s="83"/>
      <c r="F7" s="83"/>
      <c r="G7" s="83"/>
      <c r="H7" s="82" t="s">
        <v>4</v>
      </c>
      <c r="I7" s="83"/>
      <c r="J7" s="83"/>
      <c r="K7" s="84"/>
      <c r="L7" s="13"/>
      <c r="M7" s="95" t="s">
        <v>3</v>
      </c>
      <c r="N7" s="96"/>
      <c r="O7" s="96"/>
      <c r="P7" s="96"/>
      <c r="Q7" s="95" t="s">
        <v>4</v>
      </c>
      <c r="R7" s="96"/>
      <c r="S7" s="96"/>
      <c r="T7" s="97"/>
    </row>
    <row r="8" spans="1:20" ht="12" customHeight="1" x14ac:dyDescent="0.2">
      <c r="A8" s="106"/>
      <c r="B8" s="120" t="str">
        <f>'Beoordelen proefopdrachten'!B3</f>
        <v>Lichte tinten</v>
      </c>
      <c r="C8" s="13"/>
      <c r="D8" s="14" t="s">
        <v>1</v>
      </c>
      <c r="E8" s="7" t="s">
        <v>12</v>
      </c>
      <c r="F8" s="14" t="s">
        <v>2</v>
      </c>
      <c r="G8" s="19" t="s">
        <v>12</v>
      </c>
      <c r="H8" s="20" t="s">
        <v>1</v>
      </c>
      <c r="I8" s="21" t="s">
        <v>12</v>
      </c>
      <c r="J8" s="20" t="s">
        <v>2</v>
      </c>
      <c r="K8" s="21" t="s">
        <v>12</v>
      </c>
      <c r="L8" s="13"/>
      <c r="M8" s="63" t="s">
        <v>1</v>
      </c>
      <c r="N8" s="64" t="s">
        <v>12</v>
      </c>
      <c r="O8" s="63" t="s">
        <v>2</v>
      </c>
      <c r="P8" s="65" t="s">
        <v>12</v>
      </c>
      <c r="Q8" s="63" t="s">
        <v>1</v>
      </c>
      <c r="R8" s="64" t="s">
        <v>12</v>
      </c>
      <c r="S8" s="63" t="s">
        <v>2</v>
      </c>
      <c r="T8" s="64" t="s">
        <v>12</v>
      </c>
    </row>
    <row r="9" spans="1:20" ht="80" customHeight="1" x14ac:dyDescent="0.2">
      <c r="A9" s="106"/>
      <c r="B9" s="121"/>
      <c r="C9" s="13"/>
      <c r="D9" s="98" t="s">
        <v>0</v>
      </c>
      <c r="E9" s="99"/>
      <c r="F9" s="98" t="s">
        <v>0</v>
      </c>
      <c r="G9" s="114"/>
      <c r="H9" s="90" t="s">
        <v>0</v>
      </c>
      <c r="I9" s="90"/>
      <c r="J9" s="90" t="s">
        <v>0</v>
      </c>
      <c r="K9" s="90"/>
      <c r="L9" s="13"/>
      <c r="M9" s="125" t="s">
        <v>0</v>
      </c>
      <c r="N9" s="126"/>
      <c r="O9" s="125" t="s">
        <v>0</v>
      </c>
      <c r="P9" s="126"/>
      <c r="Q9" s="125" t="s">
        <v>0</v>
      </c>
      <c r="R9" s="125"/>
      <c r="S9" s="125" t="s">
        <v>0</v>
      </c>
      <c r="T9" s="125"/>
    </row>
    <row r="10" spans="1:20" ht="15" customHeight="1" x14ac:dyDescent="0.2">
      <c r="A10" s="106"/>
      <c r="B10" s="16"/>
      <c r="C10" s="13"/>
      <c r="D10" s="82" t="s">
        <v>3</v>
      </c>
      <c r="E10" s="83"/>
      <c r="F10" s="83"/>
      <c r="G10" s="83"/>
      <c r="H10" s="82" t="s">
        <v>4</v>
      </c>
      <c r="I10" s="83"/>
      <c r="J10" s="83"/>
      <c r="K10" s="84"/>
      <c r="L10" s="13"/>
      <c r="M10" s="95" t="s">
        <v>3</v>
      </c>
      <c r="N10" s="96"/>
      <c r="O10" s="96"/>
      <c r="P10" s="96"/>
      <c r="Q10" s="95" t="s">
        <v>4</v>
      </c>
      <c r="R10" s="96"/>
      <c r="S10" s="96"/>
      <c r="T10" s="97"/>
    </row>
    <row r="11" spans="1:20" ht="12" customHeight="1" x14ac:dyDescent="0.2">
      <c r="A11" s="106"/>
      <c r="B11" s="91" t="str">
        <f>'Beoordelen proefopdrachten'!B4</f>
        <v>Felle tinten</v>
      </c>
      <c r="C11" s="13"/>
      <c r="D11" s="14" t="s">
        <v>1</v>
      </c>
      <c r="E11" s="7" t="s">
        <v>12</v>
      </c>
      <c r="F11" s="14" t="s">
        <v>2</v>
      </c>
      <c r="G11" s="19" t="s">
        <v>12</v>
      </c>
      <c r="H11" s="20" t="s">
        <v>1</v>
      </c>
      <c r="I11" s="21" t="s">
        <v>12</v>
      </c>
      <c r="J11" s="20" t="s">
        <v>2</v>
      </c>
      <c r="K11" s="21" t="s">
        <v>12</v>
      </c>
      <c r="L11" s="13"/>
      <c r="M11" s="63" t="s">
        <v>1</v>
      </c>
      <c r="N11" s="64" t="s">
        <v>12</v>
      </c>
      <c r="O11" s="63" t="s">
        <v>2</v>
      </c>
      <c r="P11" s="65" t="s">
        <v>12</v>
      </c>
      <c r="Q11" s="63" t="s">
        <v>1</v>
      </c>
      <c r="R11" s="64" t="s">
        <v>12</v>
      </c>
      <c r="S11" s="63" t="s">
        <v>2</v>
      </c>
      <c r="T11" s="64" t="s">
        <v>12</v>
      </c>
    </row>
    <row r="12" spans="1:20" ht="80" customHeight="1" x14ac:dyDescent="0.2">
      <c r="A12" s="106"/>
      <c r="B12" s="92"/>
      <c r="C12" s="13"/>
      <c r="D12" s="98" t="s">
        <v>0</v>
      </c>
      <c r="E12" s="99"/>
      <c r="F12" s="98" t="s">
        <v>0</v>
      </c>
      <c r="G12" s="114"/>
      <c r="H12" s="90" t="s">
        <v>0</v>
      </c>
      <c r="I12" s="90"/>
      <c r="J12" s="90" t="s">
        <v>0</v>
      </c>
      <c r="K12" s="90"/>
      <c r="L12" s="13"/>
      <c r="M12" s="125" t="s">
        <v>0</v>
      </c>
      <c r="N12" s="126"/>
      <c r="O12" s="125" t="s">
        <v>0</v>
      </c>
      <c r="P12" s="126"/>
      <c r="Q12" s="125" t="s">
        <v>0</v>
      </c>
      <c r="R12" s="125"/>
      <c r="S12" s="125" t="s">
        <v>0</v>
      </c>
      <c r="T12" s="125"/>
    </row>
    <row r="13" spans="1:20" ht="15" customHeight="1" x14ac:dyDescent="0.2">
      <c r="A13" s="106"/>
      <c r="B13" s="18"/>
      <c r="C13" s="13"/>
      <c r="D13" s="82" t="s">
        <v>3</v>
      </c>
      <c r="E13" s="83"/>
      <c r="F13" s="83"/>
      <c r="G13" s="83"/>
      <c r="H13" s="82" t="s">
        <v>4</v>
      </c>
      <c r="I13" s="83"/>
      <c r="J13" s="83"/>
      <c r="K13" s="84"/>
      <c r="L13" s="13"/>
      <c r="M13" s="95" t="s">
        <v>3</v>
      </c>
      <c r="N13" s="96"/>
      <c r="O13" s="96"/>
      <c r="P13" s="96"/>
      <c r="Q13" s="95" t="s">
        <v>4</v>
      </c>
      <c r="R13" s="96"/>
      <c r="S13" s="96"/>
      <c r="T13" s="97"/>
    </row>
    <row r="14" spans="1:20" ht="12" customHeight="1" x14ac:dyDescent="0.2">
      <c r="A14" s="106"/>
      <c r="B14" s="93" t="str">
        <f>'Beoordelen proefopdrachten'!B5</f>
        <v>Teksten in kleur</v>
      </c>
      <c r="C14" s="13"/>
      <c r="D14" s="14" t="s">
        <v>1</v>
      </c>
      <c r="E14" s="7" t="s">
        <v>12</v>
      </c>
      <c r="F14" s="14" t="s">
        <v>2</v>
      </c>
      <c r="G14" s="19" t="s">
        <v>12</v>
      </c>
      <c r="H14" s="20" t="s">
        <v>1</v>
      </c>
      <c r="I14" s="21" t="s">
        <v>12</v>
      </c>
      <c r="J14" s="20" t="s">
        <v>2</v>
      </c>
      <c r="K14" s="21" t="s">
        <v>12</v>
      </c>
      <c r="L14" s="13"/>
      <c r="M14" s="63" t="s">
        <v>1</v>
      </c>
      <c r="N14" s="64" t="s">
        <v>12</v>
      </c>
      <c r="O14" s="63" t="s">
        <v>2</v>
      </c>
      <c r="P14" s="65" t="s">
        <v>12</v>
      </c>
      <c r="Q14" s="63" t="s">
        <v>1</v>
      </c>
      <c r="R14" s="64" t="s">
        <v>12</v>
      </c>
      <c r="S14" s="63" t="s">
        <v>2</v>
      </c>
      <c r="T14" s="64" t="s">
        <v>12</v>
      </c>
    </row>
    <row r="15" spans="1:20" ht="80" customHeight="1" thickBot="1" x14ac:dyDescent="0.25">
      <c r="A15" s="107"/>
      <c r="B15" s="94"/>
      <c r="C15" s="13"/>
      <c r="D15" s="85" t="s">
        <v>0</v>
      </c>
      <c r="E15" s="115"/>
      <c r="F15" s="85" t="s">
        <v>0</v>
      </c>
      <c r="G15" s="115"/>
      <c r="H15" s="85" t="s">
        <v>0</v>
      </c>
      <c r="I15" s="85"/>
      <c r="J15" s="85" t="s">
        <v>0</v>
      </c>
      <c r="K15" s="85"/>
      <c r="L15" s="13"/>
      <c r="M15" s="130" t="s">
        <v>0</v>
      </c>
      <c r="N15" s="131"/>
      <c r="O15" s="130" t="s">
        <v>0</v>
      </c>
      <c r="P15" s="131"/>
      <c r="Q15" s="130" t="s">
        <v>0</v>
      </c>
      <c r="R15" s="130"/>
      <c r="S15" s="130" t="s">
        <v>0</v>
      </c>
      <c r="T15" s="130"/>
    </row>
    <row r="16" spans="1:20" ht="15" customHeight="1" x14ac:dyDescent="0.2">
      <c r="A16" s="108" t="str">
        <f>'Beoordelen proefopdrachten'!A6</f>
        <v>Logo</v>
      </c>
      <c r="B16" s="46"/>
      <c r="C16" s="13"/>
      <c r="D16" s="82" t="s">
        <v>3</v>
      </c>
      <c r="E16" s="83"/>
      <c r="F16" s="83"/>
      <c r="G16" s="83"/>
      <c r="H16" s="82" t="s">
        <v>4</v>
      </c>
      <c r="I16" s="83"/>
      <c r="J16" s="83"/>
      <c r="K16" s="84"/>
      <c r="L16" s="13"/>
      <c r="M16" s="95" t="s">
        <v>3</v>
      </c>
      <c r="N16" s="96"/>
      <c r="O16" s="96"/>
      <c r="P16" s="96"/>
      <c r="Q16" s="95" t="s">
        <v>4</v>
      </c>
      <c r="R16" s="96"/>
      <c r="S16" s="96"/>
      <c r="T16" s="97"/>
    </row>
    <row r="17" spans="1:20" ht="15" customHeight="1" x14ac:dyDescent="0.2">
      <c r="A17" s="109"/>
      <c r="B17" s="111" t="str">
        <f>'Beoordelen proefopdrachten'!B6</f>
        <v>Kleur/contrast</v>
      </c>
      <c r="C17" s="13"/>
      <c r="D17" s="14" t="s">
        <v>1</v>
      </c>
      <c r="E17" s="7" t="s">
        <v>12</v>
      </c>
      <c r="F17" s="14" t="s">
        <v>2</v>
      </c>
      <c r="G17" s="19" t="s">
        <v>12</v>
      </c>
      <c r="H17" s="20" t="s">
        <v>1</v>
      </c>
      <c r="I17" s="21" t="s">
        <v>12</v>
      </c>
      <c r="J17" s="20" t="s">
        <v>2</v>
      </c>
      <c r="K17" s="21" t="s">
        <v>12</v>
      </c>
      <c r="L17" s="13"/>
      <c r="M17" s="63" t="s">
        <v>1</v>
      </c>
      <c r="N17" s="64" t="s">
        <v>12</v>
      </c>
      <c r="O17" s="63" t="s">
        <v>2</v>
      </c>
      <c r="P17" s="65" t="s">
        <v>12</v>
      </c>
      <c r="Q17" s="63" t="s">
        <v>1</v>
      </c>
      <c r="R17" s="64" t="s">
        <v>12</v>
      </c>
      <c r="S17" s="63" t="s">
        <v>2</v>
      </c>
      <c r="T17" s="64" t="s">
        <v>12</v>
      </c>
    </row>
    <row r="18" spans="1:20" ht="80" customHeight="1" thickBot="1" x14ac:dyDescent="0.25">
      <c r="A18" s="110"/>
      <c r="B18" s="112"/>
      <c r="C18" s="13"/>
      <c r="D18" s="85" t="s">
        <v>0</v>
      </c>
      <c r="E18" s="115"/>
      <c r="F18" s="85" t="s">
        <v>0</v>
      </c>
      <c r="G18" s="115"/>
      <c r="H18" s="85" t="s">
        <v>0</v>
      </c>
      <c r="I18" s="85"/>
      <c r="J18" s="85" t="s">
        <v>0</v>
      </c>
      <c r="K18" s="85"/>
      <c r="L18" s="13"/>
      <c r="M18" s="130" t="s">
        <v>0</v>
      </c>
      <c r="N18" s="131"/>
      <c r="O18" s="130" t="s">
        <v>0</v>
      </c>
      <c r="P18" s="131"/>
      <c r="Q18" s="130" t="s">
        <v>0</v>
      </c>
      <c r="R18" s="130"/>
      <c r="S18" s="130" t="s">
        <v>0</v>
      </c>
      <c r="T18" s="130"/>
    </row>
    <row r="19" spans="1:20" ht="15" customHeight="1" x14ac:dyDescent="0.2">
      <c r="A19" s="127" t="str">
        <f>'Beoordelen proefopdrachten'!A7</f>
        <v>Algemeen</v>
      </c>
      <c r="B19" s="46"/>
      <c r="C19" s="13"/>
      <c r="D19" s="86" t="s">
        <v>3</v>
      </c>
      <c r="E19" s="87"/>
      <c r="F19" s="87"/>
      <c r="G19" s="87"/>
      <c r="H19" s="86" t="s">
        <v>4</v>
      </c>
      <c r="I19" s="87"/>
      <c r="J19" s="87"/>
      <c r="K19" s="88"/>
      <c r="L19" s="13"/>
      <c r="M19" s="86" t="s">
        <v>3</v>
      </c>
      <c r="N19" s="87"/>
      <c r="O19" s="87"/>
      <c r="P19" s="87"/>
      <c r="Q19" s="86" t="s">
        <v>4</v>
      </c>
      <c r="R19" s="87"/>
      <c r="S19" s="87"/>
      <c r="T19" s="132"/>
    </row>
    <row r="20" spans="1:20" ht="15" customHeight="1" x14ac:dyDescent="0.2">
      <c r="A20" s="106"/>
      <c r="B20" s="111" t="str">
        <f>'Beoordelen proefopdrachten'!B7</f>
        <v>Strepen</v>
      </c>
      <c r="C20" s="13"/>
      <c r="D20" s="14" t="s">
        <v>1</v>
      </c>
      <c r="E20" s="7" t="s">
        <v>12</v>
      </c>
      <c r="F20" s="14" t="s">
        <v>2</v>
      </c>
      <c r="G20" s="19" t="s">
        <v>12</v>
      </c>
      <c r="H20" s="20" t="s">
        <v>1</v>
      </c>
      <c r="I20" s="21" t="s">
        <v>12</v>
      </c>
      <c r="J20" s="20" t="s">
        <v>2</v>
      </c>
      <c r="K20" s="21" t="s">
        <v>12</v>
      </c>
      <c r="L20" s="13"/>
      <c r="M20" s="63" t="s">
        <v>1</v>
      </c>
      <c r="N20" s="64" t="s">
        <v>12</v>
      </c>
      <c r="O20" s="63" t="s">
        <v>2</v>
      </c>
      <c r="P20" s="65" t="s">
        <v>12</v>
      </c>
      <c r="Q20" s="63" t="s">
        <v>1</v>
      </c>
      <c r="R20" s="64" t="s">
        <v>12</v>
      </c>
      <c r="S20" s="63" t="s">
        <v>2</v>
      </c>
      <c r="T20" s="64" t="s">
        <v>12</v>
      </c>
    </row>
    <row r="21" spans="1:20" ht="80" customHeight="1" x14ac:dyDescent="0.2">
      <c r="A21" s="106"/>
      <c r="B21" s="111"/>
      <c r="C21" s="13"/>
      <c r="D21" s="98" t="s">
        <v>0</v>
      </c>
      <c r="E21" s="99"/>
      <c r="F21" s="98" t="s">
        <v>0</v>
      </c>
      <c r="G21" s="114"/>
      <c r="H21" s="89" t="s">
        <v>0</v>
      </c>
      <c r="I21" s="90"/>
      <c r="J21" s="89" t="s">
        <v>0</v>
      </c>
      <c r="K21" s="90"/>
      <c r="L21" s="13"/>
      <c r="M21" s="125" t="s">
        <v>0</v>
      </c>
      <c r="N21" s="126"/>
      <c r="O21" s="125" t="s">
        <v>0</v>
      </c>
      <c r="P21" s="126"/>
      <c r="Q21" s="133" t="s">
        <v>0</v>
      </c>
      <c r="R21" s="125"/>
      <c r="S21" s="133" t="s">
        <v>0</v>
      </c>
      <c r="T21" s="125"/>
    </row>
    <row r="22" spans="1:20" ht="15" customHeight="1" x14ac:dyDescent="0.2">
      <c r="A22" s="106"/>
      <c r="B22" s="47"/>
      <c r="C22" s="13"/>
      <c r="D22" s="82" t="s">
        <v>3</v>
      </c>
      <c r="E22" s="83"/>
      <c r="F22" s="83"/>
      <c r="G22" s="83"/>
      <c r="H22" s="82" t="s">
        <v>4</v>
      </c>
      <c r="I22" s="83"/>
      <c r="J22" s="83"/>
      <c r="K22" s="84"/>
      <c r="L22" s="13"/>
      <c r="M22" s="95" t="s">
        <v>3</v>
      </c>
      <c r="N22" s="96"/>
      <c r="O22" s="96"/>
      <c r="P22" s="96"/>
      <c r="Q22" s="95" t="s">
        <v>4</v>
      </c>
      <c r="R22" s="96"/>
      <c r="S22" s="96"/>
      <c r="T22" s="97"/>
    </row>
    <row r="23" spans="1:20" ht="15" customHeight="1" x14ac:dyDescent="0.2">
      <c r="A23" s="106"/>
      <c r="B23" s="111" t="str">
        <f>'Beoordelen proefopdrachten'!B8</f>
        <v>Recht</v>
      </c>
      <c r="C23" s="13"/>
      <c r="D23" s="14" t="s">
        <v>1</v>
      </c>
      <c r="E23" s="7" t="s">
        <v>12</v>
      </c>
      <c r="F23" s="14" t="s">
        <v>2</v>
      </c>
      <c r="G23" s="19" t="s">
        <v>12</v>
      </c>
      <c r="H23" s="20" t="s">
        <v>1</v>
      </c>
      <c r="I23" s="21" t="s">
        <v>12</v>
      </c>
      <c r="J23" s="20" t="s">
        <v>2</v>
      </c>
      <c r="K23" s="21" t="s">
        <v>12</v>
      </c>
      <c r="L23" s="13"/>
      <c r="M23" s="63" t="s">
        <v>1</v>
      </c>
      <c r="N23" s="64" t="s">
        <v>12</v>
      </c>
      <c r="O23" s="63" t="s">
        <v>2</v>
      </c>
      <c r="P23" s="65" t="s">
        <v>12</v>
      </c>
      <c r="Q23" s="63" t="s">
        <v>1</v>
      </c>
      <c r="R23" s="64" t="s">
        <v>12</v>
      </c>
      <c r="S23" s="63" t="s">
        <v>2</v>
      </c>
      <c r="T23" s="64" t="s">
        <v>12</v>
      </c>
    </row>
    <row r="24" spans="1:20" ht="80" customHeight="1" thickBot="1" x14ac:dyDescent="0.25">
      <c r="A24" s="107"/>
      <c r="B24" s="112"/>
      <c r="C24" s="13"/>
      <c r="D24" s="85" t="s">
        <v>0</v>
      </c>
      <c r="E24" s="115"/>
      <c r="F24" s="85" t="s">
        <v>0</v>
      </c>
      <c r="G24" s="115"/>
      <c r="H24" s="85" t="s">
        <v>0</v>
      </c>
      <c r="I24" s="85"/>
      <c r="J24" s="85" t="s">
        <v>0</v>
      </c>
      <c r="K24" s="85"/>
      <c r="L24" s="13"/>
      <c r="M24" s="130" t="s">
        <v>0</v>
      </c>
      <c r="N24" s="131"/>
      <c r="O24" s="130" t="s">
        <v>0</v>
      </c>
      <c r="P24" s="131"/>
      <c r="Q24" s="130" t="s">
        <v>0</v>
      </c>
      <c r="R24" s="130"/>
      <c r="S24" s="130" t="s">
        <v>0</v>
      </c>
      <c r="T24" s="130"/>
    </row>
    <row r="25" spans="1:20" ht="15" customHeight="1" x14ac:dyDescent="0.2">
      <c r="A25" s="100"/>
      <c r="B25" s="101"/>
      <c r="C25" s="13"/>
      <c r="D25" s="102"/>
      <c r="E25" s="103"/>
      <c r="F25" s="103"/>
      <c r="G25" s="103"/>
      <c r="H25" s="103"/>
      <c r="I25" s="103"/>
      <c r="J25" s="103"/>
      <c r="K25" s="104"/>
      <c r="L25" s="13"/>
      <c r="M25" s="102"/>
      <c r="N25" s="103"/>
      <c r="O25" s="103"/>
      <c r="P25" s="103"/>
      <c r="Q25" s="103"/>
      <c r="R25" s="103"/>
      <c r="S25" s="103"/>
      <c r="T25" s="134"/>
    </row>
    <row r="26" spans="1:20" ht="15" customHeight="1" x14ac:dyDescent="0.2">
      <c r="H26" s="17"/>
      <c r="Q26" s="17"/>
    </row>
    <row r="27" spans="1:20" ht="38" customHeight="1" x14ac:dyDescent="0.2">
      <c r="A27" s="38"/>
      <c r="B27" s="35" t="str">
        <f>'Beoordelaar 1'!B27</f>
        <v>Type 2: Full color MFP minimaal 45 PPM</v>
      </c>
      <c r="C27" s="3"/>
      <c r="D27" s="74" t="str">
        <f>'Beoordelen proefopdrachten'!A1</f>
        <v>Afdrukkwaliteit</v>
      </c>
      <c r="E27" s="113"/>
      <c r="F27" s="113"/>
      <c r="G27" s="113"/>
      <c r="H27" s="113"/>
      <c r="I27" s="113"/>
      <c r="J27" s="113"/>
      <c r="K27" s="75"/>
      <c r="L27" s="3"/>
      <c r="M27" s="122" t="str">
        <f>'Beoordelen proefopdrachten'!A1</f>
        <v>Afdrukkwaliteit</v>
      </c>
      <c r="N27" s="123"/>
      <c r="O27" s="123"/>
      <c r="P27" s="123"/>
      <c r="Q27" s="123"/>
      <c r="R27" s="123"/>
      <c r="S27" s="123"/>
      <c r="T27" s="124"/>
    </row>
    <row r="28" spans="1:20" ht="30" customHeight="1" x14ac:dyDescent="0.2">
      <c r="A28" s="105" t="str">
        <f>'Beoordelen proefopdrachten'!A2</f>
        <v>Balken, teksten en afbeeldingen</v>
      </c>
      <c r="B28" s="48"/>
      <c r="C28" s="13"/>
      <c r="D28" s="95" t="s">
        <v>38</v>
      </c>
      <c r="E28" s="96"/>
      <c r="F28" s="96"/>
      <c r="G28" s="96"/>
      <c r="H28" s="95" t="s">
        <v>39</v>
      </c>
      <c r="I28" s="96"/>
      <c r="J28" s="96"/>
      <c r="K28" s="97"/>
      <c r="L28" s="13"/>
      <c r="M28" s="95" t="s">
        <v>40</v>
      </c>
      <c r="N28" s="96"/>
      <c r="O28" s="96"/>
      <c r="P28" s="96"/>
      <c r="Q28" s="95" t="s">
        <v>41</v>
      </c>
      <c r="R28" s="96"/>
      <c r="S28" s="96"/>
      <c r="T28" s="97"/>
    </row>
    <row r="29" spans="1:20" ht="12" customHeight="1" x14ac:dyDescent="0.2">
      <c r="A29" s="106"/>
      <c r="B29" s="91" t="str">
        <f>'Beoordelen proefopdrachten'!B2</f>
        <v>Grijswaarden</v>
      </c>
      <c r="C29" s="13"/>
      <c r="D29" s="14" t="s">
        <v>1</v>
      </c>
      <c r="E29" s="7" t="s">
        <v>12</v>
      </c>
      <c r="F29" s="14" t="s">
        <v>2</v>
      </c>
      <c r="G29" s="15" t="s">
        <v>12</v>
      </c>
      <c r="H29" s="14" t="s">
        <v>1</v>
      </c>
      <c r="I29" s="7" t="s">
        <v>12</v>
      </c>
      <c r="J29" s="14" t="s">
        <v>2</v>
      </c>
      <c r="K29" s="21" t="s">
        <v>12</v>
      </c>
      <c r="L29" s="13"/>
      <c r="M29" s="63" t="s">
        <v>1</v>
      </c>
      <c r="N29" s="64" t="s">
        <v>12</v>
      </c>
      <c r="O29" s="63" t="s">
        <v>2</v>
      </c>
      <c r="P29" s="65" t="s">
        <v>12</v>
      </c>
      <c r="Q29" s="63" t="s">
        <v>1</v>
      </c>
      <c r="R29" s="64" t="s">
        <v>12</v>
      </c>
      <c r="S29" s="63" t="s">
        <v>2</v>
      </c>
      <c r="T29" s="64" t="s">
        <v>12</v>
      </c>
    </row>
    <row r="30" spans="1:20" ht="80" customHeight="1" x14ac:dyDescent="0.2">
      <c r="A30" s="106"/>
      <c r="B30" s="92"/>
      <c r="C30" s="13"/>
      <c r="D30" s="98" t="s">
        <v>0</v>
      </c>
      <c r="E30" s="99"/>
      <c r="F30" s="98" t="s">
        <v>0</v>
      </c>
      <c r="G30" s="114"/>
      <c r="H30" s="90" t="s">
        <v>0</v>
      </c>
      <c r="I30" s="90"/>
      <c r="J30" s="90" t="s">
        <v>0</v>
      </c>
      <c r="K30" s="90"/>
      <c r="L30" s="13"/>
      <c r="M30" s="125" t="s">
        <v>0</v>
      </c>
      <c r="N30" s="126"/>
      <c r="O30" s="125" t="s">
        <v>0</v>
      </c>
      <c r="P30" s="126"/>
      <c r="Q30" s="125" t="s">
        <v>0</v>
      </c>
      <c r="R30" s="125"/>
      <c r="S30" s="125" t="s">
        <v>0</v>
      </c>
      <c r="T30" s="125"/>
    </row>
    <row r="31" spans="1:20" ht="15" customHeight="1" x14ac:dyDescent="0.2">
      <c r="A31" s="106"/>
      <c r="B31" s="45"/>
      <c r="C31" s="13"/>
      <c r="D31" s="82" t="s">
        <v>3</v>
      </c>
      <c r="E31" s="83"/>
      <c r="F31" s="83"/>
      <c r="G31" s="83"/>
      <c r="H31" s="82" t="s">
        <v>4</v>
      </c>
      <c r="I31" s="83"/>
      <c r="J31" s="83"/>
      <c r="K31" s="84"/>
      <c r="L31" s="13"/>
      <c r="M31" s="95" t="s">
        <v>3</v>
      </c>
      <c r="N31" s="96"/>
      <c r="O31" s="96"/>
      <c r="P31" s="96"/>
      <c r="Q31" s="95" t="s">
        <v>4</v>
      </c>
      <c r="R31" s="96"/>
      <c r="S31" s="96"/>
      <c r="T31" s="97"/>
    </row>
    <row r="32" spans="1:20" ht="12" customHeight="1" x14ac:dyDescent="0.2">
      <c r="A32" s="106"/>
      <c r="B32" s="120" t="str">
        <f>'Beoordelen proefopdrachten'!B3</f>
        <v>Lichte tinten</v>
      </c>
      <c r="C32" s="13"/>
      <c r="D32" s="14" t="s">
        <v>1</v>
      </c>
      <c r="E32" s="7" t="s">
        <v>12</v>
      </c>
      <c r="F32" s="14" t="s">
        <v>2</v>
      </c>
      <c r="G32" s="19" t="s">
        <v>12</v>
      </c>
      <c r="H32" s="20" t="s">
        <v>1</v>
      </c>
      <c r="I32" s="21" t="s">
        <v>12</v>
      </c>
      <c r="J32" s="20" t="s">
        <v>2</v>
      </c>
      <c r="K32" s="21" t="s">
        <v>12</v>
      </c>
      <c r="L32" s="13"/>
      <c r="M32" s="63" t="s">
        <v>1</v>
      </c>
      <c r="N32" s="64" t="s">
        <v>12</v>
      </c>
      <c r="O32" s="63" t="s">
        <v>2</v>
      </c>
      <c r="P32" s="65" t="s">
        <v>12</v>
      </c>
      <c r="Q32" s="63" t="s">
        <v>1</v>
      </c>
      <c r="R32" s="64" t="s">
        <v>12</v>
      </c>
      <c r="S32" s="63" t="s">
        <v>2</v>
      </c>
      <c r="T32" s="64" t="s">
        <v>12</v>
      </c>
    </row>
    <row r="33" spans="1:20" ht="80" customHeight="1" x14ac:dyDescent="0.2">
      <c r="A33" s="106"/>
      <c r="B33" s="121"/>
      <c r="C33" s="13"/>
      <c r="D33" s="98" t="s">
        <v>0</v>
      </c>
      <c r="E33" s="99"/>
      <c r="F33" s="98" t="s">
        <v>0</v>
      </c>
      <c r="G33" s="114"/>
      <c r="H33" s="90" t="s">
        <v>0</v>
      </c>
      <c r="I33" s="90"/>
      <c r="J33" s="90" t="s">
        <v>0</v>
      </c>
      <c r="K33" s="90"/>
      <c r="L33" s="13"/>
      <c r="M33" s="125" t="s">
        <v>0</v>
      </c>
      <c r="N33" s="126"/>
      <c r="O33" s="125" t="s">
        <v>0</v>
      </c>
      <c r="P33" s="126"/>
      <c r="Q33" s="125" t="s">
        <v>0</v>
      </c>
      <c r="R33" s="125"/>
      <c r="S33" s="125" t="s">
        <v>0</v>
      </c>
      <c r="T33" s="125"/>
    </row>
    <row r="34" spans="1:20" ht="15" customHeight="1" x14ac:dyDescent="0.2">
      <c r="A34" s="106"/>
      <c r="B34" s="16"/>
      <c r="C34" s="13"/>
      <c r="D34" s="82" t="s">
        <v>3</v>
      </c>
      <c r="E34" s="83"/>
      <c r="F34" s="83"/>
      <c r="G34" s="83"/>
      <c r="H34" s="82" t="s">
        <v>4</v>
      </c>
      <c r="I34" s="83"/>
      <c r="J34" s="83"/>
      <c r="K34" s="84"/>
      <c r="L34" s="13"/>
      <c r="M34" s="95" t="s">
        <v>3</v>
      </c>
      <c r="N34" s="96"/>
      <c r="O34" s="96"/>
      <c r="P34" s="96"/>
      <c r="Q34" s="95" t="s">
        <v>4</v>
      </c>
      <c r="R34" s="96"/>
      <c r="S34" s="96"/>
      <c r="T34" s="97"/>
    </row>
    <row r="35" spans="1:20" ht="12" customHeight="1" x14ac:dyDescent="0.2">
      <c r="A35" s="106"/>
      <c r="B35" s="91" t="str">
        <f>'Beoordelen proefopdrachten'!B4</f>
        <v>Felle tinten</v>
      </c>
      <c r="C35" s="13"/>
      <c r="D35" s="14" t="s">
        <v>1</v>
      </c>
      <c r="E35" s="7" t="s">
        <v>12</v>
      </c>
      <c r="F35" s="14" t="s">
        <v>2</v>
      </c>
      <c r="G35" s="19" t="s">
        <v>12</v>
      </c>
      <c r="H35" s="20" t="s">
        <v>1</v>
      </c>
      <c r="I35" s="21" t="s">
        <v>12</v>
      </c>
      <c r="J35" s="20" t="s">
        <v>2</v>
      </c>
      <c r="K35" s="21" t="s">
        <v>12</v>
      </c>
      <c r="L35" s="13"/>
      <c r="M35" s="63" t="s">
        <v>1</v>
      </c>
      <c r="N35" s="64" t="s">
        <v>12</v>
      </c>
      <c r="O35" s="63" t="s">
        <v>2</v>
      </c>
      <c r="P35" s="65" t="s">
        <v>12</v>
      </c>
      <c r="Q35" s="63" t="s">
        <v>1</v>
      </c>
      <c r="R35" s="64" t="s">
        <v>12</v>
      </c>
      <c r="S35" s="63" t="s">
        <v>2</v>
      </c>
      <c r="T35" s="64" t="s">
        <v>12</v>
      </c>
    </row>
    <row r="36" spans="1:20" ht="80" customHeight="1" x14ac:dyDescent="0.2">
      <c r="A36" s="106"/>
      <c r="B36" s="92"/>
      <c r="C36" s="13"/>
      <c r="D36" s="98" t="s">
        <v>0</v>
      </c>
      <c r="E36" s="99"/>
      <c r="F36" s="98" t="s">
        <v>0</v>
      </c>
      <c r="G36" s="114"/>
      <c r="H36" s="90" t="s">
        <v>0</v>
      </c>
      <c r="I36" s="90"/>
      <c r="J36" s="90" t="s">
        <v>0</v>
      </c>
      <c r="K36" s="90"/>
      <c r="L36" s="13"/>
      <c r="M36" s="125" t="s">
        <v>0</v>
      </c>
      <c r="N36" s="126"/>
      <c r="O36" s="125" t="s">
        <v>0</v>
      </c>
      <c r="P36" s="126"/>
      <c r="Q36" s="125" t="s">
        <v>0</v>
      </c>
      <c r="R36" s="125"/>
      <c r="S36" s="125" t="s">
        <v>0</v>
      </c>
      <c r="T36" s="125"/>
    </row>
    <row r="37" spans="1:20" ht="15" customHeight="1" x14ac:dyDescent="0.2">
      <c r="A37" s="106"/>
      <c r="B37" s="18"/>
      <c r="C37" s="13"/>
      <c r="D37" s="82" t="s">
        <v>3</v>
      </c>
      <c r="E37" s="83"/>
      <c r="F37" s="83"/>
      <c r="G37" s="83"/>
      <c r="H37" s="82" t="s">
        <v>4</v>
      </c>
      <c r="I37" s="83"/>
      <c r="J37" s="83"/>
      <c r="K37" s="84"/>
      <c r="L37" s="13"/>
      <c r="M37" s="95" t="s">
        <v>3</v>
      </c>
      <c r="N37" s="96"/>
      <c r="O37" s="96"/>
      <c r="P37" s="96"/>
      <c r="Q37" s="95" t="s">
        <v>4</v>
      </c>
      <c r="R37" s="96"/>
      <c r="S37" s="96"/>
      <c r="T37" s="97"/>
    </row>
    <row r="38" spans="1:20" ht="12" customHeight="1" x14ac:dyDescent="0.2">
      <c r="A38" s="106"/>
      <c r="B38" s="93" t="str">
        <f>'Beoordelen proefopdrachten'!B5</f>
        <v>Teksten in kleur</v>
      </c>
      <c r="C38" s="13"/>
      <c r="D38" s="14" t="s">
        <v>1</v>
      </c>
      <c r="E38" s="7" t="s">
        <v>12</v>
      </c>
      <c r="F38" s="14" t="s">
        <v>2</v>
      </c>
      <c r="G38" s="19" t="s">
        <v>12</v>
      </c>
      <c r="H38" s="20" t="s">
        <v>1</v>
      </c>
      <c r="I38" s="21" t="s">
        <v>12</v>
      </c>
      <c r="J38" s="20" t="s">
        <v>2</v>
      </c>
      <c r="K38" s="21" t="s">
        <v>12</v>
      </c>
      <c r="L38" s="13"/>
      <c r="M38" s="63" t="s">
        <v>1</v>
      </c>
      <c r="N38" s="64" t="s">
        <v>12</v>
      </c>
      <c r="O38" s="63" t="s">
        <v>2</v>
      </c>
      <c r="P38" s="65" t="s">
        <v>12</v>
      </c>
      <c r="Q38" s="63" t="s">
        <v>1</v>
      </c>
      <c r="R38" s="64" t="s">
        <v>12</v>
      </c>
      <c r="S38" s="63" t="s">
        <v>2</v>
      </c>
      <c r="T38" s="64" t="s">
        <v>12</v>
      </c>
    </row>
    <row r="39" spans="1:20" ht="80" customHeight="1" thickBot="1" x14ac:dyDescent="0.25">
      <c r="A39" s="107"/>
      <c r="B39" s="94"/>
      <c r="C39" s="13"/>
      <c r="D39" s="85" t="s">
        <v>0</v>
      </c>
      <c r="E39" s="115"/>
      <c r="F39" s="85" t="s">
        <v>0</v>
      </c>
      <c r="G39" s="115"/>
      <c r="H39" s="85" t="s">
        <v>0</v>
      </c>
      <c r="I39" s="85"/>
      <c r="J39" s="85" t="s">
        <v>0</v>
      </c>
      <c r="K39" s="85"/>
      <c r="L39" s="13"/>
      <c r="M39" s="130" t="s">
        <v>0</v>
      </c>
      <c r="N39" s="131"/>
      <c r="O39" s="130" t="s">
        <v>0</v>
      </c>
      <c r="P39" s="131"/>
      <c r="Q39" s="130" t="s">
        <v>0</v>
      </c>
      <c r="R39" s="130"/>
      <c r="S39" s="130" t="s">
        <v>0</v>
      </c>
      <c r="T39" s="130"/>
    </row>
    <row r="40" spans="1:20" ht="15" customHeight="1" x14ac:dyDescent="0.2">
      <c r="A40" s="108" t="str">
        <f>'Beoordelen proefopdrachten'!A6</f>
        <v>Logo</v>
      </c>
      <c r="B40" s="46"/>
      <c r="C40" s="13"/>
      <c r="D40" s="82" t="s">
        <v>3</v>
      </c>
      <c r="E40" s="83"/>
      <c r="F40" s="83"/>
      <c r="G40" s="83"/>
      <c r="H40" s="82" t="s">
        <v>4</v>
      </c>
      <c r="I40" s="83"/>
      <c r="J40" s="83"/>
      <c r="K40" s="84"/>
      <c r="L40" s="13"/>
      <c r="M40" s="95" t="s">
        <v>3</v>
      </c>
      <c r="N40" s="96"/>
      <c r="O40" s="96"/>
      <c r="P40" s="96"/>
      <c r="Q40" s="95" t="s">
        <v>4</v>
      </c>
      <c r="R40" s="96"/>
      <c r="S40" s="96"/>
      <c r="T40" s="97"/>
    </row>
    <row r="41" spans="1:20" ht="15" customHeight="1" x14ac:dyDescent="0.2">
      <c r="A41" s="129"/>
      <c r="B41" s="128" t="str">
        <f>'Beoordelen proefopdrachten'!B6</f>
        <v>Kleur/contrast</v>
      </c>
      <c r="C41" s="13"/>
      <c r="D41" s="14" t="s">
        <v>1</v>
      </c>
      <c r="E41" s="7" t="s">
        <v>12</v>
      </c>
      <c r="F41" s="14" t="s">
        <v>2</v>
      </c>
      <c r="G41" s="19" t="s">
        <v>12</v>
      </c>
      <c r="H41" s="20" t="s">
        <v>1</v>
      </c>
      <c r="I41" s="21" t="s">
        <v>12</v>
      </c>
      <c r="J41" s="20" t="s">
        <v>2</v>
      </c>
      <c r="K41" s="21" t="s">
        <v>12</v>
      </c>
      <c r="L41" s="13"/>
      <c r="M41" s="63" t="s">
        <v>1</v>
      </c>
      <c r="N41" s="64" t="s">
        <v>12</v>
      </c>
      <c r="O41" s="63" t="s">
        <v>2</v>
      </c>
      <c r="P41" s="65" t="s">
        <v>12</v>
      </c>
      <c r="Q41" s="63" t="s">
        <v>1</v>
      </c>
      <c r="R41" s="64" t="s">
        <v>12</v>
      </c>
      <c r="S41" s="63" t="s">
        <v>2</v>
      </c>
      <c r="T41" s="64" t="s">
        <v>12</v>
      </c>
    </row>
    <row r="42" spans="1:20" ht="80" customHeight="1" thickBot="1" x14ac:dyDescent="0.25">
      <c r="A42" s="110"/>
      <c r="B42" s="112"/>
      <c r="C42" s="13"/>
      <c r="D42" s="85" t="s">
        <v>0</v>
      </c>
      <c r="E42" s="115"/>
      <c r="F42" s="85" t="s">
        <v>0</v>
      </c>
      <c r="G42" s="115"/>
      <c r="H42" s="85" t="s">
        <v>0</v>
      </c>
      <c r="I42" s="85"/>
      <c r="J42" s="85" t="s">
        <v>0</v>
      </c>
      <c r="K42" s="85"/>
      <c r="L42" s="13"/>
      <c r="M42" s="130" t="s">
        <v>0</v>
      </c>
      <c r="N42" s="131"/>
      <c r="O42" s="130" t="s">
        <v>0</v>
      </c>
      <c r="P42" s="131"/>
      <c r="Q42" s="130" t="s">
        <v>0</v>
      </c>
      <c r="R42" s="130"/>
      <c r="S42" s="130" t="s">
        <v>0</v>
      </c>
      <c r="T42" s="130"/>
    </row>
    <row r="43" spans="1:20" ht="15" customHeight="1" x14ac:dyDescent="0.2">
      <c r="A43" s="127" t="str">
        <f>'Beoordelen proefopdrachten'!A7</f>
        <v>Algemeen</v>
      </c>
      <c r="B43" s="46"/>
      <c r="C43" s="13"/>
      <c r="D43" s="86" t="s">
        <v>3</v>
      </c>
      <c r="E43" s="87"/>
      <c r="F43" s="87"/>
      <c r="G43" s="87"/>
      <c r="H43" s="86" t="s">
        <v>4</v>
      </c>
      <c r="I43" s="87"/>
      <c r="J43" s="87"/>
      <c r="K43" s="88"/>
      <c r="L43" s="13"/>
      <c r="M43" s="86" t="s">
        <v>3</v>
      </c>
      <c r="N43" s="87"/>
      <c r="O43" s="87"/>
      <c r="P43" s="87"/>
      <c r="Q43" s="86" t="s">
        <v>4</v>
      </c>
      <c r="R43" s="87"/>
      <c r="S43" s="87"/>
      <c r="T43" s="132"/>
    </row>
    <row r="44" spans="1:20" ht="15" customHeight="1" x14ac:dyDescent="0.2">
      <c r="A44" s="106"/>
      <c r="B44" s="128" t="str">
        <f>'Beoordelen proefopdrachten'!B7</f>
        <v>Strepen</v>
      </c>
      <c r="C44" s="13"/>
      <c r="D44" s="14" t="s">
        <v>1</v>
      </c>
      <c r="E44" s="7" t="s">
        <v>12</v>
      </c>
      <c r="F44" s="14" t="s">
        <v>2</v>
      </c>
      <c r="G44" s="19" t="s">
        <v>12</v>
      </c>
      <c r="H44" s="20" t="s">
        <v>1</v>
      </c>
      <c r="I44" s="21" t="s">
        <v>12</v>
      </c>
      <c r="J44" s="20" t="s">
        <v>2</v>
      </c>
      <c r="K44" s="21" t="s">
        <v>12</v>
      </c>
      <c r="L44" s="13"/>
      <c r="M44" s="63" t="s">
        <v>1</v>
      </c>
      <c r="N44" s="64" t="s">
        <v>12</v>
      </c>
      <c r="O44" s="63" t="s">
        <v>2</v>
      </c>
      <c r="P44" s="65" t="s">
        <v>12</v>
      </c>
      <c r="Q44" s="63" t="s">
        <v>1</v>
      </c>
      <c r="R44" s="64" t="s">
        <v>12</v>
      </c>
      <c r="S44" s="63" t="s">
        <v>2</v>
      </c>
      <c r="T44" s="64" t="s">
        <v>12</v>
      </c>
    </row>
    <row r="45" spans="1:20" ht="80" customHeight="1" x14ac:dyDescent="0.2">
      <c r="A45" s="106"/>
      <c r="B45" s="128"/>
      <c r="C45" s="13"/>
      <c r="D45" s="98" t="s">
        <v>0</v>
      </c>
      <c r="E45" s="99"/>
      <c r="F45" s="98" t="s">
        <v>0</v>
      </c>
      <c r="G45" s="114"/>
      <c r="H45" s="89" t="s">
        <v>0</v>
      </c>
      <c r="I45" s="90"/>
      <c r="J45" s="89" t="s">
        <v>0</v>
      </c>
      <c r="K45" s="90"/>
      <c r="L45" s="13"/>
      <c r="M45" s="125" t="s">
        <v>0</v>
      </c>
      <c r="N45" s="126"/>
      <c r="O45" s="125" t="s">
        <v>0</v>
      </c>
      <c r="P45" s="126"/>
      <c r="Q45" s="133" t="s">
        <v>0</v>
      </c>
      <c r="R45" s="125"/>
      <c r="S45" s="133" t="s">
        <v>0</v>
      </c>
      <c r="T45" s="125"/>
    </row>
    <row r="46" spans="1:20" ht="15" customHeight="1" x14ac:dyDescent="0.2">
      <c r="A46" s="106"/>
      <c r="B46" s="49"/>
      <c r="C46" s="13"/>
      <c r="D46" s="82" t="s">
        <v>3</v>
      </c>
      <c r="E46" s="83"/>
      <c r="F46" s="83"/>
      <c r="G46" s="83"/>
      <c r="H46" s="82" t="s">
        <v>4</v>
      </c>
      <c r="I46" s="83"/>
      <c r="J46" s="83"/>
      <c r="K46" s="84"/>
      <c r="L46" s="13"/>
      <c r="M46" s="95" t="s">
        <v>3</v>
      </c>
      <c r="N46" s="96"/>
      <c r="O46" s="96"/>
      <c r="P46" s="96"/>
      <c r="Q46" s="95" t="s">
        <v>4</v>
      </c>
      <c r="R46" s="96"/>
      <c r="S46" s="96"/>
      <c r="T46" s="97"/>
    </row>
    <row r="47" spans="1:20" ht="15" customHeight="1" x14ac:dyDescent="0.2">
      <c r="A47" s="106"/>
      <c r="B47" s="128" t="str">
        <f>'Beoordelen proefopdrachten'!B8</f>
        <v>Recht</v>
      </c>
      <c r="C47" s="13"/>
      <c r="D47" s="14" t="s">
        <v>1</v>
      </c>
      <c r="E47" s="7" t="s">
        <v>12</v>
      </c>
      <c r="F47" s="14" t="s">
        <v>2</v>
      </c>
      <c r="G47" s="19" t="s">
        <v>12</v>
      </c>
      <c r="H47" s="20" t="s">
        <v>1</v>
      </c>
      <c r="I47" s="21" t="s">
        <v>12</v>
      </c>
      <c r="J47" s="20" t="s">
        <v>2</v>
      </c>
      <c r="K47" s="21" t="s">
        <v>12</v>
      </c>
      <c r="L47" s="13"/>
      <c r="M47" s="63" t="s">
        <v>1</v>
      </c>
      <c r="N47" s="64" t="s">
        <v>12</v>
      </c>
      <c r="O47" s="63" t="s">
        <v>2</v>
      </c>
      <c r="P47" s="65" t="s">
        <v>12</v>
      </c>
      <c r="Q47" s="63" t="s">
        <v>1</v>
      </c>
      <c r="R47" s="64" t="s">
        <v>12</v>
      </c>
      <c r="S47" s="63" t="s">
        <v>2</v>
      </c>
      <c r="T47" s="64" t="s">
        <v>12</v>
      </c>
    </row>
    <row r="48" spans="1:20" ht="80" customHeight="1" thickBot="1" x14ac:dyDescent="0.25">
      <c r="A48" s="107"/>
      <c r="B48" s="112"/>
      <c r="C48" s="13"/>
      <c r="D48" s="85" t="s">
        <v>0</v>
      </c>
      <c r="E48" s="115"/>
      <c r="F48" s="85" t="s">
        <v>0</v>
      </c>
      <c r="G48" s="115"/>
      <c r="H48" s="85" t="s">
        <v>0</v>
      </c>
      <c r="I48" s="85"/>
      <c r="J48" s="85" t="s">
        <v>0</v>
      </c>
      <c r="K48" s="85"/>
      <c r="L48" s="13"/>
      <c r="M48" s="130" t="s">
        <v>0</v>
      </c>
      <c r="N48" s="131"/>
      <c r="O48" s="130" t="s">
        <v>0</v>
      </c>
      <c r="P48" s="131"/>
      <c r="Q48" s="130" t="s">
        <v>0</v>
      </c>
      <c r="R48" s="130"/>
      <c r="S48" s="130" t="s">
        <v>0</v>
      </c>
      <c r="T48" s="130"/>
    </row>
    <row r="49" spans="1:20" ht="15" customHeight="1" x14ac:dyDescent="0.2">
      <c r="A49" s="100"/>
      <c r="B49" s="101"/>
      <c r="C49" s="13"/>
      <c r="D49" s="102"/>
      <c r="E49" s="103"/>
      <c r="F49" s="103"/>
      <c r="G49" s="103"/>
      <c r="H49" s="103"/>
      <c r="I49" s="103"/>
      <c r="J49" s="103"/>
      <c r="K49" s="104"/>
      <c r="L49" s="13"/>
      <c r="M49" s="102"/>
      <c r="N49" s="103"/>
      <c r="O49" s="103"/>
      <c r="P49" s="103"/>
      <c r="Q49" s="103"/>
      <c r="R49" s="103"/>
      <c r="S49" s="103"/>
      <c r="T49" s="134"/>
    </row>
    <row r="50" spans="1:20" ht="15" customHeight="1" x14ac:dyDescent="0.2">
      <c r="H50" s="17"/>
      <c r="Q50" s="17"/>
    </row>
  </sheetData>
  <sheetProtection algorithmName="SHA-512" hashValue="+li0HV5BskCSx85bNW7GbxB6g9V287afNP56l1TZw5find+eJh4FPMy+BqwTH+yMnpzsY/5lkH0fH1h43opvhA==" saltValue="zxprmcoyLPRh9ogDaiXtyQ==" spinCount="100000" sheet="1" objects="1" scenarios="1"/>
  <mergeCells count="199">
    <mergeCell ref="A49:B49"/>
    <mergeCell ref="D49:K49"/>
    <mergeCell ref="D33:E33"/>
    <mergeCell ref="F33:G33"/>
    <mergeCell ref="D34:G34"/>
    <mergeCell ref="B35:B36"/>
    <mergeCell ref="D36:E36"/>
    <mergeCell ref="F36:G36"/>
    <mergeCell ref="A40:A42"/>
    <mergeCell ref="D40:G40"/>
    <mergeCell ref="B41:B42"/>
    <mergeCell ref="D42:E42"/>
    <mergeCell ref="F42:G42"/>
    <mergeCell ref="D37:G37"/>
    <mergeCell ref="D46:G46"/>
    <mergeCell ref="B47:B48"/>
    <mergeCell ref="D48:E48"/>
    <mergeCell ref="F48:G48"/>
    <mergeCell ref="H46:K46"/>
    <mergeCell ref="H48:I48"/>
    <mergeCell ref="J48:K48"/>
    <mergeCell ref="H40:K40"/>
    <mergeCell ref="H42:I42"/>
    <mergeCell ref="J42:K42"/>
    <mergeCell ref="A25:B25"/>
    <mergeCell ref="D25:K25"/>
    <mergeCell ref="D19:G19"/>
    <mergeCell ref="H19:K19"/>
    <mergeCell ref="B20:B21"/>
    <mergeCell ref="D21:E21"/>
    <mergeCell ref="F21:G21"/>
    <mergeCell ref="H21:I21"/>
    <mergeCell ref="J21:K21"/>
    <mergeCell ref="D22:G22"/>
    <mergeCell ref="H22:K22"/>
    <mergeCell ref="B5:B6"/>
    <mergeCell ref="H6:I6"/>
    <mergeCell ref="J6:K6"/>
    <mergeCell ref="H7:K7"/>
    <mergeCell ref="B8:B9"/>
    <mergeCell ref="H9:I9"/>
    <mergeCell ref="J9:K9"/>
    <mergeCell ref="D7:G7"/>
    <mergeCell ref="A19:A24"/>
    <mergeCell ref="A16:A18"/>
    <mergeCell ref="D16:G16"/>
    <mergeCell ref="H16:K16"/>
    <mergeCell ref="B17:B18"/>
    <mergeCell ref="D18:E18"/>
    <mergeCell ref="F18:G18"/>
    <mergeCell ref="H18:I18"/>
    <mergeCell ref="J18:K18"/>
    <mergeCell ref="B23:B24"/>
    <mergeCell ref="D24:E24"/>
    <mergeCell ref="F24:G24"/>
    <mergeCell ref="H24:I24"/>
    <mergeCell ref="J24:K24"/>
    <mergeCell ref="B14:B15"/>
    <mergeCell ref="H15:I15"/>
    <mergeCell ref="D4:G4"/>
    <mergeCell ref="D13:G13"/>
    <mergeCell ref="D15:E15"/>
    <mergeCell ref="F15:G15"/>
    <mergeCell ref="D10:G10"/>
    <mergeCell ref="H4:K4"/>
    <mergeCell ref="D3:K3"/>
    <mergeCell ref="H13:K13"/>
    <mergeCell ref="D9:E9"/>
    <mergeCell ref="F9:G9"/>
    <mergeCell ref="D12:E12"/>
    <mergeCell ref="F12:G12"/>
    <mergeCell ref="H10:K10"/>
    <mergeCell ref="D6:E6"/>
    <mergeCell ref="F6:G6"/>
    <mergeCell ref="H12:I12"/>
    <mergeCell ref="J12:K12"/>
    <mergeCell ref="J15:K15"/>
    <mergeCell ref="H28:K28"/>
    <mergeCell ref="H30:I30"/>
    <mergeCell ref="J30:K30"/>
    <mergeCell ref="H31:K31"/>
    <mergeCell ref="H33:I33"/>
    <mergeCell ref="J33:K33"/>
    <mergeCell ref="A4:A15"/>
    <mergeCell ref="A28:A39"/>
    <mergeCell ref="A43:A48"/>
    <mergeCell ref="D43:G43"/>
    <mergeCell ref="B44:B45"/>
    <mergeCell ref="D45:E45"/>
    <mergeCell ref="F45:G45"/>
    <mergeCell ref="B32:B33"/>
    <mergeCell ref="B38:B39"/>
    <mergeCell ref="D39:E39"/>
    <mergeCell ref="F39:G39"/>
    <mergeCell ref="D28:G28"/>
    <mergeCell ref="B29:B30"/>
    <mergeCell ref="D30:E30"/>
    <mergeCell ref="F30:G30"/>
    <mergeCell ref="D31:G31"/>
    <mergeCell ref="D27:K27"/>
    <mergeCell ref="B11:B12"/>
    <mergeCell ref="H43:K43"/>
    <mergeCell ref="H45:I45"/>
    <mergeCell ref="J45:K45"/>
    <mergeCell ref="H34:K34"/>
    <mergeCell ref="H36:I36"/>
    <mergeCell ref="J36:K36"/>
    <mergeCell ref="H37:K37"/>
    <mergeCell ref="H39:I39"/>
    <mergeCell ref="J39:K39"/>
    <mergeCell ref="M3:T3"/>
    <mergeCell ref="M4:P4"/>
    <mergeCell ref="Q4:T4"/>
    <mergeCell ref="M6:N6"/>
    <mergeCell ref="O6:P6"/>
    <mergeCell ref="Q6:R6"/>
    <mergeCell ref="S6:T6"/>
    <mergeCell ref="M7:P7"/>
    <mergeCell ref="Q7:T7"/>
    <mergeCell ref="M9:N9"/>
    <mergeCell ref="O9:P9"/>
    <mergeCell ref="Q9:R9"/>
    <mergeCell ref="S9:T9"/>
    <mergeCell ref="M10:P10"/>
    <mergeCell ref="Q10:T10"/>
    <mergeCell ref="M12:N12"/>
    <mergeCell ref="O12:P12"/>
    <mergeCell ref="Q12:R12"/>
    <mergeCell ref="S12:T12"/>
    <mergeCell ref="M13:P13"/>
    <mergeCell ref="Q13:T13"/>
    <mergeCell ref="M15:N15"/>
    <mergeCell ref="O15:P15"/>
    <mergeCell ref="Q15:R15"/>
    <mergeCell ref="S15:T15"/>
    <mergeCell ref="M16:P16"/>
    <mergeCell ref="Q16:T16"/>
    <mergeCell ref="M18:N18"/>
    <mergeCell ref="O18:P18"/>
    <mergeCell ref="Q18:R18"/>
    <mergeCell ref="S18:T18"/>
    <mergeCell ref="M19:P19"/>
    <mergeCell ref="Q19:T19"/>
    <mergeCell ref="M21:N21"/>
    <mergeCell ref="O21:P21"/>
    <mergeCell ref="Q21:R21"/>
    <mergeCell ref="S21:T21"/>
    <mergeCell ref="M22:P22"/>
    <mergeCell ref="Q22:T22"/>
    <mergeCell ref="M24:N24"/>
    <mergeCell ref="O24:P24"/>
    <mergeCell ref="Q24:R24"/>
    <mergeCell ref="S24:T24"/>
    <mergeCell ref="M25:T25"/>
    <mergeCell ref="M27:T27"/>
    <mergeCell ref="M28:P28"/>
    <mergeCell ref="Q28:T28"/>
    <mergeCell ref="M30:N30"/>
    <mergeCell ref="O30:P30"/>
    <mergeCell ref="Q30:R30"/>
    <mergeCell ref="S30:T30"/>
    <mergeCell ref="M31:P31"/>
    <mergeCell ref="Q31:T31"/>
    <mergeCell ref="Q42:R42"/>
    <mergeCell ref="S42:T42"/>
    <mergeCell ref="M33:N33"/>
    <mergeCell ref="O33:P33"/>
    <mergeCell ref="Q33:R33"/>
    <mergeCell ref="S33:T33"/>
    <mergeCell ref="M34:P34"/>
    <mergeCell ref="Q34:T34"/>
    <mergeCell ref="M36:N36"/>
    <mergeCell ref="O36:P36"/>
    <mergeCell ref="Q36:R36"/>
    <mergeCell ref="S36:T36"/>
    <mergeCell ref="M49:T49"/>
    <mergeCell ref="D1:T1"/>
    <mergeCell ref="M43:P43"/>
    <mergeCell ref="Q43:T43"/>
    <mergeCell ref="M45:N45"/>
    <mergeCell ref="O45:P45"/>
    <mergeCell ref="Q45:R45"/>
    <mergeCell ref="S45:T45"/>
    <mergeCell ref="M46:P46"/>
    <mergeCell ref="Q46:T46"/>
    <mergeCell ref="M48:N48"/>
    <mergeCell ref="O48:P48"/>
    <mergeCell ref="Q48:R48"/>
    <mergeCell ref="S48:T48"/>
    <mergeCell ref="M37:P37"/>
    <mergeCell ref="Q37:T37"/>
    <mergeCell ref="M39:N39"/>
    <mergeCell ref="O39:P39"/>
    <mergeCell ref="Q39:R39"/>
    <mergeCell ref="S39:T39"/>
    <mergeCell ref="M40:P40"/>
    <mergeCell ref="Q40:T40"/>
    <mergeCell ref="M42:N42"/>
    <mergeCell ref="O42:P42"/>
  </mergeCells>
  <conditionalFormatting sqref="D6">
    <cfRule type="containsText" dxfId="385" priority="111" operator="containsText" text="onvoldoende">
      <formula>NOT(ISERROR(SEARCH("onvoldoende",D6)))</formula>
    </cfRule>
  </conditionalFormatting>
  <conditionalFormatting sqref="D9">
    <cfRule type="containsText" dxfId="384" priority="107" operator="containsText" text="onvoldoende">
      <formula>NOT(ISERROR(SEARCH("onvoldoende",D9)))</formula>
    </cfRule>
  </conditionalFormatting>
  <conditionalFormatting sqref="D12">
    <cfRule type="containsText" dxfId="383" priority="103" operator="containsText" text="onvoldoende">
      <formula>NOT(ISERROR(SEARCH("onvoldoende",D12)))</formula>
    </cfRule>
  </conditionalFormatting>
  <conditionalFormatting sqref="D15">
    <cfRule type="containsText" dxfId="382" priority="99" operator="containsText" text="onvoldoende">
      <formula>NOT(ISERROR(SEARCH("onvoldoende",D15)))</formula>
    </cfRule>
  </conditionalFormatting>
  <conditionalFormatting sqref="D18">
    <cfRule type="containsText" dxfId="381" priority="95" operator="containsText" text="onvoldoende">
      <formula>NOT(ISERROR(SEARCH("onvoldoende",D18)))</formula>
    </cfRule>
  </conditionalFormatting>
  <conditionalFormatting sqref="D21">
    <cfRule type="containsText" dxfId="380" priority="91" operator="containsText" text="onvoldoende">
      <formula>NOT(ISERROR(SEARCH("onvoldoende",D21)))</formula>
    </cfRule>
  </conditionalFormatting>
  <conditionalFormatting sqref="D24">
    <cfRule type="containsText" dxfId="379" priority="87" operator="containsText" text="onvoldoende">
      <formula>NOT(ISERROR(SEARCH("onvoldoende",D24)))</formula>
    </cfRule>
  </conditionalFormatting>
  <conditionalFormatting sqref="D30">
    <cfRule type="containsText" dxfId="378" priority="83" operator="containsText" text="onvoldoende">
      <formula>NOT(ISERROR(SEARCH("onvoldoende",D30)))</formula>
    </cfRule>
  </conditionalFormatting>
  <conditionalFormatting sqref="D33">
    <cfRule type="containsText" dxfId="377" priority="81" operator="containsText" text="onvoldoende">
      <formula>NOT(ISERROR(SEARCH("onvoldoende",D33)))</formula>
    </cfRule>
  </conditionalFormatting>
  <conditionalFormatting sqref="D36">
    <cfRule type="containsText" dxfId="376" priority="79" operator="containsText" text="onvoldoende">
      <formula>NOT(ISERROR(SEARCH("onvoldoende",D36)))</formula>
    </cfRule>
  </conditionalFormatting>
  <conditionalFormatting sqref="D39">
    <cfRule type="containsText" dxfId="375" priority="77" operator="containsText" text="onvoldoende">
      <formula>NOT(ISERROR(SEARCH("onvoldoende",D39)))</formula>
    </cfRule>
  </conditionalFormatting>
  <conditionalFormatting sqref="D42">
    <cfRule type="containsText" dxfId="374" priority="75" operator="containsText" text="onvoldoende">
      <formula>NOT(ISERROR(SEARCH("onvoldoende",D42)))</formula>
    </cfRule>
  </conditionalFormatting>
  <conditionalFormatting sqref="D45">
    <cfRule type="containsText" dxfId="373" priority="73" operator="containsText" text="onvoldoende">
      <formula>NOT(ISERROR(SEARCH("onvoldoende",D45)))</formula>
    </cfRule>
  </conditionalFormatting>
  <conditionalFormatting sqref="D48">
    <cfRule type="containsText" dxfId="372" priority="71" operator="containsText" text="onvoldoende">
      <formula>NOT(ISERROR(SEARCH("onvoldoende",D48)))</formula>
    </cfRule>
  </conditionalFormatting>
  <conditionalFormatting sqref="F6">
    <cfRule type="containsText" dxfId="371" priority="112" operator="containsText" text="onvoldoende">
      <formula>NOT(ISERROR(SEARCH("onvoldoende",F6)))</formula>
    </cfRule>
  </conditionalFormatting>
  <conditionalFormatting sqref="F9">
    <cfRule type="containsText" dxfId="370" priority="108" operator="containsText" text="onvoldoende">
      <formula>NOT(ISERROR(SEARCH("onvoldoende",F9)))</formula>
    </cfRule>
  </conditionalFormatting>
  <conditionalFormatting sqref="F12">
    <cfRule type="containsText" dxfId="369" priority="104" operator="containsText" text="onvoldoende">
      <formula>NOT(ISERROR(SEARCH("onvoldoende",F12)))</formula>
    </cfRule>
  </conditionalFormatting>
  <conditionalFormatting sqref="F15">
    <cfRule type="containsText" dxfId="368" priority="100" operator="containsText" text="onvoldoende">
      <formula>NOT(ISERROR(SEARCH("onvoldoende",F15)))</formula>
    </cfRule>
  </conditionalFormatting>
  <conditionalFormatting sqref="F18">
    <cfRule type="containsText" dxfId="367" priority="96" operator="containsText" text="onvoldoende">
      <formula>NOT(ISERROR(SEARCH("onvoldoende",F18)))</formula>
    </cfRule>
  </conditionalFormatting>
  <conditionalFormatting sqref="F21">
    <cfRule type="containsText" dxfId="366" priority="92" operator="containsText" text="onvoldoende">
      <formula>NOT(ISERROR(SEARCH("onvoldoende",F21)))</formula>
    </cfRule>
  </conditionalFormatting>
  <conditionalFormatting sqref="F24">
    <cfRule type="containsText" dxfId="365" priority="88" operator="containsText" text="onvoldoende">
      <formula>NOT(ISERROR(SEARCH("onvoldoende",F24)))</formula>
    </cfRule>
  </conditionalFormatting>
  <conditionalFormatting sqref="F30">
    <cfRule type="containsText" dxfId="364" priority="84" operator="containsText" text="onvoldoende">
      <formula>NOT(ISERROR(SEARCH("onvoldoende",F30)))</formula>
    </cfRule>
  </conditionalFormatting>
  <conditionalFormatting sqref="F33">
    <cfRule type="containsText" dxfId="363" priority="82" operator="containsText" text="onvoldoende">
      <formula>NOT(ISERROR(SEARCH("onvoldoende",F33)))</formula>
    </cfRule>
  </conditionalFormatting>
  <conditionalFormatting sqref="F36">
    <cfRule type="containsText" dxfId="362" priority="80" operator="containsText" text="onvoldoende">
      <formula>NOT(ISERROR(SEARCH("onvoldoende",F36)))</formula>
    </cfRule>
  </conditionalFormatting>
  <conditionalFormatting sqref="F39">
    <cfRule type="containsText" dxfId="361" priority="78" operator="containsText" text="onvoldoende">
      <formula>NOT(ISERROR(SEARCH("onvoldoende",F39)))</formula>
    </cfRule>
  </conditionalFormatting>
  <conditionalFormatting sqref="F42">
    <cfRule type="containsText" dxfId="360" priority="76" operator="containsText" text="onvoldoende">
      <formula>NOT(ISERROR(SEARCH("onvoldoende",F42)))</formula>
    </cfRule>
  </conditionalFormatting>
  <conditionalFormatting sqref="F45">
    <cfRule type="containsText" dxfId="359" priority="74" operator="containsText" text="onvoldoende">
      <formula>NOT(ISERROR(SEARCH("onvoldoende",F45)))</formula>
    </cfRule>
  </conditionalFormatting>
  <conditionalFormatting sqref="F48">
    <cfRule type="containsText" dxfId="358" priority="72" operator="containsText" text="onvoldoende">
      <formula>NOT(ISERROR(SEARCH("onvoldoende",F48)))</formula>
    </cfRule>
  </conditionalFormatting>
  <conditionalFormatting sqref="H6">
    <cfRule type="containsText" dxfId="357" priority="109" operator="containsText" text="onvoldoende">
      <formula>NOT(ISERROR(SEARCH("onvoldoende",H6)))</formula>
    </cfRule>
  </conditionalFormatting>
  <conditionalFormatting sqref="H9">
    <cfRule type="containsText" dxfId="356" priority="105" operator="containsText" text="onvoldoende">
      <formula>NOT(ISERROR(SEARCH("onvoldoende",H9)))</formula>
    </cfRule>
  </conditionalFormatting>
  <conditionalFormatting sqref="H12">
    <cfRule type="containsText" dxfId="355" priority="101" operator="containsText" text="onvoldoende">
      <formula>NOT(ISERROR(SEARCH("onvoldoende",H12)))</formula>
    </cfRule>
  </conditionalFormatting>
  <conditionalFormatting sqref="H15">
    <cfRule type="containsText" dxfId="354" priority="97" operator="containsText" text="onvoldoende">
      <formula>NOT(ISERROR(SEARCH("onvoldoende",H15)))</formula>
    </cfRule>
  </conditionalFormatting>
  <conditionalFormatting sqref="H18">
    <cfRule type="containsText" dxfId="353" priority="93" operator="containsText" text="onvoldoende">
      <formula>NOT(ISERROR(SEARCH("onvoldoende",H18)))</formula>
    </cfRule>
  </conditionalFormatting>
  <conditionalFormatting sqref="H21">
    <cfRule type="containsText" dxfId="352" priority="89" operator="containsText" text="onvoldoende">
      <formula>NOT(ISERROR(SEARCH("onvoldoende",H21)))</formula>
    </cfRule>
  </conditionalFormatting>
  <conditionalFormatting sqref="H24">
    <cfRule type="containsText" dxfId="351" priority="85" operator="containsText" text="onvoldoende">
      <formula>NOT(ISERROR(SEARCH("onvoldoende",H24)))</formula>
    </cfRule>
  </conditionalFormatting>
  <conditionalFormatting sqref="H30">
    <cfRule type="containsText" dxfId="350" priority="69" operator="containsText" text="onvoldoende">
      <formula>NOT(ISERROR(SEARCH("onvoldoende",H30)))</formula>
    </cfRule>
  </conditionalFormatting>
  <conditionalFormatting sqref="H33">
    <cfRule type="containsText" dxfId="349" priority="67" operator="containsText" text="onvoldoende">
      <formula>NOT(ISERROR(SEARCH("onvoldoende",H33)))</formula>
    </cfRule>
  </conditionalFormatting>
  <conditionalFormatting sqref="H36">
    <cfRule type="containsText" dxfId="348" priority="65" operator="containsText" text="onvoldoende">
      <formula>NOT(ISERROR(SEARCH("onvoldoende",H36)))</formula>
    </cfRule>
  </conditionalFormatting>
  <conditionalFormatting sqref="H39">
    <cfRule type="containsText" dxfId="347" priority="63" operator="containsText" text="onvoldoende">
      <formula>NOT(ISERROR(SEARCH("onvoldoende",H39)))</formula>
    </cfRule>
  </conditionalFormatting>
  <conditionalFormatting sqref="H42">
    <cfRule type="containsText" dxfId="346" priority="61" operator="containsText" text="onvoldoende">
      <formula>NOT(ISERROR(SEARCH("onvoldoende",H42)))</formula>
    </cfRule>
  </conditionalFormatting>
  <conditionalFormatting sqref="H45">
    <cfRule type="containsText" dxfId="345" priority="59" operator="containsText" text="onvoldoende">
      <formula>NOT(ISERROR(SEARCH("onvoldoende",H45)))</formula>
    </cfRule>
  </conditionalFormatting>
  <conditionalFormatting sqref="H48">
    <cfRule type="containsText" dxfId="344" priority="57" operator="containsText" text="onvoldoende">
      <formula>NOT(ISERROR(SEARCH("onvoldoende",H48)))</formula>
    </cfRule>
  </conditionalFormatting>
  <conditionalFormatting sqref="J6">
    <cfRule type="containsText" dxfId="343" priority="110" operator="containsText" text="onvoldoende">
      <formula>NOT(ISERROR(SEARCH("onvoldoende",J6)))</formula>
    </cfRule>
  </conditionalFormatting>
  <conditionalFormatting sqref="J9">
    <cfRule type="containsText" dxfId="342" priority="106" operator="containsText" text="onvoldoende">
      <formula>NOT(ISERROR(SEARCH("onvoldoende",J9)))</formula>
    </cfRule>
  </conditionalFormatting>
  <conditionalFormatting sqref="J12">
    <cfRule type="containsText" dxfId="341" priority="102" operator="containsText" text="onvoldoende">
      <formula>NOT(ISERROR(SEARCH("onvoldoende",J12)))</formula>
    </cfRule>
  </conditionalFormatting>
  <conditionalFormatting sqref="J15">
    <cfRule type="containsText" dxfId="340" priority="98" operator="containsText" text="onvoldoende">
      <formula>NOT(ISERROR(SEARCH("onvoldoende",J15)))</formula>
    </cfRule>
  </conditionalFormatting>
  <conditionalFormatting sqref="J18">
    <cfRule type="containsText" dxfId="339" priority="94" operator="containsText" text="onvoldoende">
      <formula>NOT(ISERROR(SEARCH("onvoldoende",J18)))</formula>
    </cfRule>
  </conditionalFormatting>
  <conditionalFormatting sqref="J21">
    <cfRule type="containsText" dxfId="338" priority="90" operator="containsText" text="onvoldoende">
      <formula>NOT(ISERROR(SEARCH("onvoldoende",J21)))</formula>
    </cfRule>
  </conditionalFormatting>
  <conditionalFormatting sqref="J24">
    <cfRule type="containsText" dxfId="337" priority="86" operator="containsText" text="onvoldoende">
      <formula>NOT(ISERROR(SEARCH("onvoldoende",J24)))</formula>
    </cfRule>
  </conditionalFormatting>
  <conditionalFormatting sqref="J30">
    <cfRule type="containsText" dxfId="336" priority="70" operator="containsText" text="onvoldoende">
      <formula>NOT(ISERROR(SEARCH("onvoldoende",J30)))</formula>
    </cfRule>
  </conditionalFormatting>
  <conditionalFormatting sqref="J33">
    <cfRule type="containsText" dxfId="335" priority="68" operator="containsText" text="onvoldoende">
      <formula>NOT(ISERROR(SEARCH("onvoldoende",J33)))</formula>
    </cfRule>
  </conditionalFormatting>
  <conditionalFormatting sqref="J36">
    <cfRule type="containsText" dxfId="334" priority="66" operator="containsText" text="onvoldoende">
      <formula>NOT(ISERROR(SEARCH("onvoldoende",J36)))</formula>
    </cfRule>
  </conditionalFormatting>
  <conditionalFormatting sqref="J39">
    <cfRule type="containsText" dxfId="333" priority="64" operator="containsText" text="onvoldoende">
      <formula>NOT(ISERROR(SEARCH("onvoldoende",J39)))</formula>
    </cfRule>
  </conditionalFormatting>
  <conditionalFormatting sqref="J42">
    <cfRule type="containsText" dxfId="332" priority="62" operator="containsText" text="onvoldoende">
      <formula>NOT(ISERROR(SEARCH("onvoldoende",J42)))</formula>
    </cfRule>
  </conditionalFormatting>
  <conditionalFormatting sqref="J45">
    <cfRule type="containsText" dxfId="331" priority="60" operator="containsText" text="onvoldoende">
      <formula>NOT(ISERROR(SEARCH("onvoldoende",J45)))</formula>
    </cfRule>
  </conditionalFormatting>
  <conditionalFormatting sqref="J48">
    <cfRule type="containsText" dxfId="330" priority="58" operator="containsText" text="onvoldoende">
      <formula>NOT(ISERROR(SEARCH("onvoldoende",J48)))</formula>
    </cfRule>
  </conditionalFormatting>
  <conditionalFormatting sqref="M6">
    <cfRule type="containsText" dxfId="329" priority="55" operator="containsText" text="onvoldoende">
      <formula>NOT(ISERROR(SEARCH("onvoldoende",M6)))</formula>
    </cfRule>
  </conditionalFormatting>
  <conditionalFormatting sqref="M9">
    <cfRule type="containsText" dxfId="328" priority="51" operator="containsText" text="onvoldoende">
      <formula>NOT(ISERROR(SEARCH("onvoldoende",M9)))</formula>
    </cfRule>
  </conditionalFormatting>
  <conditionalFormatting sqref="M12">
    <cfRule type="containsText" dxfId="327" priority="47" operator="containsText" text="onvoldoende">
      <formula>NOT(ISERROR(SEARCH("onvoldoende",M12)))</formula>
    </cfRule>
  </conditionalFormatting>
  <conditionalFormatting sqref="M15">
    <cfRule type="containsText" dxfId="326" priority="43" operator="containsText" text="onvoldoende">
      <formula>NOT(ISERROR(SEARCH("onvoldoende",M15)))</formula>
    </cfRule>
  </conditionalFormatting>
  <conditionalFormatting sqref="M18">
    <cfRule type="containsText" dxfId="325" priority="39" operator="containsText" text="onvoldoende">
      <formula>NOT(ISERROR(SEARCH("onvoldoende",M18)))</formula>
    </cfRule>
  </conditionalFormatting>
  <conditionalFormatting sqref="M21">
    <cfRule type="containsText" dxfId="324" priority="35" operator="containsText" text="onvoldoende">
      <formula>NOT(ISERROR(SEARCH("onvoldoende",M21)))</formula>
    </cfRule>
  </conditionalFormatting>
  <conditionalFormatting sqref="M24">
    <cfRule type="containsText" dxfId="323" priority="31" operator="containsText" text="onvoldoende">
      <formula>NOT(ISERROR(SEARCH("onvoldoende",M24)))</formula>
    </cfRule>
  </conditionalFormatting>
  <conditionalFormatting sqref="M30">
    <cfRule type="containsText" dxfId="322" priority="27" operator="containsText" text="onvoldoende">
      <formula>NOT(ISERROR(SEARCH("onvoldoende",M30)))</formula>
    </cfRule>
  </conditionalFormatting>
  <conditionalFormatting sqref="M33">
    <cfRule type="containsText" dxfId="321" priority="25" operator="containsText" text="onvoldoende">
      <formula>NOT(ISERROR(SEARCH("onvoldoende",M33)))</formula>
    </cfRule>
  </conditionalFormatting>
  <conditionalFormatting sqref="M36">
    <cfRule type="containsText" dxfId="320" priority="23" operator="containsText" text="onvoldoende">
      <formula>NOT(ISERROR(SEARCH("onvoldoende",M36)))</formula>
    </cfRule>
  </conditionalFormatting>
  <conditionalFormatting sqref="M39">
    <cfRule type="containsText" dxfId="319" priority="21" operator="containsText" text="onvoldoende">
      <formula>NOT(ISERROR(SEARCH("onvoldoende",M39)))</formula>
    </cfRule>
  </conditionalFormatting>
  <conditionalFormatting sqref="M42">
    <cfRule type="containsText" dxfId="318" priority="19" operator="containsText" text="onvoldoende">
      <formula>NOT(ISERROR(SEARCH("onvoldoende",M42)))</formula>
    </cfRule>
  </conditionalFormatting>
  <conditionalFormatting sqref="M45">
    <cfRule type="containsText" dxfId="317" priority="17" operator="containsText" text="onvoldoende">
      <formula>NOT(ISERROR(SEARCH("onvoldoende",M45)))</formula>
    </cfRule>
  </conditionalFormatting>
  <conditionalFormatting sqref="M48">
    <cfRule type="containsText" dxfId="316" priority="15" operator="containsText" text="onvoldoende">
      <formula>NOT(ISERROR(SEARCH("onvoldoende",M48)))</formula>
    </cfRule>
  </conditionalFormatting>
  <conditionalFormatting sqref="O6">
    <cfRule type="containsText" dxfId="315" priority="56" operator="containsText" text="onvoldoende">
      <formula>NOT(ISERROR(SEARCH("onvoldoende",O6)))</formula>
    </cfRule>
  </conditionalFormatting>
  <conditionalFormatting sqref="O9">
    <cfRule type="containsText" dxfId="314" priority="52" operator="containsText" text="onvoldoende">
      <formula>NOT(ISERROR(SEARCH("onvoldoende",O9)))</formula>
    </cfRule>
  </conditionalFormatting>
  <conditionalFormatting sqref="O12">
    <cfRule type="containsText" dxfId="313" priority="48" operator="containsText" text="onvoldoende">
      <formula>NOT(ISERROR(SEARCH("onvoldoende",O12)))</formula>
    </cfRule>
  </conditionalFormatting>
  <conditionalFormatting sqref="O15">
    <cfRule type="containsText" dxfId="312" priority="44" operator="containsText" text="onvoldoende">
      <formula>NOT(ISERROR(SEARCH("onvoldoende",O15)))</formula>
    </cfRule>
  </conditionalFormatting>
  <conditionalFormatting sqref="O18">
    <cfRule type="containsText" dxfId="311" priority="40" operator="containsText" text="onvoldoende">
      <formula>NOT(ISERROR(SEARCH("onvoldoende",O18)))</formula>
    </cfRule>
  </conditionalFormatting>
  <conditionalFormatting sqref="O21">
    <cfRule type="containsText" dxfId="310" priority="36" operator="containsText" text="onvoldoende">
      <formula>NOT(ISERROR(SEARCH("onvoldoende",O21)))</formula>
    </cfRule>
  </conditionalFormatting>
  <conditionalFormatting sqref="O24">
    <cfRule type="containsText" dxfId="309" priority="32" operator="containsText" text="onvoldoende">
      <formula>NOT(ISERROR(SEARCH("onvoldoende",O24)))</formula>
    </cfRule>
  </conditionalFormatting>
  <conditionalFormatting sqref="O30">
    <cfRule type="containsText" dxfId="308" priority="28" operator="containsText" text="onvoldoende">
      <formula>NOT(ISERROR(SEARCH("onvoldoende",O30)))</formula>
    </cfRule>
  </conditionalFormatting>
  <conditionalFormatting sqref="O33">
    <cfRule type="containsText" dxfId="307" priority="26" operator="containsText" text="onvoldoende">
      <formula>NOT(ISERROR(SEARCH("onvoldoende",O33)))</formula>
    </cfRule>
  </conditionalFormatting>
  <conditionalFormatting sqref="O36">
    <cfRule type="containsText" dxfId="306" priority="24" operator="containsText" text="onvoldoende">
      <formula>NOT(ISERROR(SEARCH("onvoldoende",O36)))</formula>
    </cfRule>
  </conditionalFormatting>
  <conditionalFormatting sqref="O39">
    <cfRule type="containsText" dxfId="305" priority="22" operator="containsText" text="onvoldoende">
      <formula>NOT(ISERROR(SEARCH("onvoldoende",O39)))</formula>
    </cfRule>
  </conditionalFormatting>
  <conditionalFormatting sqref="O42">
    <cfRule type="containsText" dxfId="304" priority="20" operator="containsText" text="onvoldoende">
      <formula>NOT(ISERROR(SEARCH("onvoldoende",O42)))</formula>
    </cfRule>
  </conditionalFormatting>
  <conditionalFormatting sqref="O45">
    <cfRule type="containsText" dxfId="303" priority="18" operator="containsText" text="onvoldoende">
      <formula>NOT(ISERROR(SEARCH("onvoldoende",O45)))</formula>
    </cfRule>
  </conditionalFormatting>
  <conditionalFormatting sqref="O48">
    <cfRule type="containsText" dxfId="302" priority="16" operator="containsText" text="onvoldoende">
      <formula>NOT(ISERROR(SEARCH("onvoldoende",O48)))</formula>
    </cfRule>
  </conditionalFormatting>
  <conditionalFormatting sqref="Q6">
    <cfRule type="containsText" dxfId="301" priority="53" operator="containsText" text="onvoldoende">
      <formula>NOT(ISERROR(SEARCH("onvoldoende",Q6)))</formula>
    </cfRule>
  </conditionalFormatting>
  <conditionalFormatting sqref="Q9">
    <cfRule type="containsText" dxfId="300" priority="49" operator="containsText" text="onvoldoende">
      <formula>NOT(ISERROR(SEARCH("onvoldoende",Q9)))</formula>
    </cfRule>
  </conditionalFormatting>
  <conditionalFormatting sqref="Q12">
    <cfRule type="containsText" dxfId="299" priority="45" operator="containsText" text="onvoldoende">
      <formula>NOT(ISERROR(SEARCH("onvoldoende",Q12)))</formula>
    </cfRule>
  </conditionalFormatting>
  <conditionalFormatting sqref="Q15">
    <cfRule type="containsText" dxfId="298" priority="41" operator="containsText" text="onvoldoende">
      <formula>NOT(ISERROR(SEARCH("onvoldoende",Q15)))</formula>
    </cfRule>
  </conditionalFormatting>
  <conditionalFormatting sqref="Q18">
    <cfRule type="containsText" dxfId="297" priority="37" operator="containsText" text="onvoldoende">
      <formula>NOT(ISERROR(SEARCH("onvoldoende",Q18)))</formula>
    </cfRule>
  </conditionalFormatting>
  <conditionalFormatting sqref="Q21">
    <cfRule type="containsText" dxfId="296" priority="33" operator="containsText" text="onvoldoende">
      <formula>NOT(ISERROR(SEARCH("onvoldoende",Q21)))</formula>
    </cfRule>
  </conditionalFormatting>
  <conditionalFormatting sqref="Q24">
    <cfRule type="containsText" dxfId="295" priority="29" operator="containsText" text="onvoldoende">
      <formula>NOT(ISERROR(SEARCH("onvoldoende",Q24)))</formula>
    </cfRule>
  </conditionalFormatting>
  <conditionalFormatting sqref="Q30">
    <cfRule type="containsText" dxfId="294" priority="13" operator="containsText" text="onvoldoende">
      <formula>NOT(ISERROR(SEARCH("onvoldoende",Q30)))</formula>
    </cfRule>
  </conditionalFormatting>
  <conditionalFormatting sqref="Q33">
    <cfRule type="containsText" dxfId="293" priority="11" operator="containsText" text="onvoldoende">
      <formula>NOT(ISERROR(SEARCH("onvoldoende",Q33)))</formula>
    </cfRule>
  </conditionalFormatting>
  <conditionalFormatting sqref="Q36">
    <cfRule type="containsText" dxfId="292" priority="9" operator="containsText" text="onvoldoende">
      <formula>NOT(ISERROR(SEARCH("onvoldoende",Q36)))</formula>
    </cfRule>
  </conditionalFormatting>
  <conditionalFormatting sqref="Q39">
    <cfRule type="containsText" dxfId="291" priority="7" operator="containsText" text="onvoldoende">
      <formula>NOT(ISERROR(SEARCH("onvoldoende",Q39)))</formula>
    </cfRule>
  </conditionalFormatting>
  <conditionalFormatting sqref="Q42">
    <cfRule type="containsText" dxfId="290" priority="5" operator="containsText" text="onvoldoende">
      <formula>NOT(ISERROR(SEARCH("onvoldoende",Q42)))</formula>
    </cfRule>
  </conditionalFormatting>
  <conditionalFormatting sqref="Q45">
    <cfRule type="containsText" dxfId="289" priority="3" operator="containsText" text="onvoldoende">
      <formula>NOT(ISERROR(SEARCH("onvoldoende",Q45)))</formula>
    </cfRule>
  </conditionalFormatting>
  <conditionalFormatting sqref="Q48">
    <cfRule type="containsText" dxfId="288" priority="1" operator="containsText" text="onvoldoende">
      <formula>NOT(ISERROR(SEARCH("onvoldoende",Q48)))</formula>
    </cfRule>
  </conditionalFormatting>
  <conditionalFormatting sqref="S6">
    <cfRule type="containsText" dxfId="287" priority="54" operator="containsText" text="onvoldoende">
      <formula>NOT(ISERROR(SEARCH("onvoldoende",S6)))</formula>
    </cfRule>
  </conditionalFormatting>
  <conditionalFormatting sqref="S9">
    <cfRule type="containsText" dxfId="286" priority="50" operator="containsText" text="onvoldoende">
      <formula>NOT(ISERROR(SEARCH("onvoldoende",S9)))</formula>
    </cfRule>
  </conditionalFormatting>
  <conditionalFormatting sqref="S12">
    <cfRule type="containsText" dxfId="285" priority="46" operator="containsText" text="onvoldoende">
      <formula>NOT(ISERROR(SEARCH("onvoldoende",S12)))</formula>
    </cfRule>
  </conditionalFormatting>
  <conditionalFormatting sqref="S15">
    <cfRule type="containsText" dxfId="284" priority="42" operator="containsText" text="onvoldoende">
      <formula>NOT(ISERROR(SEARCH("onvoldoende",S15)))</formula>
    </cfRule>
  </conditionalFormatting>
  <conditionalFormatting sqref="S18">
    <cfRule type="containsText" dxfId="283" priority="38" operator="containsText" text="onvoldoende">
      <formula>NOT(ISERROR(SEARCH("onvoldoende",S18)))</formula>
    </cfRule>
  </conditionalFormatting>
  <conditionalFormatting sqref="S21">
    <cfRule type="containsText" dxfId="282" priority="34" operator="containsText" text="onvoldoende">
      <formula>NOT(ISERROR(SEARCH("onvoldoende",S21)))</formula>
    </cfRule>
  </conditionalFormatting>
  <conditionalFormatting sqref="S24">
    <cfRule type="containsText" dxfId="281" priority="30" operator="containsText" text="onvoldoende">
      <formula>NOT(ISERROR(SEARCH("onvoldoende",S24)))</formula>
    </cfRule>
  </conditionalFormatting>
  <conditionalFormatting sqref="S30">
    <cfRule type="containsText" dxfId="280" priority="14" operator="containsText" text="onvoldoende">
      <formula>NOT(ISERROR(SEARCH("onvoldoende",S30)))</formula>
    </cfRule>
  </conditionalFormatting>
  <conditionalFormatting sqref="S33">
    <cfRule type="containsText" dxfId="279" priority="12" operator="containsText" text="onvoldoende">
      <formula>NOT(ISERROR(SEARCH("onvoldoende",S33)))</formula>
    </cfRule>
  </conditionalFormatting>
  <conditionalFormatting sqref="S36">
    <cfRule type="containsText" dxfId="278" priority="10" operator="containsText" text="onvoldoende">
      <formula>NOT(ISERROR(SEARCH("onvoldoende",S36)))</formula>
    </cfRule>
  </conditionalFormatting>
  <conditionalFormatting sqref="S39">
    <cfRule type="containsText" dxfId="277" priority="8" operator="containsText" text="onvoldoende">
      <formula>NOT(ISERROR(SEARCH("onvoldoende",S39)))</formula>
    </cfRule>
  </conditionalFormatting>
  <conditionalFormatting sqref="S42">
    <cfRule type="containsText" dxfId="276" priority="6" operator="containsText" text="onvoldoende">
      <formula>NOT(ISERROR(SEARCH("onvoldoende",S42)))</formula>
    </cfRule>
  </conditionalFormatting>
  <conditionalFormatting sqref="S45">
    <cfRule type="containsText" dxfId="275" priority="4" operator="containsText" text="onvoldoende">
      <formula>NOT(ISERROR(SEARCH("onvoldoende",S45)))</formula>
    </cfRule>
  </conditionalFormatting>
  <conditionalFormatting sqref="S48">
    <cfRule type="containsText" dxfId="274" priority="2" operator="containsText" text="onvoldoende">
      <formula>NOT(ISERROR(SEARCH("onvoldoende",S48)))</formula>
    </cfRule>
  </conditionalFormatting>
  <dataValidations count="1">
    <dataValidation type="list" errorStyle="warning" allowBlank="1" showErrorMessage="1" error="Voor juiste waarde in. _x000a_" sqref="G35 E29 K23 E41 E32 E23 G41 G14 I11 E11 G5 K5 K14 G8 K8 E14 G11 E5 I5 I14 E8 I8 K11 G38 E44 E35 G29 E47 G44 G32 G47 E38 I17 G17 K17 E17 I20 G20 K20 E20 I23 G23 K47 I35 K29 K38 K32 I29 I38 I32 K35 I41 K41 I44 K44 I47 P35 N29 P44 N41 N32 N44 P41 P14 R11 N11 P5 T5 T14 P8 T8 N14 P11 N5 R5 R14 N8 R8 T11 P38 T23 N35 P29 R23 N23 P32 P23 N38 P47 T20 N20 N47 R17 P17 T17 N17 R20 P20 R35 T29 T38 T32 R29 R38 R32 T35 T47 R47 T44 R41 T41 R44" xr:uid="{A1479241-9E01-8541-8751-BA82BE4F8585}">
      <formula1>SCORE</formula1>
    </dataValidation>
  </dataValidations>
  <pageMargins left="0.7" right="0.7" top="0.75" bottom="0.75" header="0.3" footer="0.3"/>
  <pageSetup paperSize="8"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T50"/>
  <sheetViews>
    <sheetView showGridLines="0" zoomScale="110" zoomScaleNormal="110" workbookViewId="0">
      <pane xSplit="2" ySplit="1" topLeftCell="C2" activePane="bottomRight" state="frozen"/>
      <selection pane="topRight" activeCell="B1" sqref="B1"/>
      <selection pane="bottomLeft" activeCell="A2" sqref="A2"/>
      <selection pane="bottomRight" activeCell="S6" sqref="S6:T6"/>
    </sheetView>
  </sheetViews>
  <sheetFormatPr baseColWidth="10" defaultColWidth="8.83203125" defaultRowHeight="35" customHeight="1" x14ac:dyDescent="0.2"/>
  <cols>
    <col min="1" max="1" width="12.83203125" style="36" customWidth="1"/>
    <col min="2" max="2" width="56.6640625" style="9" customWidth="1"/>
    <col min="3" max="3" width="1.83203125" style="17" customWidth="1"/>
    <col min="4" max="4" width="10.6640625" style="9" customWidth="1"/>
    <col min="5" max="5" width="14.6640625" style="9"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2" width="1.83203125" style="17" customWidth="1"/>
    <col min="13" max="13" width="10.6640625" style="9" customWidth="1"/>
    <col min="14" max="14" width="14.6640625" style="9" customWidth="1"/>
    <col min="15" max="15" width="10.6640625" style="2" customWidth="1"/>
    <col min="16" max="16" width="14.6640625" style="2" customWidth="1"/>
    <col min="17" max="17" width="10.6640625" style="4" customWidth="1"/>
    <col min="18" max="18" width="14.6640625" style="2" customWidth="1"/>
    <col min="19" max="19" width="10.6640625" style="2" customWidth="1"/>
    <col min="20" max="20" width="14.5" style="2" customWidth="1"/>
    <col min="21" max="16384" width="8.83203125" style="2"/>
  </cols>
  <sheetData>
    <row r="1" spans="1:20" ht="25.25" customHeight="1" x14ac:dyDescent="0.2">
      <c r="B1" s="10" t="s">
        <v>29</v>
      </c>
      <c r="C1" s="11"/>
      <c r="D1" s="135" t="str">
        <f>'Beoordelaar 1'!D1</f>
        <v>Naam Inschrijver: &lt;&lt;&gt;&gt;</v>
      </c>
      <c r="E1" s="136"/>
      <c r="F1" s="136"/>
      <c r="G1" s="136"/>
      <c r="H1" s="136"/>
      <c r="I1" s="136"/>
      <c r="J1" s="136"/>
      <c r="K1" s="136"/>
      <c r="L1" s="136"/>
      <c r="M1" s="136"/>
      <c r="N1" s="136"/>
      <c r="O1" s="136"/>
      <c r="P1" s="136"/>
      <c r="Q1" s="136"/>
      <c r="R1" s="136"/>
      <c r="S1" s="136"/>
      <c r="T1" s="137"/>
    </row>
    <row r="2" spans="1:20" ht="12" customHeight="1" x14ac:dyDescent="0.2">
      <c r="A2" s="37"/>
      <c r="B2" s="12"/>
      <c r="C2" s="13"/>
      <c r="D2" s="13"/>
      <c r="E2" s="13"/>
      <c r="F2" s="13"/>
      <c r="G2" s="13"/>
      <c r="H2" s="13"/>
      <c r="I2" s="4"/>
      <c r="J2" s="4"/>
      <c r="K2" s="4"/>
      <c r="L2" s="13"/>
      <c r="M2" s="13"/>
      <c r="N2" s="13"/>
      <c r="O2" s="13"/>
      <c r="P2" s="13"/>
      <c r="Q2" s="13"/>
      <c r="R2" s="4"/>
      <c r="S2" s="4"/>
      <c r="T2" s="4"/>
    </row>
    <row r="3" spans="1:20" ht="38" customHeight="1" x14ac:dyDescent="0.2">
      <c r="A3" s="38"/>
      <c r="B3" s="35" t="str">
        <f>'Beoordelaar 1'!B3</f>
        <v>Type 1: Full color MFP minimaal 25 PPM</v>
      </c>
      <c r="C3" s="3"/>
      <c r="D3" s="74" t="str">
        <f>'Beoordelen proefopdrachten'!A1</f>
        <v>Afdrukkwaliteit</v>
      </c>
      <c r="E3" s="113"/>
      <c r="F3" s="113"/>
      <c r="G3" s="113"/>
      <c r="H3" s="113"/>
      <c r="I3" s="113"/>
      <c r="J3" s="113"/>
      <c r="K3" s="75"/>
      <c r="L3" s="3"/>
      <c r="M3" s="122" t="str">
        <f>'Beoordelen proefopdrachten'!A1</f>
        <v>Afdrukkwaliteit</v>
      </c>
      <c r="N3" s="123"/>
      <c r="O3" s="123"/>
      <c r="P3" s="123"/>
      <c r="Q3" s="123"/>
      <c r="R3" s="123"/>
      <c r="S3" s="123"/>
      <c r="T3" s="124"/>
    </row>
    <row r="4" spans="1:20" ht="30" customHeight="1" x14ac:dyDescent="0.2">
      <c r="A4" s="119" t="str">
        <f>'Beoordelen proefopdrachten'!A2</f>
        <v>Balken, teksten en afbeeldingen</v>
      </c>
      <c r="B4" s="44"/>
      <c r="C4" s="13"/>
      <c r="D4" s="82" t="s">
        <v>38</v>
      </c>
      <c r="E4" s="83"/>
      <c r="F4" s="83"/>
      <c r="G4" s="83"/>
      <c r="H4" s="95" t="s">
        <v>39</v>
      </c>
      <c r="I4" s="96"/>
      <c r="J4" s="96"/>
      <c r="K4" s="97"/>
      <c r="L4" s="13"/>
      <c r="M4" s="95" t="s">
        <v>40</v>
      </c>
      <c r="N4" s="96"/>
      <c r="O4" s="96"/>
      <c r="P4" s="96"/>
      <c r="Q4" s="95" t="s">
        <v>41</v>
      </c>
      <c r="R4" s="96"/>
      <c r="S4" s="96"/>
      <c r="T4" s="97"/>
    </row>
    <row r="5" spans="1:20" ht="12" customHeight="1" x14ac:dyDescent="0.2">
      <c r="A5" s="106"/>
      <c r="B5" s="91" t="str">
        <f>'Beoordelen proefopdrachten'!B2</f>
        <v>Grijswaarden</v>
      </c>
      <c r="C5" s="13"/>
      <c r="D5" s="14" t="s">
        <v>1</v>
      </c>
      <c r="E5" s="7" t="s">
        <v>12</v>
      </c>
      <c r="F5" s="14" t="s">
        <v>2</v>
      </c>
      <c r="G5" s="15" t="s">
        <v>12</v>
      </c>
      <c r="H5" s="14" t="s">
        <v>1</v>
      </c>
      <c r="I5" s="7" t="s">
        <v>12</v>
      </c>
      <c r="J5" s="14" t="s">
        <v>2</v>
      </c>
      <c r="K5" s="21" t="s">
        <v>12</v>
      </c>
      <c r="L5" s="13"/>
      <c r="M5" s="63" t="s">
        <v>1</v>
      </c>
      <c r="N5" s="64" t="s">
        <v>12</v>
      </c>
      <c r="O5" s="63" t="s">
        <v>2</v>
      </c>
      <c r="P5" s="65" t="s">
        <v>12</v>
      </c>
      <c r="Q5" s="63" t="s">
        <v>1</v>
      </c>
      <c r="R5" s="64" t="s">
        <v>12</v>
      </c>
      <c r="S5" s="63" t="s">
        <v>2</v>
      </c>
      <c r="T5" s="64" t="s">
        <v>12</v>
      </c>
    </row>
    <row r="6" spans="1:20" ht="80" customHeight="1" x14ac:dyDescent="0.2">
      <c r="A6" s="106"/>
      <c r="B6" s="92"/>
      <c r="C6" s="13"/>
      <c r="D6" s="98" t="s">
        <v>0</v>
      </c>
      <c r="E6" s="99"/>
      <c r="F6" s="98" t="s">
        <v>0</v>
      </c>
      <c r="G6" s="114"/>
      <c r="H6" s="90" t="s">
        <v>0</v>
      </c>
      <c r="I6" s="90"/>
      <c r="J6" s="90" t="s">
        <v>0</v>
      </c>
      <c r="K6" s="90"/>
      <c r="L6" s="13"/>
      <c r="M6" s="125" t="s">
        <v>0</v>
      </c>
      <c r="N6" s="126"/>
      <c r="O6" s="125" t="s">
        <v>0</v>
      </c>
      <c r="P6" s="126"/>
      <c r="Q6" s="125" t="s">
        <v>0</v>
      </c>
      <c r="R6" s="125"/>
      <c r="S6" s="125" t="s">
        <v>0</v>
      </c>
      <c r="T6" s="125"/>
    </row>
    <row r="7" spans="1:20" ht="15" customHeight="1" x14ac:dyDescent="0.2">
      <c r="A7" s="106"/>
      <c r="B7" s="45"/>
      <c r="C7" s="13"/>
      <c r="D7" s="82" t="s">
        <v>3</v>
      </c>
      <c r="E7" s="83"/>
      <c r="F7" s="83"/>
      <c r="G7" s="83"/>
      <c r="H7" s="82" t="s">
        <v>4</v>
      </c>
      <c r="I7" s="83"/>
      <c r="J7" s="83"/>
      <c r="K7" s="84"/>
      <c r="L7" s="13"/>
      <c r="M7" s="95" t="s">
        <v>3</v>
      </c>
      <c r="N7" s="96"/>
      <c r="O7" s="96"/>
      <c r="P7" s="96"/>
      <c r="Q7" s="95" t="s">
        <v>4</v>
      </c>
      <c r="R7" s="96"/>
      <c r="S7" s="96"/>
      <c r="T7" s="97"/>
    </row>
    <row r="8" spans="1:20" ht="12" customHeight="1" x14ac:dyDescent="0.2">
      <c r="A8" s="106"/>
      <c r="B8" s="120" t="str">
        <f>'Beoordelen proefopdrachten'!B3</f>
        <v>Lichte tinten</v>
      </c>
      <c r="C8" s="13"/>
      <c r="D8" s="14" t="s">
        <v>1</v>
      </c>
      <c r="E8" s="7" t="s">
        <v>12</v>
      </c>
      <c r="F8" s="14" t="s">
        <v>2</v>
      </c>
      <c r="G8" s="19" t="s">
        <v>12</v>
      </c>
      <c r="H8" s="20" t="s">
        <v>1</v>
      </c>
      <c r="I8" s="21" t="s">
        <v>12</v>
      </c>
      <c r="J8" s="20" t="s">
        <v>2</v>
      </c>
      <c r="K8" s="21" t="s">
        <v>12</v>
      </c>
      <c r="L8" s="13"/>
      <c r="M8" s="63" t="s">
        <v>1</v>
      </c>
      <c r="N8" s="64" t="s">
        <v>12</v>
      </c>
      <c r="O8" s="63" t="s">
        <v>2</v>
      </c>
      <c r="P8" s="65" t="s">
        <v>12</v>
      </c>
      <c r="Q8" s="63" t="s">
        <v>1</v>
      </c>
      <c r="R8" s="64" t="s">
        <v>12</v>
      </c>
      <c r="S8" s="63" t="s">
        <v>2</v>
      </c>
      <c r="T8" s="64" t="s">
        <v>12</v>
      </c>
    </row>
    <row r="9" spans="1:20" ht="80" customHeight="1" x14ac:dyDescent="0.2">
      <c r="A9" s="106"/>
      <c r="B9" s="121"/>
      <c r="C9" s="13"/>
      <c r="D9" s="98" t="s">
        <v>0</v>
      </c>
      <c r="E9" s="99"/>
      <c r="F9" s="98" t="s">
        <v>0</v>
      </c>
      <c r="G9" s="114"/>
      <c r="H9" s="90" t="s">
        <v>0</v>
      </c>
      <c r="I9" s="90"/>
      <c r="J9" s="90" t="s">
        <v>0</v>
      </c>
      <c r="K9" s="90"/>
      <c r="L9" s="13"/>
      <c r="M9" s="125" t="s">
        <v>0</v>
      </c>
      <c r="N9" s="126"/>
      <c r="O9" s="125" t="s">
        <v>0</v>
      </c>
      <c r="P9" s="126"/>
      <c r="Q9" s="125" t="s">
        <v>0</v>
      </c>
      <c r="R9" s="125"/>
      <c r="S9" s="125" t="s">
        <v>0</v>
      </c>
      <c r="T9" s="125"/>
    </row>
    <row r="10" spans="1:20" ht="15" customHeight="1" x14ac:dyDescent="0.2">
      <c r="A10" s="106"/>
      <c r="B10" s="16"/>
      <c r="C10" s="13"/>
      <c r="D10" s="82" t="s">
        <v>3</v>
      </c>
      <c r="E10" s="83"/>
      <c r="F10" s="83"/>
      <c r="G10" s="83"/>
      <c r="H10" s="82" t="s">
        <v>4</v>
      </c>
      <c r="I10" s="83"/>
      <c r="J10" s="83"/>
      <c r="K10" s="84"/>
      <c r="L10" s="13"/>
      <c r="M10" s="95" t="s">
        <v>3</v>
      </c>
      <c r="N10" s="96"/>
      <c r="O10" s="96"/>
      <c r="P10" s="96"/>
      <c r="Q10" s="95" t="s">
        <v>4</v>
      </c>
      <c r="R10" s="96"/>
      <c r="S10" s="96"/>
      <c r="T10" s="97"/>
    </row>
    <row r="11" spans="1:20" ht="12" customHeight="1" x14ac:dyDescent="0.2">
      <c r="A11" s="106"/>
      <c r="B11" s="91" t="str">
        <f>'Beoordelen proefopdrachten'!B4</f>
        <v>Felle tinten</v>
      </c>
      <c r="C11" s="13"/>
      <c r="D11" s="14" t="s">
        <v>1</v>
      </c>
      <c r="E11" s="7" t="s">
        <v>12</v>
      </c>
      <c r="F11" s="14" t="s">
        <v>2</v>
      </c>
      <c r="G11" s="19" t="s">
        <v>12</v>
      </c>
      <c r="H11" s="20" t="s">
        <v>1</v>
      </c>
      <c r="I11" s="21" t="s">
        <v>12</v>
      </c>
      <c r="J11" s="20" t="s">
        <v>2</v>
      </c>
      <c r="K11" s="21" t="s">
        <v>12</v>
      </c>
      <c r="L11" s="13"/>
      <c r="M11" s="63" t="s">
        <v>1</v>
      </c>
      <c r="N11" s="64" t="s">
        <v>12</v>
      </c>
      <c r="O11" s="63" t="s">
        <v>2</v>
      </c>
      <c r="P11" s="65" t="s">
        <v>12</v>
      </c>
      <c r="Q11" s="63" t="s">
        <v>1</v>
      </c>
      <c r="R11" s="64" t="s">
        <v>12</v>
      </c>
      <c r="S11" s="63" t="s">
        <v>2</v>
      </c>
      <c r="T11" s="64" t="s">
        <v>12</v>
      </c>
    </row>
    <row r="12" spans="1:20" ht="80" customHeight="1" x14ac:dyDescent="0.2">
      <c r="A12" s="106"/>
      <c r="B12" s="92"/>
      <c r="C12" s="13"/>
      <c r="D12" s="98" t="s">
        <v>0</v>
      </c>
      <c r="E12" s="99"/>
      <c r="F12" s="98" t="s">
        <v>0</v>
      </c>
      <c r="G12" s="114"/>
      <c r="H12" s="90" t="s">
        <v>0</v>
      </c>
      <c r="I12" s="90"/>
      <c r="J12" s="90" t="s">
        <v>0</v>
      </c>
      <c r="K12" s="90"/>
      <c r="L12" s="13"/>
      <c r="M12" s="125" t="s">
        <v>0</v>
      </c>
      <c r="N12" s="126"/>
      <c r="O12" s="125" t="s">
        <v>0</v>
      </c>
      <c r="P12" s="126"/>
      <c r="Q12" s="125" t="s">
        <v>0</v>
      </c>
      <c r="R12" s="125"/>
      <c r="S12" s="125" t="s">
        <v>0</v>
      </c>
      <c r="T12" s="125"/>
    </row>
    <row r="13" spans="1:20" ht="15" customHeight="1" x14ac:dyDescent="0.2">
      <c r="A13" s="106"/>
      <c r="B13" s="18"/>
      <c r="C13" s="13"/>
      <c r="D13" s="82" t="s">
        <v>3</v>
      </c>
      <c r="E13" s="83"/>
      <c r="F13" s="83"/>
      <c r="G13" s="83"/>
      <c r="H13" s="82" t="s">
        <v>4</v>
      </c>
      <c r="I13" s="83"/>
      <c r="J13" s="83"/>
      <c r="K13" s="84"/>
      <c r="L13" s="13"/>
      <c r="M13" s="95" t="s">
        <v>3</v>
      </c>
      <c r="N13" s="96"/>
      <c r="O13" s="96"/>
      <c r="P13" s="96"/>
      <c r="Q13" s="95" t="s">
        <v>4</v>
      </c>
      <c r="R13" s="96"/>
      <c r="S13" s="96"/>
      <c r="T13" s="97"/>
    </row>
    <row r="14" spans="1:20" ht="12" customHeight="1" x14ac:dyDescent="0.2">
      <c r="A14" s="106"/>
      <c r="B14" s="93" t="str">
        <f>'Beoordelen proefopdrachten'!B5</f>
        <v>Teksten in kleur</v>
      </c>
      <c r="C14" s="13"/>
      <c r="D14" s="14" t="s">
        <v>1</v>
      </c>
      <c r="E14" s="7" t="s">
        <v>12</v>
      </c>
      <c r="F14" s="14" t="s">
        <v>2</v>
      </c>
      <c r="G14" s="19" t="s">
        <v>12</v>
      </c>
      <c r="H14" s="20" t="s">
        <v>1</v>
      </c>
      <c r="I14" s="21" t="s">
        <v>12</v>
      </c>
      <c r="J14" s="20" t="s">
        <v>2</v>
      </c>
      <c r="K14" s="21" t="s">
        <v>12</v>
      </c>
      <c r="L14" s="13"/>
      <c r="M14" s="63" t="s">
        <v>1</v>
      </c>
      <c r="N14" s="64" t="s">
        <v>12</v>
      </c>
      <c r="O14" s="63" t="s">
        <v>2</v>
      </c>
      <c r="P14" s="65" t="s">
        <v>12</v>
      </c>
      <c r="Q14" s="63" t="s">
        <v>1</v>
      </c>
      <c r="R14" s="64" t="s">
        <v>12</v>
      </c>
      <c r="S14" s="63" t="s">
        <v>2</v>
      </c>
      <c r="T14" s="64" t="s">
        <v>12</v>
      </c>
    </row>
    <row r="15" spans="1:20" ht="80" customHeight="1" thickBot="1" x14ac:dyDescent="0.25">
      <c r="A15" s="107"/>
      <c r="B15" s="94"/>
      <c r="C15" s="13"/>
      <c r="D15" s="85" t="s">
        <v>0</v>
      </c>
      <c r="E15" s="115"/>
      <c r="F15" s="85" t="s">
        <v>0</v>
      </c>
      <c r="G15" s="115"/>
      <c r="H15" s="85" t="s">
        <v>0</v>
      </c>
      <c r="I15" s="85"/>
      <c r="J15" s="85" t="s">
        <v>0</v>
      </c>
      <c r="K15" s="85"/>
      <c r="L15" s="13"/>
      <c r="M15" s="130" t="s">
        <v>0</v>
      </c>
      <c r="N15" s="131"/>
      <c r="O15" s="130" t="s">
        <v>0</v>
      </c>
      <c r="P15" s="131"/>
      <c r="Q15" s="130" t="s">
        <v>0</v>
      </c>
      <c r="R15" s="130"/>
      <c r="S15" s="130" t="s">
        <v>0</v>
      </c>
      <c r="T15" s="130"/>
    </row>
    <row r="16" spans="1:20" ht="15" customHeight="1" x14ac:dyDescent="0.2">
      <c r="A16" s="108" t="str">
        <f>'Beoordelen proefopdrachten'!A6</f>
        <v>Logo</v>
      </c>
      <c r="B16" s="46"/>
      <c r="C16" s="13"/>
      <c r="D16" s="82" t="s">
        <v>3</v>
      </c>
      <c r="E16" s="83"/>
      <c r="F16" s="83"/>
      <c r="G16" s="83"/>
      <c r="H16" s="82" t="s">
        <v>4</v>
      </c>
      <c r="I16" s="83"/>
      <c r="J16" s="83"/>
      <c r="K16" s="84"/>
      <c r="L16" s="13"/>
      <c r="M16" s="95" t="s">
        <v>3</v>
      </c>
      <c r="N16" s="96"/>
      <c r="O16" s="96"/>
      <c r="P16" s="96"/>
      <c r="Q16" s="95" t="s">
        <v>4</v>
      </c>
      <c r="R16" s="96"/>
      <c r="S16" s="96"/>
      <c r="T16" s="97"/>
    </row>
    <row r="17" spans="1:20" ht="15" customHeight="1" x14ac:dyDescent="0.2">
      <c r="A17" s="109"/>
      <c r="B17" s="111" t="str">
        <f>'Beoordelen proefopdrachten'!B6</f>
        <v>Kleur/contrast</v>
      </c>
      <c r="C17" s="13"/>
      <c r="D17" s="14" t="s">
        <v>1</v>
      </c>
      <c r="E17" s="7" t="s">
        <v>12</v>
      </c>
      <c r="F17" s="14" t="s">
        <v>2</v>
      </c>
      <c r="G17" s="19" t="s">
        <v>12</v>
      </c>
      <c r="H17" s="20" t="s">
        <v>1</v>
      </c>
      <c r="I17" s="21" t="s">
        <v>12</v>
      </c>
      <c r="J17" s="20" t="s">
        <v>2</v>
      </c>
      <c r="K17" s="21" t="s">
        <v>12</v>
      </c>
      <c r="L17" s="13"/>
      <c r="M17" s="63" t="s">
        <v>1</v>
      </c>
      <c r="N17" s="64" t="s">
        <v>12</v>
      </c>
      <c r="O17" s="63" t="s">
        <v>2</v>
      </c>
      <c r="P17" s="65" t="s">
        <v>12</v>
      </c>
      <c r="Q17" s="63" t="s">
        <v>1</v>
      </c>
      <c r="R17" s="64" t="s">
        <v>12</v>
      </c>
      <c r="S17" s="63" t="s">
        <v>2</v>
      </c>
      <c r="T17" s="64" t="s">
        <v>12</v>
      </c>
    </row>
    <row r="18" spans="1:20" ht="80" customHeight="1" thickBot="1" x14ac:dyDescent="0.25">
      <c r="A18" s="110"/>
      <c r="B18" s="112"/>
      <c r="C18" s="13"/>
      <c r="D18" s="85" t="s">
        <v>0</v>
      </c>
      <c r="E18" s="115"/>
      <c r="F18" s="85" t="s">
        <v>0</v>
      </c>
      <c r="G18" s="115"/>
      <c r="H18" s="85" t="s">
        <v>0</v>
      </c>
      <c r="I18" s="85"/>
      <c r="J18" s="85" t="s">
        <v>0</v>
      </c>
      <c r="K18" s="85"/>
      <c r="L18" s="13"/>
      <c r="M18" s="130" t="s">
        <v>0</v>
      </c>
      <c r="N18" s="131"/>
      <c r="O18" s="130" t="s">
        <v>0</v>
      </c>
      <c r="P18" s="131"/>
      <c r="Q18" s="130" t="s">
        <v>0</v>
      </c>
      <c r="R18" s="130"/>
      <c r="S18" s="130" t="s">
        <v>0</v>
      </c>
      <c r="T18" s="130"/>
    </row>
    <row r="19" spans="1:20" ht="15" customHeight="1" x14ac:dyDescent="0.2">
      <c r="A19" s="127" t="str">
        <f>'Beoordelen proefopdrachten'!A7</f>
        <v>Algemeen</v>
      </c>
      <c r="B19" s="46"/>
      <c r="C19" s="13"/>
      <c r="D19" s="86" t="s">
        <v>3</v>
      </c>
      <c r="E19" s="87"/>
      <c r="F19" s="87"/>
      <c r="G19" s="87"/>
      <c r="H19" s="86" t="s">
        <v>4</v>
      </c>
      <c r="I19" s="87"/>
      <c r="J19" s="87"/>
      <c r="K19" s="88"/>
      <c r="L19" s="13"/>
      <c r="M19" s="86" t="s">
        <v>3</v>
      </c>
      <c r="N19" s="87"/>
      <c r="O19" s="87"/>
      <c r="P19" s="87"/>
      <c r="Q19" s="86" t="s">
        <v>4</v>
      </c>
      <c r="R19" s="87"/>
      <c r="S19" s="87"/>
      <c r="T19" s="132"/>
    </row>
    <row r="20" spans="1:20" ht="15" customHeight="1" x14ac:dyDescent="0.2">
      <c r="A20" s="106"/>
      <c r="B20" s="111" t="str">
        <f>'Beoordelen proefopdrachten'!B7</f>
        <v>Strepen</v>
      </c>
      <c r="C20" s="13"/>
      <c r="D20" s="14" t="s">
        <v>1</v>
      </c>
      <c r="E20" s="7" t="s">
        <v>12</v>
      </c>
      <c r="F20" s="14" t="s">
        <v>2</v>
      </c>
      <c r="G20" s="19" t="s">
        <v>12</v>
      </c>
      <c r="H20" s="20" t="s">
        <v>1</v>
      </c>
      <c r="I20" s="21" t="s">
        <v>12</v>
      </c>
      <c r="J20" s="20" t="s">
        <v>2</v>
      </c>
      <c r="K20" s="21" t="s">
        <v>12</v>
      </c>
      <c r="L20" s="13"/>
      <c r="M20" s="63" t="s">
        <v>1</v>
      </c>
      <c r="N20" s="64" t="s">
        <v>12</v>
      </c>
      <c r="O20" s="63" t="s">
        <v>2</v>
      </c>
      <c r="P20" s="65" t="s">
        <v>12</v>
      </c>
      <c r="Q20" s="63" t="s">
        <v>1</v>
      </c>
      <c r="R20" s="64" t="s">
        <v>12</v>
      </c>
      <c r="S20" s="63" t="s">
        <v>2</v>
      </c>
      <c r="T20" s="64" t="s">
        <v>12</v>
      </c>
    </row>
    <row r="21" spans="1:20" ht="80" customHeight="1" x14ac:dyDescent="0.2">
      <c r="A21" s="106"/>
      <c r="B21" s="111"/>
      <c r="C21" s="13"/>
      <c r="D21" s="98" t="s">
        <v>0</v>
      </c>
      <c r="E21" s="99"/>
      <c r="F21" s="98" t="s">
        <v>0</v>
      </c>
      <c r="G21" s="114"/>
      <c r="H21" s="89" t="s">
        <v>0</v>
      </c>
      <c r="I21" s="90"/>
      <c r="J21" s="89" t="s">
        <v>0</v>
      </c>
      <c r="K21" s="90"/>
      <c r="L21" s="13"/>
      <c r="M21" s="125" t="s">
        <v>0</v>
      </c>
      <c r="N21" s="126"/>
      <c r="O21" s="125" t="s">
        <v>0</v>
      </c>
      <c r="P21" s="126"/>
      <c r="Q21" s="133" t="s">
        <v>0</v>
      </c>
      <c r="R21" s="125"/>
      <c r="S21" s="133" t="s">
        <v>0</v>
      </c>
      <c r="T21" s="125"/>
    </row>
    <row r="22" spans="1:20" ht="15" customHeight="1" x14ac:dyDescent="0.2">
      <c r="A22" s="106"/>
      <c r="B22" s="47"/>
      <c r="C22" s="13"/>
      <c r="D22" s="82" t="s">
        <v>3</v>
      </c>
      <c r="E22" s="83"/>
      <c r="F22" s="83"/>
      <c r="G22" s="83"/>
      <c r="H22" s="82" t="s">
        <v>4</v>
      </c>
      <c r="I22" s="83"/>
      <c r="J22" s="83"/>
      <c r="K22" s="84"/>
      <c r="L22" s="13"/>
      <c r="M22" s="95" t="s">
        <v>3</v>
      </c>
      <c r="N22" s="96"/>
      <c r="O22" s="96"/>
      <c r="P22" s="96"/>
      <c r="Q22" s="95" t="s">
        <v>4</v>
      </c>
      <c r="R22" s="96"/>
      <c r="S22" s="96"/>
      <c r="T22" s="97"/>
    </row>
    <row r="23" spans="1:20" ht="15" customHeight="1" x14ac:dyDescent="0.2">
      <c r="A23" s="106"/>
      <c r="B23" s="111" t="str">
        <f>'Beoordelen proefopdrachten'!B8</f>
        <v>Recht</v>
      </c>
      <c r="C23" s="13"/>
      <c r="D23" s="14" t="s">
        <v>1</v>
      </c>
      <c r="E23" s="7" t="s">
        <v>12</v>
      </c>
      <c r="F23" s="14" t="s">
        <v>2</v>
      </c>
      <c r="G23" s="19" t="s">
        <v>12</v>
      </c>
      <c r="H23" s="20" t="s">
        <v>1</v>
      </c>
      <c r="I23" s="21" t="s">
        <v>12</v>
      </c>
      <c r="J23" s="20" t="s">
        <v>2</v>
      </c>
      <c r="K23" s="21" t="s">
        <v>12</v>
      </c>
      <c r="L23" s="13"/>
      <c r="M23" s="63" t="s">
        <v>1</v>
      </c>
      <c r="N23" s="64" t="s">
        <v>12</v>
      </c>
      <c r="O23" s="63" t="s">
        <v>2</v>
      </c>
      <c r="P23" s="65" t="s">
        <v>12</v>
      </c>
      <c r="Q23" s="63" t="s">
        <v>1</v>
      </c>
      <c r="R23" s="64" t="s">
        <v>12</v>
      </c>
      <c r="S23" s="63" t="s">
        <v>2</v>
      </c>
      <c r="T23" s="64" t="s">
        <v>12</v>
      </c>
    </row>
    <row r="24" spans="1:20" ht="80" customHeight="1" thickBot="1" x14ac:dyDescent="0.25">
      <c r="A24" s="107"/>
      <c r="B24" s="112"/>
      <c r="C24" s="13"/>
      <c r="D24" s="85" t="s">
        <v>0</v>
      </c>
      <c r="E24" s="115"/>
      <c r="F24" s="85" t="s">
        <v>0</v>
      </c>
      <c r="G24" s="115"/>
      <c r="H24" s="85" t="s">
        <v>0</v>
      </c>
      <c r="I24" s="85"/>
      <c r="J24" s="85" t="s">
        <v>0</v>
      </c>
      <c r="K24" s="85"/>
      <c r="L24" s="13"/>
      <c r="M24" s="130" t="s">
        <v>0</v>
      </c>
      <c r="N24" s="131"/>
      <c r="O24" s="130" t="s">
        <v>0</v>
      </c>
      <c r="P24" s="131"/>
      <c r="Q24" s="130" t="s">
        <v>0</v>
      </c>
      <c r="R24" s="130"/>
      <c r="S24" s="130" t="s">
        <v>0</v>
      </c>
      <c r="T24" s="130"/>
    </row>
    <row r="25" spans="1:20" ht="15" customHeight="1" x14ac:dyDescent="0.2">
      <c r="A25" s="100"/>
      <c r="B25" s="101"/>
      <c r="C25" s="13"/>
      <c r="D25" s="102"/>
      <c r="E25" s="103"/>
      <c r="F25" s="103"/>
      <c r="G25" s="103"/>
      <c r="H25" s="103"/>
      <c r="I25" s="103"/>
      <c r="J25" s="103"/>
      <c r="K25" s="104"/>
      <c r="L25" s="13"/>
      <c r="M25" s="102"/>
      <c r="N25" s="103"/>
      <c r="O25" s="103"/>
      <c r="P25" s="103"/>
      <c r="Q25" s="103"/>
      <c r="R25" s="103"/>
      <c r="S25" s="103"/>
      <c r="T25" s="134"/>
    </row>
    <row r="26" spans="1:20" ht="15" customHeight="1" x14ac:dyDescent="0.2">
      <c r="H26" s="17"/>
      <c r="Q26" s="17"/>
    </row>
    <row r="27" spans="1:20" ht="38" customHeight="1" x14ac:dyDescent="0.2">
      <c r="A27" s="38"/>
      <c r="B27" s="35" t="str">
        <f>'Beoordelaar 1'!B27</f>
        <v>Type 2: Full color MFP minimaal 45 PPM</v>
      </c>
      <c r="C27" s="3"/>
      <c r="D27" s="74" t="str">
        <f>'Beoordelen proefopdrachten'!A1</f>
        <v>Afdrukkwaliteit</v>
      </c>
      <c r="E27" s="113"/>
      <c r="F27" s="113"/>
      <c r="G27" s="113"/>
      <c r="H27" s="113"/>
      <c r="I27" s="113"/>
      <c r="J27" s="113"/>
      <c r="K27" s="75"/>
      <c r="L27" s="3"/>
      <c r="M27" s="122" t="str">
        <f>'Beoordelen proefopdrachten'!A1</f>
        <v>Afdrukkwaliteit</v>
      </c>
      <c r="N27" s="123"/>
      <c r="O27" s="123"/>
      <c r="P27" s="123"/>
      <c r="Q27" s="123"/>
      <c r="R27" s="123"/>
      <c r="S27" s="123"/>
      <c r="T27" s="124"/>
    </row>
    <row r="28" spans="1:20" ht="30" customHeight="1" x14ac:dyDescent="0.2">
      <c r="A28" s="105" t="str">
        <f>'Beoordelen proefopdrachten'!A2</f>
        <v>Balken, teksten en afbeeldingen</v>
      </c>
      <c r="B28" s="48"/>
      <c r="C28" s="13"/>
      <c r="D28" s="95" t="s">
        <v>38</v>
      </c>
      <c r="E28" s="96"/>
      <c r="F28" s="96"/>
      <c r="G28" s="96"/>
      <c r="H28" s="95" t="s">
        <v>39</v>
      </c>
      <c r="I28" s="96"/>
      <c r="J28" s="96"/>
      <c r="K28" s="97"/>
      <c r="L28" s="13"/>
      <c r="M28" s="95" t="s">
        <v>40</v>
      </c>
      <c r="N28" s="96"/>
      <c r="O28" s="96"/>
      <c r="P28" s="96"/>
      <c r="Q28" s="95" t="s">
        <v>41</v>
      </c>
      <c r="R28" s="96"/>
      <c r="S28" s="96"/>
      <c r="T28" s="97"/>
    </row>
    <row r="29" spans="1:20" ht="12" customHeight="1" x14ac:dyDescent="0.2">
      <c r="A29" s="106"/>
      <c r="B29" s="91" t="str">
        <f>'Beoordelen proefopdrachten'!B2</f>
        <v>Grijswaarden</v>
      </c>
      <c r="C29" s="13"/>
      <c r="D29" s="14" t="s">
        <v>1</v>
      </c>
      <c r="E29" s="7" t="s">
        <v>12</v>
      </c>
      <c r="F29" s="14" t="s">
        <v>2</v>
      </c>
      <c r="G29" s="15" t="s">
        <v>12</v>
      </c>
      <c r="H29" s="14" t="s">
        <v>1</v>
      </c>
      <c r="I29" s="7" t="s">
        <v>12</v>
      </c>
      <c r="J29" s="14" t="s">
        <v>2</v>
      </c>
      <c r="K29" s="21" t="s">
        <v>12</v>
      </c>
      <c r="L29" s="13"/>
      <c r="M29" s="63" t="s">
        <v>1</v>
      </c>
      <c r="N29" s="64" t="s">
        <v>12</v>
      </c>
      <c r="O29" s="63" t="s">
        <v>2</v>
      </c>
      <c r="P29" s="65" t="s">
        <v>12</v>
      </c>
      <c r="Q29" s="63" t="s">
        <v>1</v>
      </c>
      <c r="R29" s="64" t="s">
        <v>12</v>
      </c>
      <c r="S29" s="63" t="s">
        <v>2</v>
      </c>
      <c r="T29" s="64" t="s">
        <v>12</v>
      </c>
    </row>
    <row r="30" spans="1:20" ht="80" customHeight="1" x14ac:dyDescent="0.2">
      <c r="A30" s="106"/>
      <c r="B30" s="92"/>
      <c r="C30" s="13"/>
      <c r="D30" s="98" t="s">
        <v>0</v>
      </c>
      <c r="E30" s="99"/>
      <c r="F30" s="98" t="s">
        <v>0</v>
      </c>
      <c r="G30" s="114"/>
      <c r="H30" s="90" t="s">
        <v>0</v>
      </c>
      <c r="I30" s="90"/>
      <c r="J30" s="90" t="s">
        <v>0</v>
      </c>
      <c r="K30" s="90"/>
      <c r="L30" s="13"/>
      <c r="M30" s="125" t="s">
        <v>0</v>
      </c>
      <c r="N30" s="126"/>
      <c r="O30" s="125" t="s">
        <v>0</v>
      </c>
      <c r="P30" s="126"/>
      <c r="Q30" s="125" t="s">
        <v>0</v>
      </c>
      <c r="R30" s="125"/>
      <c r="S30" s="125" t="s">
        <v>0</v>
      </c>
      <c r="T30" s="125"/>
    </row>
    <row r="31" spans="1:20" ht="15" customHeight="1" x14ac:dyDescent="0.2">
      <c r="A31" s="106"/>
      <c r="B31" s="45"/>
      <c r="C31" s="13"/>
      <c r="D31" s="82" t="s">
        <v>3</v>
      </c>
      <c r="E31" s="83"/>
      <c r="F31" s="83"/>
      <c r="G31" s="83"/>
      <c r="H31" s="82" t="s">
        <v>4</v>
      </c>
      <c r="I31" s="83"/>
      <c r="J31" s="83"/>
      <c r="K31" s="84"/>
      <c r="L31" s="13"/>
      <c r="M31" s="95" t="s">
        <v>3</v>
      </c>
      <c r="N31" s="96"/>
      <c r="O31" s="96"/>
      <c r="P31" s="96"/>
      <c r="Q31" s="95" t="s">
        <v>4</v>
      </c>
      <c r="R31" s="96"/>
      <c r="S31" s="96"/>
      <c r="T31" s="97"/>
    </row>
    <row r="32" spans="1:20" ht="12" customHeight="1" x14ac:dyDescent="0.2">
      <c r="A32" s="106"/>
      <c r="B32" s="120" t="str">
        <f>'Beoordelen proefopdrachten'!B3</f>
        <v>Lichte tinten</v>
      </c>
      <c r="C32" s="13"/>
      <c r="D32" s="14" t="s">
        <v>1</v>
      </c>
      <c r="E32" s="7" t="s">
        <v>12</v>
      </c>
      <c r="F32" s="14" t="s">
        <v>2</v>
      </c>
      <c r="G32" s="19" t="s">
        <v>12</v>
      </c>
      <c r="H32" s="20" t="s">
        <v>1</v>
      </c>
      <c r="I32" s="21" t="s">
        <v>12</v>
      </c>
      <c r="J32" s="20" t="s">
        <v>2</v>
      </c>
      <c r="K32" s="21" t="s">
        <v>12</v>
      </c>
      <c r="L32" s="13"/>
      <c r="M32" s="63" t="s">
        <v>1</v>
      </c>
      <c r="N32" s="64" t="s">
        <v>12</v>
      </c>
      <c r="O32" s="63" t="s">
        <v>2</v>
      </c>
      <c r="P32" s="65" t="s">
        <v>12</v>
      </c>
      <c r="Q32" s="63" t="s">
        <v>1</v>
      </c>
      <c r="R32" s="64" t="s">
        <v>12</v>
      </c>
      <c r="S32" s="63" t="s">
        <v>2</v>
      </c>
      <c r="T32" s="64" t="s">
        <v>12</v>
      </c>
    </row>
    <row r="33" spans="1:20" ht="80" customHeight="1" x14ac:dyDescent="0.2">
      <c r="A33" s="106"/>
      <c r="B33" s="121"/>
      <c r="C33" s="13"/>
      <c r="D33" s="98" t="s">
        <v>0</v>
      </c>
      <c r="E33" s="99"/>
      <c r="F33" s="98" t="s">
        <v>0</v>
      </c>
      <c r="G33" s="114"/>
      <c r="H33" s="90" t="s">
        <v>0</v>
      </c>
      <c r="I33" s="90"/>
      <c r="J33" s="90" t="s">
        <v>0</v>
      </c>
      <c r="K33" s="90"/>
      <c r="L33" s="13"/>
      <c r="M33" s="125" t="s">
        <v>0</v>
      </c>
      <c r="N33" s="126"/>
      <c r="O33" s="125" t="s">
        <v>0</v>
      </c>
      <c r="P33" s="126"/>
      <c r="Q33" s="125" t="s">
        <v>0</v>
      </c>
      <c r="R33" s="125"/>
      <c r="S33" s="125" t="s">
        <v>0</v>
      </c>
      <c r="T33" s="125"/>
    </row>
    <row r="34" spans="1:20" ht="15" customHeight="1" x14ac:dyDescent="0.2">
      <c r="A34" s="106"/>
      <c r="B34" s="16"/>
      <c r="C34" s="13"/>
      <c r="D34" s="82" t="s">
        <v>3</v>
      </c>
      <c r="E34" s="83"/>
      <c r="F34" s="83"/>
      <c r="G34" s="83"/>
      <c r="H34" s="82" t="s">
        <v>4</v>
      </c>
      <c r="I34" s="83"/>
      <c r="J34" s="83"/>
      <c r="K34" s="84"/>
      <c r="L34" s="13"/>
      <c r="M34" s="95" t="s">
        <v>3</v>
      </c>
      <c r="N34" s="96"/>
      <c r="O34" s="96"/>
      <c r="P34" s="96"/>
      <c r="Q34" s="95" t="s">
        <v>4</v>
      </c>
      <c r="R34" s="96"/>
      <c r="S34" s="96"/>
      <c r="T34" s="97"/>
    </row>
    <row r="35" spans="1:20" ht="12" customHeight="1" x14ac:dyDescent="0.2">
      <c r="A35" s="106"/>
      <c r="B35" s="91" t="str">
        <f>'Beoordelen proefopdrachten'!B4</f>
        <v>Felle tinten</v>
      </c>
      <c r="C35" s="13"/>
      <c r="D35" s="14" t="s">
        <v>1</v>
      </c>
      <c r="E35" s="7" t="s">
        <v>12</v>
      </c>
      <c r="F35" s="14" t="s">
        <v>2</v>
      </c>
      <c r="G35" s="19" t="s">
        <v>12</v>
      </c>
      <c r="H35" s="20" t="s">
        <v>1</v>
      </c>
      <c r="I35" s="21" t="s">
        <v>12</v>
      </c>
      <c r="J35" s="20" t="s">
        <v>2</v>
      </c>
      <c r="K35" s="21" t="s">
        <v>12</v>
      </c>
      <c r="L35" s="13"/>
      <c r="M35" s="63" t="s">
        <v>1</v>
      </c>
      <c r="N35" s="64" t="s">
        <v>12</v>
      </c>
      <c r="O35" s="63" t="s">
        <v>2</v>
      </c>
      <c r="P35" s="65" t="s">
        <v>12</v>
      </c>
      <c r="Q35" s="63" t="s">
        <v>1</v>
      </c>
      <c r="R35" s="64" t="s">
        <v>12</v>
      </c>
      <c r="S35" s="63" t="s">
        <v>2</v>
      </c>
      <c r="T35" s="64" t="s">
        <v>12</v>
      </c>
    </row>
    <row r="36" spans="1:20" ht="80" customHeight="1" x14ac:dyDescent="0.2">
      <c r="A36" s="106"/>
      <c r="B36" s="92"/>
      <c r="C36" s="13"/>
      <c r="D36" s="98" t="s">
        <v>0</v>
      </c>
      <c r="E36" s="99"/>
      <c r="F36" s="98" t="s">
        <v>0</v>
      </c>
      <c r="G36" s="114"/>
      <c r="H36" s="90" t="s">
        <v>0</v>
      </c>
      <c r="I36" s="90"/>
      <c r="J36" s="90" t="s">
        <v>0</v>
      </c>
      <c r="K36" s="90"/>
      <c r="L36" s="13"/>
      <c r="M36" s="125" t="s">
        <v>0</v>
      </c>
      <c r="N36" s="126"/>
      <c r="O36" s="125" t="s">
        <v>0</v>
      </c>
      <c r="P36" s="126"/>
      <c r="Q36" s="125" t="s">
        <v>0</v>
      </c>
      <c r="R36" s="125"/>
      <c r="S36" s="125" t="s">
        <v>0</v>
      </c>
      <c r="T36" s="125"/>
    </row>
    <row r="37" spans="1:20" ht="15" customHeight="1" x14ac:dyDescent="0.2">
      <c r="A37" s="106"/>
      <c r="B37" s="18"/>
      <c r="C37" s="13"/>
      <c r="D37" s="82" t="s">
        <v>3</v>
      </c>
      <c r="E37" s="83"/>
      <c r="F37" s="83"/>
      <c r="G37" s="83"/>
      <c r="H37" s="82" t="s">
        <v>4</v>
      </c>
      <c r="I37" s="83"/>
      <c r="J37" s="83"/>
      <c r="K37" s="84"/>
      <c r="L37" s="13"/>
      <c r="M37" s="95" t="s">
        <v>3</v>
      </c>
      <c r="N37" s="96"/>
      <c r="O37" s="96"/>
      <c r="P37" s="96"/>
      <c r="Q37" s="95" t="s">
        <v>4</v>
      </c>
      <c r="R37" s="96"/>
      <c r="S37" s="96"/>
      <c r="T37" s="97"/>
    </row>
    <row r="38" spans="1:20" ht="12" customHeight="1" x14ac:dyDescent="0.2">
      <c r="A38" s="106"/>
      <c r="B38" s="93" t="str">
        <f>'Beoordelen proefopdrachten'!B5</f>
        <v>Teksten in kleur</v>
      </c>
      <c r="C38" s="13"/>
      <c r="D38" s="14" t="s">
        <v>1</v>
      </c>
      <c r="E38" s="7" t="s">
        <v>12</v>
      </c>
      <c r="F38" s="14" t="s">
        <v>2</v>
      </c>
      <c r="G38" s="19" t="s">
        <v>12</v>
      </c>
      <c r="H38" s="20" t="s">
        <v>1</v>
      </c>
      <c r="I38" s="21" t="s">
        <v>12</v>
      </c>
      <c r="J38" s="20" t="s">
        <v>2</v>
      </c>
      <c r="K38" s="21" t="s">
        <v>12</v>
      </c>
      <c r="L38" s="13"/>
      <c r="M38" s="63" t="s">
        <v>1</v>
      </c>
      <c r="N38" s="64" t="s">
        <v>12</v>
      </c>
      <c r="O38" s="63" t="s">
        <v>2</v>
      </c>
      <c r="P38" s="65" t="s">
        <v>12</v>
      </c>
      <c r="Q38" s="63" t="s">
        <v>1</v>
      </c>
      <c r="R38" s="64" t="s">
        <v>12</v>
      </c>
      <c r="S38" s="63" t="s">
        <v>2</v>
      </c>
      <c r="T38" s="64" t="s">
        <v>12</v>
      </c>
    </row>
    <row r="39" spans="1:20" ht="80" customHeight="1" thickBot="1" x14ac:dyDescent="0.25">
      <c r="A39" s="107"/>
      <c r="B39" s="94"/>
      <c r="C39" s="13"/>
      <c r="D39" s="85" t="s">
        <v>0</v>
      </c>
      <c r="E39" s="115"/>
      <c r="F39" s="85" t="s">
        <v>0</v>
      </c>
      <c r="G39" s="115"/>
      <c r="H39" s="85" t="s">
        <v>0</v>
      </c>
      <c r="I39" s="85"/>
      <c r="J39" s="85" t="s">
        <v>0</v>
      </c>
      <c r="K39" s="85"/>
      <c r="L39" s="13"/>
      <c r="M39" s="130" t="s">
        <v>0</v>
      </c>
      <c r="N39" s="131"/>
      <c r="O39" s="130" t="s">
        <v>0</v>
      </c>
      <c r="P39" s="131"/>
      <c r="Q39" s="130" t="s">
        <v>0</v>
      </c>
      <c r="R39" s="130"/>
      <c r="S39" s="130" t="s">
        <v>0</v>
      </c>
      <c r="T39" s="130"/>
    </row>
    <row r="40" spans="1:20" ht="15" customHeight="1" x14ac:dyDescent="0.2">
      <c r="A40" s="108" t="str">
        <f>'Beoordelen proefopdrachten'!A6</f>
        <v>Logo</v>
      </c>
      <c r="B40" s="46"/>
      <c r="C40" s="13"/>
      <c r="D40" s="82" t="s">
        <v>3</v>
      </c>
      <c r="E40" s="83"/>
      <c r="F40" s="83"/>
      <c r="G40" s="83"/>
      <c r="H40" s="82" t="s">
        <v>4</v>
      </c>
      <c r="I40" s="83"/>
      <c r="J40" s="83"/>
      <c r="K40" s="84"/>
      <c r="L40" s="13"/>
      <c r="M40" s="95" t="s">
        <v>3</v>
      </c>
      <c r="N40" s="96"/>
      <c r="O40" s="96"/>
      <c r="P40" s="96"/>
      <c r="Q40" s="95" t="s">
        <v>4</v>
      </c>
      <c r="R40" s="96"/>
      <c r="S40" s="96"/>
      <c r="T40" s="97"/>
    </row>
    <row r="41" spans="1:20" ht="15" customHeight="1" x14ac:dyDescent="0.2">
      <c r="A41" s="129"/>
      <c r="B41" s="128" t="str">
        <f>'Beoordelen proefopdrachten'!B6</f>
        <v>Kleur/contrast</v>
      </c>
      <c r="C41" s="13"/>
      <c r="D41" s="14" t="s">
        <v>1</v>
      </c>
      <c r="E41" s="7" t="s">
        <v>12</v>
      </c>
      <c r="F41" s="14" t="s">
        <v>2</v>
      </c>
      <c r="G41" s="19" t="s">
        <v>12</v>
      </c>
      <c r="H41" s="20" t="s">
        <v>1</v>
      </c>
      <c r="I41" s="21" t="s">
        <v>12</v>
      </c>
      <c r="J41" s="20" t="s">
        <v>2</v>
      </c>
      <c r="K41" s="21" t="s">
        <v>12</v>
      </c>
      <c r="L41" s="13"/>
      <c r="M41" s="63" t="s">
        <v>1</v>
      </c>
      <c r="N41" s="64" t="s">
        <v>12</v>
      </c>
      <c r="O41" s="63" t="s">
        <v>2</v>
      </c>
      <c r="P41" s="65" t="s">
        <v>12</v>
      </c>
      <c r="Q41" s="63" t="s">
        <v>1</v>
      </c>
      <c r="R41" s="64" t="s">
        <v>12</v>
      </c>
      <c r="S41" s="63" t="s">
        <v>2</v>
      </c>
      <c r="T41" s="64" t="s">
        <v>12</v>
      </c>
    </row>
    <row r="42" spans="1:20" ht="80" customHeight="1" thickBot="1" x14ac:dyDescent="0.25">
      <c r="A42" s="110"/>
      <c r="B42" s="112"/>
      <c r="C42" s="13"/>
      <c r="D42" s="85" t="s">
        <v>0</v>
      </c>
      <c r="E42" s="115"/>
      <c r="F42" s="85" t="s">
        <v>0</v>
      </c>
      <c r="G42" s="115"/>
      <c r="H42" s="85" t="s">
        <v>0</v>
      </c>
      <c r="I42" s="85"/>
      <c r="J42" s="85" t="s">
        <v>0</v>
      </c>
      <c r="K42" s="85"/>
      <c r="L42" s="13"/>
      <c r="M42" s="130" t="s">
        <v>0</v>
      </c>
      <c r="N42" s="131"/>
      <c r="O42" s="130" t="s">
        <v>0</v>
      </c>
      <c r="P42" s="131"/>
      <c r="Q42" s="130" t="s">
        <v>0</v>
      </c>
      <c r="R42" s="130"/>
      <c r="S42" s="130" t="s">
        <v>0</v>
      </c>
      <c r="T42" s="130"/>
    </row>
    <row r="43" spans="1:20" ht="15" customHeight="1" x14ac:dyDescent="0.2">
      <c r="A43" s="127" t="str">
        <f>'Beoordelen proefopdrachten'!A7</f>
        <v>Algemeen</v>
      </c>
      <c r="B43" s="46"/>
      <c r="C43" s="13"/>
      <c r="D43" s="86" t="s">
        <v>3</v>
      </c>
      <c r="E43" s="87"/>
      <c r="F43" s="87"/>
      <c r="G43" s="87"/>
      <c r="H43" s="86" t="s">
        <v>4</v>
      </c>
      <c r="I43" s="87"/>
      <c r="J43" s="87"/>
      <c r="K43" s="88"/>
      <c r="L43" s="13"/>
      <c r="M43" s="86" t="s">
        <v>3</v>
      </c>
      <c r="N43" s="87"/>
      <c r="O43" s="87"/>
      <c r="P43" s="87"/>
      <c r="Q43" s="86" t="s">
        <v>4</v>
      </c>
      <c r="R43" s="87"/>
      <c r="S43" s="87"/>
      <c r="T43" s="132"/>
    </row>
    <row r="44" spans="1:20" ht="15" customHeight="1" x14ac:dyDescent="0.2">
      <c r="A44" s="106"/>
      <c r="B44" s="128" t="str">
        <f>'Beoordelen proefopdrachten'!B7</f>
        <v>Strepen</v>
      </c>
      <c r="C44" s="13"/>
      <c r="D44" s="14" t="s">
        <v>1</v>
      </c>
      <c r="E44" s="7" t="s">
        <v>12</v>
      </c>
      <c r="F44" s="14" t="s">
        <v>2</v>
      </c>
      <c r="G44" s="19" t="s">
        <v>12</v>
      </c>
      <c r="H44" s="20" t="s">
        <v>1</v>
      </c>
      <c r="I44" s="21" t="s">
        <v>12</v>
      </c>
      <c r="J44" s="20" t="s">
        <v>2</v>
      </c>
      <c r="K44" s="21" t="s">
        <v>12</v>
      </c>
      <c r="L44" s="13"/>
      <c r="M44" s="63" t="s">
        <v>1</v>
      </c>
      <c r="N44" s="64" t="s">
        <v>12</v>
      </c>
      <c r="O44" s="63" t="s">
        <v>2</v>
      </c>
      <c r="P44" s="65" t="s">
        <v>12</v>
      </c>
      <c r="Q44" s="63" t="s">
        <v>1</v>
      </c>
      <c r="R44" s="64" t="s">
        <v>12</v>
      </c>
      <c r="S44" s="63" t="s">
        <v>2</v>
      </c>
      <c r="T44" s="64" t="s">
        <v>12</v>
      </c>
    </row>
    <row r="45" spans="1:20" ht="80" customHeight="1" x14ac:dyDescent="0.2">
      <c r="A45" s="106"/>
      <c r="B45" s="128"/>
      <c r="C45" s="13"/>
      <c r="D45" s="98" t="s">
        <v>0</v>
      </c>
      <c r="E45" s="99"/>
      <c r="F45" s="98" t="s">
        <v>0</v>
      </c>
      <c r="G45" s="114"/>
      <c r="H45" s="89" t="s">
        <v>0</v>
      </c>
      <c r="I45" s="90"/>
      <c r="J45" s="89" t="s">
        <v>0</v>
      </c>
      <c r="K45" s="90"/>
      <c r="L45" s="13"/>
      <c r="M45" s="125" t="s">
        <v>0</v>
      </c>
      <c r="N45" s="126"/>
      <c r="O45" s="125" t="s">
        <v>0</v>
      </c>
      <c r="P45" s="126"/>
      <c r="Q45" s="133" t="s">
        <v>0</v>
      </c>
      <c r="R45" s="125"/>
      <c r="S45" s="133" t="s">
        <v>0</v>
      </c>
      <c r="T45" s="125"/>
    </row>
    <row r="46" spans="1:20" ht="15" customHeight="1" x14ac:dyDescent="0.2">
      <c r="A46" s="106"/>
      <c r="B46" s="49"/>
      <c r="C46" s="13"/>
      <c r="D46" s="82" t="s">
        <v>3</v>
      </c>
      <c r="E46" s="83"/>
      <c r="F46" s="83"/>
      <c r="G46" s="83"/>
      <c r="H46" s="82" t="s">
        <v>4</v>
      </c>
      <c r="I46" s="83"/>
      <c r="J46" s="83"/>
      <c r="K46" s="84"/>
      <c r="L46" s="13"/>
      <c r="M46" s="95" t="s">
        <v>3</v>
      </c>
      <c r="N46" s="96"/>
      <c r="O46" s="96"/>
      <c r="P46" s="96"/>
      <c r="Q46" s="95" t="s">
        <v>4</v>
      </c>
      <c r="R46" s="96"/>
      <c r="S46" s="96"/>
      <c r="T46" s="97"/>
    </row>
    <row r="47" spans="1:20" ht="15" customHeight="1" x14ac:dyDescent="0.2">
      <c r="A47" s="106"/>
      <c r="B47" s="128" t="str">
        <f>'Beoordelen proefopdrachten'!B8</f>
        <v>Recht</v>
      </c>
      <c r="C47" s="13"/>
      <c r="D47" s="14" t="s">
        <v>1</v>
      </c>
      <c r="E47" s="7" t="s">
        <v>12</v>
      </c>
      <c r="F47" s="14" t="s">
        <v>2</v>
      </c>
      <c r="G47" s="19" t="s">
        <v>12</v>
      </c>
      <c r="H47" s="20" t="s">
        <v>1</v>
      </c>
      <c r="I47" s="21" t="s">
        <v>12</v>
      </c>
      <c r="J47" s="20" t="s">
        <v>2</v>
      </c>
      <c r="K47" s="21" t="s">
        <v>12</v>
      </c>
      <c r="L47" s="13"/>
      <c r="M47" s="63" t="s">
        <v>1</v>
      </c>
      <c r="N47" s="64" t="s">
        <v>12</v>
      </c>
      <c r="O47" s="63" t="s">
        <v>2</v>
      </c>
      <c r="P47" s="65" t="s">
        <v>12</v>
      </c>
      <c r="Q47" s="63" t="s">
        <v>1</v>
      </c>
      <c r="R47" s="64" t="s">
        <v>12</v>
      </c>
      <c r="S47" s="63" t="s">
        <v>2</v>
      </c>
      <c r="T47" s="64" t="s">
        <v>12</v>
      </c>
    </row>
    <row r="48" spans="1:20" ht="80" customHeight="1" thickBot="1" x14ac:dyDescent="0.25">
      <c r="A48" s="107"/>
      <c r="B48" s="112"/>
      <c r="C48" s="13"/>
      <c r="D48" s="85" t="s">
        <v>0</v>
      </c>
      <c r="E48" s="115"/>
      <c r="F48" s="85" t="s">
        <v>0</v>
      </c>
      <c r="G48" s="115"/>
      <c r="H48" s="85" t="s">
        <v>0</v>
      </c>
      <c r="I48" s="85"/>
      <c r="J48" s="85" t="s">
        <v>0</v>
      </c>
      <c r="K48" s="85"/>
      <c r="L48" s="13"/>
      <c r="M48" s="130" t="s">
        <v>0</v>
      </c>
      <c r="N48" s="131"/>
      <c r="O48" s="130" t="s">
        <v>0</v>
      </c>
      <c r="P48" s="131"/>
      <c r="Q48" s="130" t="s">
        <v>0</v>
      </c>
      <c r="R48" s="130"/>
      <c r="S48" s="130" t="s">
        <v>0</v>
      </c>
      <c r="T48" s="130"/>
    </row>
    <row r="49" spans="1:20" ht="15" customHeight="1" x14ac:dyDescent="0.2">
      <c r="A49" s="100"/>
      <c r="B49" s="101"/>
      <c r="C49" s="13"/>
      <c r="D49" s="102"/>
      <c r="E49" s="103"/>
      <c r="F49" s="103"/>
      <c r="G49" s="103"/>
      <c r="H49" s="103"/>
      <c r="I49" s="103"/>
      <c r="J49" s="103"/>
      <c r="K49" s="104"/>
      <c r="L49" s="13"/>
      <c r="M49" s="102"/>
      <c r="N49" s="103"/>
      <c r="O49" s="103"/>
      <c r="P49" s="103"/>
      <c r="Q49" s="103"/>
      <c r="R49" s="103"/>
      <c r="S49" s="103"/>
      <c r="T49" s="134"/>
    </row>
    <row r="50" spans="1:20" ht="15" customHeight="1" x14ac:dyDescent="0.2">
      <c r="H50" s="17"/>
      <c r="Q50" s="17"/>
    </row>
  </sheetData>
  <sheetProtection algorithmName="SHA-512" hashValue="HUh0w/ZyuA/21HSC4zGRj1BAnzDHz7xoLsRySGEIR1nGhTqhB2+Ol4nzC+SeLHp2Hhd1wHS1RnTLOq3JcHAMSg==" saltValue="KlAlr/AGkZ+6V0txHCZOTA==" spinCount="100000" sheet="1" objects="1" scenarios="1"/>
  <mergeCells count="199">
    <mergeCell ref="H40:K40"/>
    <mergeCell ref="H42:I42"/>
    <mergeCell ref="J42:K42"/>
    <mergeCell ref="H43:K43"/>
    <mergeCell ref="H45:I45"/>
    <mergeCell ref="J45:K45"/>
    <mergeCell ref="A49:B49"/>
    <mergeCell ref="D49:K49"/>
    <mergeCell ref="A43:A48"/>
    <mergeCell ref="D43:G43"/>
    <mergeCell ref="B44:B45"/>
    <mergeCell ref="D45:E45"/>
    <mergeCell ref="F45:G45"/>
    <mergeCell ref="D46:G46"/>
    <mergeCell ref="B47:B48"/>
    <mergeCell ref="D48:E48"/>
    <mergeCell ref="F48:G48"/>
    <mergeCell ref="H46:K46"/>
    <mergeCell ref="H48:I48"/>
    <mergeCell ref="J48:K48"/>
    <mergeCell ref="B41:B42"/>
    <mergeCell ref="D42:E42"/>
    <mergeCell ref="F42:G42"/>
    <mergeCell ref="B38:B39"/>
    <mergeCell ref="D39:E39"/>
    <mergeCell ref="F39:G39"/>
    <mergeCell ref="B32:B33"/>
    <mergeCell ref="A40:A42"/>
    <mergeCell ref="D40:G40"/>
    <mergeCell ref="A4:A15"/>
    <mergeCell ref="B8:B9"/>
    <mergeCell ref="B5:B6"/>
    <mergeCell ref="D37:G37"/>
    <mergeCell ref="B14:B15"/>
    <mergeCell ref="A19:A24"/>
    <mergeCell ref="A28:A39"/>
    <mergeCell ref="D13:G13"/>
    <mergeCell ref="D10:G10"/>
    <mergeCell ref="B11:B12"/>
    <mergeCell ref="D19:G19"/>
    <mergeCell ref="B17:B18"/>
    <mergeCell ref="B23:B24"/>
    <mergeCell ref="D24:E24"/>
    <mergeCell ref="F24:G24"/>
    <mergeCell ref="A25:B25"/>
    <mergeCell ref="D25:K25"/>
    <mergeCell ref="D27:K27"/>
    <mergeCell ref="A16:A18"/>
    <mergeCell ref="D16:G16"/>
    <mergeCell ref="F18:G18"/>
    <mergeCell ref="D18:E18"/>
    <mergeCell ref="H16:K16"/>
    <mergeCell ref="D22:G22"/>
    <mergeCell ref="H22:K22"/>
    <mergeCell ref="D1:T1"/>
    <mergeCell ref="M3:T3"/>
    <mergeCell ref="M4:P4"/>
    <mergeCell ref="Q4:T4"/>
    <mergeCell ref="M6:N6"/>
    <mergeCell ref="O6:P6"/>
    <mergeCell ref="Q6:R6"/>
    <mergeCell ref="S6:T6"/>
    <mergeCell ref="M7:P7"/>
    <mergeCell ref="Q7:T7"/>
    <mergeCell ref="D7:G7"/>
    <mergeCell ref="D9:E9"/>
    <mergeCell ref="F9:G9"/>
    <mergeCell ref="D3:K3"/>
    <mergeCell ref="H9:I9"/>
    <mergeCell ref="J9:K9"/>
    <mergeCell ref="H4:K4"/>
    <mergeCell ref="H6:I6"/>
    <mergeCell ref="J6:K6"/>
    <mergeCell ref="H7:K7"/>
    <mergeCell ref="D6:E6"/>
    <mergeCell ref="F6:G6"/>
    <mergeCell ref="D4:G4"/>
    <mergeCell ref="H12:I12"/>
    <mergeCell ref="J12:K12"/>
    <mergeCell ref="D12:E12"/>
    <mergeCell ref="H10:K10"/>
    <mergeCell ref="J15:K15"/>
    <mergeCell ref="D15:E15"/>
    <mergeCell ref="F15:G15"/>
    <mergeCell ref="F12:G12"/>
    <mergeCell ref="H13:K13"/>
    <mergeCell ref="H15:I15"/>
    <mergeCell ref="H18:I18"/>
    <mergeCell ref="J18:K18"/>
    <mergeCell ref="H19:K19"/>
    <mergeCell ref="B20:B21"/>
    <mergeCell ref="D21:E21"/>
    <mergeCell ref="F21:G21"/>
    <mergeCell ref="H34:K34"/>
    <mergeCell ref="H36:I36"/>
    <mergeCell ref="J36:K36"/>
    <mergeCell ref="D34:G34"/>
    <mergeCell ref="B35:B36"/>
    <mergeCell ref="D36:E36"/>
    <mergeCell ref="F36:G36"/>
    <mergeCell ref="D30:E30"/>
    <mergeCell ref="F30:G30"/>
    <mergeCell ref="D31:G31"/>
    <mergeCell ref="H24:I24"/>
    <mergeCell ref="J24:K24"/>
    <mergeCell ref="D33:E33"/>
    <mergeCell ref="F33:G33"/>
    <mergeCell ref="D28:G28"/>
    <mergeCell ref="B29:B30"/>
    <mergeCell ref="H21:I21"/>
    <mergeCell ref="J21:K21"/>
    <mergeCell ref="H37:K37"/>
    <mergeCell ref="H39:I39"/>
    <mergeCell ref="J39:K39"/>
    <mergeCell ref="H28:K28"/>
    <mergeCell ref="H30:I30"/>
    <mergeCell ref="J30:K30"/>
    <mergeCell ref="H31:K31"/>
    <mergeCell ref="H33:I33"/>
    <mergeCell ref="J33:K33"/>
    <mergeCell ref="M9:N9"/>
    <mergeCell ref="O9:P9"/>
    <mergeCell ref="Q9:R9"/>
    <mergeCell ref="S9:T9"/>
    <mergeCell ref="M10:P10"/>
    <mergeCell ref="Q10:T10"/>
    <mergeCell ref="M12:N12"/>
    <mergeCell ref="O12:P12"/>
    <mergeCell ref="Q12:R12"/>
    <mergeCell ref="S12:T12"/>
    <mergeCell ref="M13:P13"/>
    <mergeCell ref="Q13:T13"/>
    <mergeCell ref="M15:N15"/>
    <mergeCell ref="O15:P15"/>
    <mergeCell ref="Q15:R15"/>
    <mergeCell ref="S15:T15"/>
    <mergeCell ref="M16:P16"/>
    <mergeCell ref="Q16:T16"/>
    <mergeCell ref="M18:N18"/>
    <mergeCell ref="O18:P18"/>
    <mergeCell ref="Q18:R18"/>
    <mergeCell ref="S18:T18"/>
    <mergeCell ref="M19:P19"/>
    <mergeCell ref="Q19:T19"/>
    <mergeCell ref="M21:N21"/>
    <mergeCell ref="O21:P21"/>
    <mergeCell ref="Q21:R21"/>
    <mergeCell ref="S21:T21"/>
    <mergeCell ref="M22:P22"/>
    <mergeCell ref="Q22:T22"/>
    <mergeCell ref="M24:N24"/>
    <mergeCell ref="O24:P24"/>
    <mergeCell ref="Q24:R24"/>
    <mergeCell ref="S24:T24"/>
    <mergeCell ref="M25:T25"/>
    <mergeCell ref="M27:T27"/>
    <mergeCell ref="M28:P28"/>
    <mergeCell ref="Q28:T28"/>
    <mergeCell ref="M30:N30"/>
    <mergeCell ref="O30:P30"/>
    <mergeCell ref="Q30:R30"/>
    <mergeCell ref="S30:T30"/>
    <mergeCell ref="M31:P31"/>
    <mergeCell ref="Q31:T31"/>
    <mergeCell ref="M33:N33"/>
    <mergeCell ref="O33:P33"/>
    <mergeCell ref="Q33:R33"/>
    <mergeCell ref="S33:T33"/>
    <mergeCell ref="M34:P34"/>
    <mergeCell ref="Q34:T34"/>
    <mergeCell ref="M36:N36"/>
    <mergeCell ref="O36:P36"/>
    <mergeCell ref="Q36:R36"/>
    <mergeCell ref="S36:T36"/>
    <mergeCell ref="M37:P37"/>
    <mergeCell ref="Q37:T37"/>
    <mergeCell ref="M39:N39"/>
    <mergeCell ref="O39:P39"/>
    <mergeCell ref="Q39:R39"/>
    <mergeCell ref="S39:T39"/>
    <mergeCell ref="M40:P40"/>
    <mergeCell ref="Q40:T40"/>
    <mergeCell ref="M42:N42"/>
    <mergeCell ref="O42:P42"/>
    <mergeCell ref="Q42:R42"/>
    <mergeCell ref="S42:T42"/>
    <mergeCell ref="M49:T49"/>
    <mergeCell ref="M43:P43"/>
    <mergeCell ref="Q43:T43"/>
    <mergeCell ref="M45:N45"/>
    <mergeCell ref="O45:P45"/>
    <mergeCell ref="Q45:R45"/>
    <mergeCell ref="S45:T45"/>
    <mergeCell ref="M46:P46"/>
    <mergeCell ref="Q46:T46"/>
    <mergeCell ref="M48:N48"/>
    <mergeCell ref="O48:P48"/>
    <mergeCell ref="Q48:R48"/>
    <mergeCell ref="S48:T48"/>
  </mergeCells>
  <conditionalFormatting sqref="D6">
    <cfRule type="containsText" dxfId="273" priority="111" operator="containsText" text="onvoldoende">
      <formula>NOT(ISERROR(SEARCH("onvoldoende",D6)))</formula>
    </cfRule>
  </conditionalFormatting>
  <conditionalFormatting sqref="D9">
    <cfRule type="containsText" dxfId="272" priority="107" operator="containsText" text="onvoldoende">
      <formula>NOT(ISERROR(SEARCH("onvoldoende",D9)))</formula>
    </cfRule>
  </conditionalFormatting>
  <conditionalFormatting sqref="D12">
    <cfRule type="containsText" dxfId="271" priority="103" operator="containsText" text="onvoldoende">
      <formula>NOT(ISERROR(SEARCH("onvoldoende",D12)))</formula>
    </cfRule>
  </conditionalFormatting>
  <conditionalFormatting sqref="D15">
    <cfRule type="containsText" dxfId="270" priority="99" operator="containsText" text="onvoldoende">
      <formula>NOT(ISERROR(SEARCH("onvoldoende",D15)))</formula>
    </cfRule>
  </conditionalFormatting>
  <conditionalFormatting sqref="D18">
    <cfRule type="containsText" dxfId="269" priority="95" operator="containsText" text="onvoldoende">
      <formula>NOT(ISERROR(SEARCH("onvoldoende",D18)))</formula>
    </cfRule>
  </conditionalFormatting>
  <conditionalFormatting sqref="D21">
    <cfRule type="containsText" dxfId="268" priority="91" operator="containsText" text="onvoldoende">
      <formula>NOT(ISERROR(SEARCH("onvoldoende",D21)))</formula>
    </cfRule>
  </conditionalFormatting>
  <conditionalFormatting sqref="D24">
    <cfRule type="containsText" dxfId="267" priority="87" operator="containsText" text="onvoldoende">
      <formula>NOT(ISERROR(SEARCH("onvoldoende",D24)))</formula>
    </cfRule>
  </conditionalFormatting>
  <conditionalFormatting sqref="D30">
    <cfRule type="containsText" dxfId="266" priority="83" operator="containsText" text="onvoldoende">
      <formula>NOT(ISERROR(SEARCH("onvoldoende",D30)))</formula>
    </cfRule>
  </conditionalFormatting>
  <conditionalFormatting sqref="D33">
    <cfRule type="containsText" dxfId="265" priority="81" operator="containsText" text="onvoldoende">
      <formula>NOT(ISERROR(SEARCH("onvoldoende",D33)))</formula>
    </cfRule>
  </conditionalFormatting>
  <conditionalFormatting sqref="D36">
    <cfRule type="containsText" dxfId="264" priority="79" operator="containsText" text="onvoldoende">
      <formula>NOT(ISERROR(SEARCH("onvoldoende",D36)))</formula>
    </cfRule>
  </conditionalFormatting>
  <conditionalFormatting sqref="D39">
    <cfRule type="containsText" dxfId="263" priority="77" operator="containsText" text="onvoldoende">
      <formula>NOT(ISERROR(SEARCH("onvoldoende",D39)))</formula>
    </cfRule>
  </conditionalFormatting>
  <conditionalFormatting sqref="D42">
    <cfRule type="containsText" dxfId="262" priority="75" operator="containsText" text="onvoldoende">
      <formula>NOT(ISERROR(SEARCH("onvoldoende",D42)))</formula>
    </cfRule>
  </conditionalFormatting>
  <conditionalFormatting sqref="D45">
    <cfRule type="containsText" dxfId="261" priority="73" operator="containsText" text="onvoldoende">
      <formula>NOT(ISERROR(SEARCH("onvoldoende",D45)))</formula>
    </cfRule>
  </conditionalFormatting>
  <conditionalFormatting sqref="D48">
    <cfRule type="containsText" dxfId="260" priority="71" operator="containsText" text="onvoldoende">
      <formula>NOT(ISERROR(SEARCH("onvoldoende",D48)))</formula>
    </cfRule>
  </conditionalFormatting>
  <conditionalFormatting sqref="F6">
    <cfRule type="containsText" dxfId="259" priority="112" operator="containsText" text="onvoldoende">
      <formula>NOT(ISERROR(SEARCH("onvoldoende",F6)))</formula>
    </cfRule>
  </conditionalFormatting>
  <conditionalFormatting sqref="F9">
    <cfRule type="containsText" dxfId="258" priority="108" operator="containsText" text="onvoldoende">
      <formula>NOT(ISERROR(SEARCH("onvoldoende",F9)))</formula>
    </cfRule>
  </conditionalFormatting>
  <conditionalFormatting sqref="F12">
    <cfRule type="containsText" dxfId="257" priority="104" operator="containsText" text="onvoldoende">
      <formula>NOT(ISERROR(SEARCH("onvoldoende",F12)))</formula>
    </cfRule>
  </conditionalFormatting>
  <conditionalFormatting sqref="F15">
    <cfRule type="containsText" dxfId="256" priority="100" operator="containsText" text="onvoldoende">
      <formula>NOT(ISERROR(SEARCH("onvoldoende",F15)))</formula>
    </cfRule>
  </conditionalFormatting>
  <conditionalFormatting sqref="F18">
    <cfRule type="containsText" dxfId="255" priority="96" operator="containsText" text="onvoldoende">
      <formula>NOT(ISERROR(SEARCH("onvoldoende",F18)))</formula>
    </cfRule>
  </conditionalFormatting>
  <conditionalFormatting sqref="F21">
    <cfRule type="containsText" dxfId="254" priority="92" operator="containsText" text="onvoldoende">
      <formula>NOT(ISERROR(SEARCH("onvoldoende",F21)))</formula>
    </cfRule>
  </conditionalFormatting>
  <conditionalFormatting sqref="F24">
    <cfRule type="containsText" dxfId="253" priority="88" operator="containsText" text="onvoldoende">
      <formula>NOT(ISERROR(SEARCH("onvoldoende",F24)))</formula>
    </cfRule>
  </conditionalFormatting>
  <conditionalFormatting sqref="F30">
    <cfRule type="containsText" dxfId="252" priority="84" operator="containsText" text="onvoldoende">
      <formula>NOT(ISERROR(SEARCH("onvoldoende",F30)))</formula>
    </cfRule>
  </conditionalFormatting>
  <conditionalFormatting sqref="F33">
    <cfRule type="containsText" dxfId="251" priority="82" operator="containsText" text="onvoldoende">
      <formula>NOT(ISERROR(SEARCH("onvoldoende",F33)))</formula>
    </cfRule>
  </conditionalFormatting>
  <conditionalFormatting sqref="F36">
    <cfRule type="containsText" dxfId="250" priority="80" operator="containsText" text="onvoldoende">
      <formula>NOT(ISERROR(SEARCH("onvoldoende",F36)))</formula>
    </cfRule>
  </conditionalFormatting>
  <conditionalFormatting sqref="F39">
    <cfRule type="containsText" dxfId="249" priority="78" operator="containsText" text="onvoldoende">
      <formula>NOT(ISERROR(SEARCH("onvoldoende",F39)))</formula>
    </cfRule>
  </conditionalFormatting>
  <conditionalFormatting sqref="F42">
    <cfRule type="containsText" dxfId="248" priority="76" operator="containsText" text="onvoldoende">
      <formula>NOT(ISERROR(SEARCH("onvoldoende",F42)))</formula>
    </cfRule>
  </conditionalFormatting>
  <conditionalFormatting sqref="F45">
    <cfRule type="containsText" dxfId="247" priority="74" operator="containsText" text="onvoldoende">
      <formula>NOT(ISERROR(SEARCH("onvoldoende",F45)))</formula>
    </cfRule>
  </conditionalFormatting>
  <conditionalFormatting sqref="F48">
    <cfRule type="containsText" dxfId="246" priority="72" operator="containsText" text="onvoldoende">
      <formula>NOT(ISERROR(SEARCH("onvoldoende",F48)))</formula>
    </cfRule>
  </conditionalFormatting>
  <conditionalFormatting sqref="H6">
    <cfRule type="containsText" dxfId="245" priority="109" operator="containsText" text="onvoldoende">
      <formula>NOT(ISERROR(SEARCH("onvoldoende",H6)))</formula>
    </cfRule>
  </conditionalFormatting>
  <conditionalFormatting sqref="H9">
    <cfRule type="containsText" dxfId="244" priority="105" operator="containsText" text="onvoldoende">
      <formula>NOT(ISERROR(SEARCH("onvoldoende",H9)))</formula>
    </cfRule>
  </conditionalFormatting>
  <conditionalFormatting sqref="H12">
    <cfRule type="containsText" dxfId="243" priority="101" operator="containsText" text="onvoldoende">
      <formula>NOT(ISERROR(SEARCH("onvoldoende",H12)))</formula>
    </cfRule>
  </conditionalFormatting>
  <conditionalFormatting sqref="H15">
    <cfRule type="containsText" dxfId="242" priority="97" operator="containsText" text="onvoldoende">
      <formula>NOT(ISERROR(SEARCH("onvoldoende",H15)))</formula>
    </cfRule>
  </conditionalFormatting>
  <conditionalFormatting sqref="H18">
    <cfRule type="containsText" dxfId="241" priority="93" operator="containsText" text="onvoldoende">
      <formula>NOT(ISERROR(SEARCH("onvoldoende",H18)))</formula>
    </cfRule>
  </conditionalFormatting>
  <conditionalFormatting sqref="H21">
    <cfRule type="containsText" dxfId="240" priority="89" operator="containsText" text="onvoldoende">
      <formula>NOT(ISERROR(SEARCH("onvoldoende",H21)))</formula>
    </cfRule>
  </conditionalFormatting>
  <conditionalFormatting sqref="H24">
    <cfRule type="containsText" dxfId="239" priority="85" operator="containsText" text="onvoldoende">
      <formula>NOT(ISERROR(SEARCH("onvoldoende",H24)))</formula>
    </cfRule>
  </conditionalFormatting>
  <conditionalFormatting sqref="H30">
    <cfRule type="containsText" dxfId="238" priority="69" operator="containsText" text="onvoldoende">
      <formula>NOT(ISERROR(SEARCH("onvoldoende",H30)))</formula>
    </cfRule>
  </conditionalFormatting>
  <conditionalFormatting sqref="H33">
    <cfRule type="containsText" dxfId="237" priority="67" operator="containsText" text="onvoldoende">
      <formula>NOT(ISERROR(SEARCH("onvoldoende",H33)))</formula>
    </cfRule>
  </conditionalFormatting>
  <conditionalFormatting sqref="H36">
    <cfRule type="containsText" dxfId="236" priority="65" operator="containsText" text="onvoldoende">
      <formula>NOT(ISERROR(SEARCH("onvoldoende",H36)))</formula>
    </cfRule>
  </conditionalFormatting>
  <conditionalFormatting sqref="H39">
    <cfRule type="containsText" dxfId="235" priority="63" operator="containsText" text="onvoldoende">
      <formula>NOT(ISERROR(SEARCH("onvoldoende",H39)))</formula>
    </cfRule>
  </conditionalFormatting>
  <conditionalFormatting sqref="H42">
    <cfRule type="containsText" dxfId="234" priority="61" operator="containsText" text="onvoldoende">
      <formula>NOT(ISERROR(SEARCH("onvoldoende",H42)))</formula>
    </cfRule>
  </conditionalFormatting>
  <conditionalFormatting sqref="H45">
    <cfRule type="containsText" dxfId="233" priority="59" operator="containsText" text="onvoldoende">
      <formula>NOT(ISERROR(SEARCH("onvoldoende",H45)))</formula>
    </cfRule>
  </conditionalFormatting>
  <conditionalFormatting sqref="H48">
    <cfRule type="containsText" dxfId="232" priority="57" operator="containsText" text="onvoldoende">
      <formula>NOT(ISERROR(SEARCH("onvoldoende",H48)))</formula>
    </cfRule>
  </conditionalFormatting>
  <conditionalFormatting sqref="J6">
    <cfRule type="containsText" dxfId="231" priority="110" operator="containsText" text="onvoldoende">
      <formula>NOT(ISERROR(SEARCH("onvoldoende",J6)))</formula>
    </cfRule>
  </conditionalFormatting>
  <conditionalFormatting sqref="J9">
    <cfRule type="containsText" dxfId="230" priority="106" operator="containsText" text="onvoldoende">
      <formula>NOT(ISERROR(SEARCH("onvoldoende",J9)))</formula>
    </cfRule>
  </conditionalFormatting>
  <conditionalFormatting sqref="J12">
    <cfRule type="containsText" dxfId="229" priority="102" operator="containsText" text="onvoldoende">
      <formula>NOT(ISERROR(SEARCH("onvoldoende",J12)))</formula>
    </cfRule>
  </conditionalFormatting>
  <conditionalFormatting sqref="J15">
    <cfRule type="containsText" dxfId="228" priority="98" operator="containsText" text="onvoldoende">
      <formula>NOT(ISERROR(SEARCH("onvoldoende",J15)))</formula>
    </cfRule>
  </conditionalFormatting>
  <conditionalFormatting sqref="J18">
    <cfRule type="containsText" dxfId="227" priority="94" operator="containsText" text="onvoldoende">
      <formula>NOT(ISERROR(SEARCH("onvoldoende",J18)))</formula>
    </cfRule>
  </conditionalFormatting>
  <conditionalFormatting sqref="J21">
    <cfRule type="containsText" dxfId="226" priority="90" operator="containsText" text="onvoldoende">
      <formula>NOT(ISERROR(SEARCH("onvoldoende",J21)))</formula>
    </cfRule>
  </conditionalFormatting>
  <conditionalFormatting sqref="J24">
    <cfRule type="containsText" dxfId="225" priority="86" operator="containsText" text="onvoldoende">
      <formula>NOT(ISERROR(SEARCH("onvoldoende",J24)))</formula>
    </cfRule>
  </conditionalFormatting>
  <conditionalFormatting sqref="J30">
    <cfRule type="containsText" dxfId="224" priority="70" operator="containsText" text="onvoldoende">
      <formula>NOT(ISERROR(SEARCH("onvoldoende",J30)))</formula>
    </cfRule>
  </conditionalFormatting>
  <conditionalFormatting sqref="J33">
    <cfRule type="containsText" dxfId="223" priority="68" operator="containsText" text="onvoldoende">
      <formula>NOT(ISERROR(SEARCH("onvoldoende",J33)))</formula>
    </cfRule>
  </conditionalFormatting>
  <conditionalFormatting sqref="J36">
    <cfRule type="containsText" dxfId="222" priority="66" operator="containsText" text="onvoldoende">
      <formula>NOT(ISERROR(SEARCH("onvoldoende",J36)))</formula>
    </cfRule>
  </conditionalFormatting>
  <conditionalFormatting sqref="J39">
    <cfRule type="containsText" dxfId="221" priority="64" operator="containsText" text="onvoldoende">
      <formula>NOT(ISERROR(SEARCH("onvoldoende",J39)))</formula>
    </cfRule>
  </conditionalFormatting>
  <conditionalFormatting sqref="J42">
    <cfRule type="containsText" dxfId="220" priority="62" operator="containsText" text="onvoldoende">
      <formula>NOT(ISERROR(SEARCH("onvoldoende",J42)))</formula>
    </cfRule>
  </conditionalFormatting>
  <conditionalFormatting sqref="J45">
    <cfRule type="containsText" dxfId="219" priority="60" operator="containsText" text="onvoldoende">
      <formula>NOT(ISERROR(SEARCH("onvoldoende",J45)))</formula>
    </cfRule>
  </conditionalFormatting>
  <conditionalFormatting sqref="J48">
    <cfRule type="containsText" dxfId="218" priority="58" operator="containsText" text="onvoldoende">
      <formula>NOT(ISERROR(SEARCH("onvoldoende",J48)))</formula>
    </cfRule>
  </conditionalFormatting>
  <conditionalFormatting sqref="M6">
    <cfRule type="containsText" dxfId="217" priority="55" operator="containsText" text="onvoldoende">
      <formula>NOT(ISERROR(SEARCH("onvoldoende",M6)))</formula>
    </cfRule>
  </conditionalFormatting>
  <conditionalFormatting sqref="M9">
    <cfRule type="containsText" dxfId="216" priority="51" operator="containsText" text="onvoldoende">
      <formula>NOT(ISERROR(SEARCH("onvoldoende",M9)))</formula>
    </cfRule>
  </conditionalFormatting>
  <conditionalFormatting sqref="M12">
    <cfRule type="containsText" dxfId="215" priority="47" operator="containsText" text="onvoldoende">
      <formula>NOT(ISERROR(SEARCH("onvoldoende",M12)))</formula>
    </cfRule>
  </conditionalFormatting>
  <conditionalFormatting sqref="M15">
    <cfRule type="containsText" dxfId="214" priority="43" operator="containsText" text="onvoldoende">
      <formula>NOT(ISERROR(SEARCH("onvoldoende",M15)))</formula>
    </cfRule>
  </conditionalFormatting>
  <conditionalFormatting sqref="M18">
    <cfRule type="containsText" dxfId="213" priority="39" operator="containsText" text="onvoldoende">
      <formula>NOT(ISERROR(SEARCH("onvoldoende",M18)))</formula>
    </cfRule>
  </conditionalFormatting>
  <conditionalFormatting sqref="M21">
    <cfRule type="containsText" dxfId="212" priority="35" operator="containsText" text="onvoldoende">
      <formula>NOT(ISERROR(SEARCH("onvoldoende",M21)))</formula>
    </cfRule>
  </conditionalFormatting>
  <conditionalFormatting sqref="M24">
    <cfRule type="containsText" dxfId="211" priority="31" operator="containsText" text="onvoldoende">
      <formula>NOT(ISERROR(SEARCH("onvoldoende",M24)))</formula>
    </cfRule>
  </conditionalFormatting>
  <conditionalFormatting sqref="M30">
    <cfRule type="containsText" dxfId="210" priority="27" operator="containsText" text="onvoldoende">
      <formula>NOT(ISERROR(SEARCH("onvoldoende",M30)))</formula>
    </cfRule>
  </conditionalFormatting>
  <conditionalFormatting sqref="M33">
    <cfRule type="containsText" dxfId="209" priority="25" operator="containsText" text="onvoldoende">
      <formula>NOT(ISERROR(SEARCH("onvoldoende",M33)))</formula>
    </cfRule>
  </conditionalFormatting>
  <conditionalFormatting sqref="M36">
    <cfRule type="containsText" dxfId="208" priority="23" operator="containsText" text="onvoldoende">
      <formula>NOT(ISERROR(SEARCH("onvoldoende",M36)))</formula>
    </cfRule>
  </conditionalFormatting>
  <conditionalFormatting sqref="M39">
    <cfRule type="containsText" dxfId="207" priority="21" operator="containsText" text="onvoldoende">
      <formula>NOT(ISERROR(SEARCH("onvoldoende",M39)))</formula>
    </cfRule>
  </conditionalFormatting>
  <conditionalFormatting sqref="M42">
    <cfRule type="containsText" dxfId="206" priority="19" operator="containsText" text="onvoldoende">
      <formula>NOT(ISERROR(SEARCH("onvoldoende",M42)))</formula>
    </cfRule>
  </conditionalFormatting>
  <conditionalFormatting sqref="M45">
    <cfRule type="containsText" dxfId="205" priority="17" operator="containsText" text="onvoldoende">
      <formula>NOT(ISERROR(SEARCH("onvoldoende",M45)))</formula>
    </cfRule>
  </conditionalFormatting>
  <conditionalFormatting sqref="M48">
    <cfRule type="containsText" dxfId="204" priority="15" operator="containsText" text="onvoldoende">
      <formula>NOT(ISERROR(SEARCH("onvoldoende",M48)))</formula>
    </cfRule>
  </conditionalFormatting>
  <conditionalFormatting sqref="O6">
    <cfRule type="containsText" dxfId="203" priority="56" operator="containsText" text="onvoldoende">
      <formula>NOT(ISERROR(SEARCH("onvoldoende",O6)))</formula>
    </cfRule>
  </conditionalFormatting>
  <conditionalFormatting sqref="O9">
    <cfRule type="containsText" dxfId="202" priority="52" operator="containsText" text="onvoldoende">
      <formula>NOT(ISERROR(SEARCH("onvoldoende",O9)))</formula>
    </cfRule>
  </conditionalFormatting>
  <conditionalFormatting sqref="O12">
    <cfRule type="containsText" dxfId="201" priority="48" operator="containsText" text="onvoldoende">
      <formula>NOT(ISERROR(SEARCH("onvoldoende",O12)))</formula>
    </cfRule>
  </conditionalFormatting>
  <conditionalFormatting sqref="O15">
    <cfRule type="containsText" dxfId="200" priority="44" operator="containsText" text="onvoldoende">
      <formula>NOT(ISERROR(SEARCH("onvoldoende",O15)))</formula>
    </cfRule>
  </conditionalFormatting>
  <conditionalFormatting sqref="O18">
    <cfRule type="containsText" dxfId="199" priority="40" operator="containsText" text="onvoldoende">
      <formula>NOT(ISERROR(SEARCH("onvoldoende",O18)))</formula>
    </cfRule>
  </conditionalFormatting>
  <conditionalFormatting sqref="O21">
    <cfRule type="containsText" dxfId="198" priority="36" operator="containsText" text="onvoldoende">
      <formula>NOT(ISERROR(SEARCH("onvoldoende",O21)))</formula>
    </cfRule>
  </conditionalFormatting>
  <conditionalFormatting sqref="O24">
    <cfRule type="containsText" dxfId="197" priority="32" operator="containsText" text="onvoldoende">
      <formula>NOT(ISERROR(SEARCH("onvoldoende",O24)))</formula>
    </cfRule>
  </conditionalFormatting>
  <conditionalFormatting sqref="O30">
    <cfRule type="containsText" dxfId="196" priority="28" operator="containsText" text="onvoldoende">
      <formula>NOT(ISERROR(SEARCH("onvoldoende",O30)))</formula>
    </cfRule>
  </conditionalFormatting>
  <conditionalFormatting sqref="O33">
    <cfRule type="containsText" dxfId="195" priority="26" operator="containsText" text="onvoldoende">
      <formula>NOT(ISERROR(SEARCH("onvoldoende",O33)))</formula>
    </cfRule>
  </conditionalFormatting>
  <conditionalFormatting sqref="O36">
    <cfRule type="containsText" dxfId="194" priority="24" operator="containsText" text="onvoldoende">
      <formula>NOT(ISERROR(SEARCH("onvoldoende",O36)))</formula>
    </cfRule>
  </conditionalFormatting>
  <conditionalFormatting sqref="O39">
    <cfRule type="containsText" dxfId="193" priority="22" operator="containsText" text="onvoldoende">
      <formula>NOT(ISERROR(SEARCH("onvoldoende",O39)))</formula>
    </cfRule>
  </conditionalFormatting>
  <conditionalFormatting sqref="O42">
    <cfRule type="containsText" dxfId="192" priority="20" operator="containsText" text="onvoldoende">
      <formula>NOT(ISERROR(SEARCH("onvoldoende",O42)))</formula>
    </cfRule>
  </conditionalFormatting>
  <conditionalFormatting sqref="O45">
    <cfRule type="containsText" dxfId="191" priority="18" operator="containsText" text="onvoldoende">
      <formula>NOT(ISERROR(SEARCH("onvoldoende",O45)))</formula>
    </cfRule>
  </conditionalFormatting>
  <conditionalFormatting sqref="O48">
    <cfRule type="containsText" dxfId="190" priority="16" operator="containsText" text="onvoldoende">
      <formula>NOT(ISERROR(SEARCH("onvoldoende",O48)))</formula>
    </cfRule>
  </conditionalFormatting>
  <conditionalFormatting sqref="Q6">
    <cfRule type="containsText" dxfId="189" priority="53" operator="containsText" text="onvoldoende">
      <formula>NOT(ISERROR(SEARCH("onvoldoende",Q6)))</formula>
    </cfRule>
  </conditionalFormatting>
  <conditionalFormatting sqref="Q9">
    <cfRule type="containsText" dxfId="188" priority="49" operator="containsText" text="onvoldoende">
      <formula>NOT(ISERROR(SEARCH("onvoldoende",Q9)))</formula>
    </cfRule>
  </conditionalFormatting>
  <conditionalFormatting sqref="Q12">
    <cfRule type="containsText" dxfId="187" priority="45" operator="containsText" text="onvoldoende">
      <formula>NOT(ISERROR(SEARCH("onvoldoende",Q12)))</formula>
    </cfRule>
  </conditionalFormatting>
  <conditionalFormatting sqref="Q15">
    <cfRule type="containsText" dxfId="186" priority="41" operator="containsText" text="onvoldoende">
      <formula>NOT(ISERROR(SEARCH("onvoldoende",Q15)))</formula>
    </cfRule>
  </conditionalFormatting>
  <conditionalFormatting sqref="Q18">
    <cfRule type="containsText" dxfId="185" priority="37" operator="containsText" text="onvoldoende">
      <formula>NOT(ISERROR(SEARCH("onvoldoende",Q18)))</formula>
    </cfRule>
  </conditionalFormatting>
  <conditionalFormatting sqref="Q21">
    <cfRule type="containsText" dxfId="184" priority="33" operator="containsText" text="onvoldoende">
      <formula>NOT(ISERROR(SEARCH("onvoldoende",Q21)))</formula>
    </cfRule>
  </conditionalFormatting>
  <conditionalFormatting sqref="Q24">
    <cfRule type="containsText" dxfId="183" priority="29" operator="containsText" text="onvoldoende">
      <formula>NOT(ISERROR(SEARCH("onvoldoende",Q24)))</formula>
    </cfRule>
  </conditionalFormatting>
  <conditionalFormatting sqref="Q30">
    <cfRule type="containsText" dxfId="182" priority="13" operator="containsText" text="onvoldoende">
      <formula>NOT(ISERROR(SEARCH("onvoldoende",Q30)))</formula>
    </cfRule>
  </conditionalFormatting>
  <conditionalFormatting sqref="Q33">
    <cfRule type="containsText" dxfId="181" priority="11" operator="containsText" text="onvoldoende">
      <formula>NOT(ISERROR(SEARCH("onvoldoende",Q33)))</formula>
    </cfRule>
  </conditionalFormatting>
  <conditionalFormatting sqref="Q36">
    <cfRule type="containsText" dxfId="180" priority="9" operator="containsText" text="onvoldoende">
      <formula>NOT(ISERROR(SEARCH("onvoldoende",Q36)))</formula>
    </cfRule>
  </conditionalFormatting>
  <conditionalFormatting sqref="Q39">
    <cfRule type="containsText" dxfId="179" priority="7" operator="containsText" text="onvoldoende">
      <formula>NOT(ISERROR(SEARCH("onvoldoende",Q39)))</formula>
    </cfRule>
  </conditionalFormatting>
  <conditionalFormatting sqref="Q42">
    <cfRule type="containsText" dxfId="178" priority="5" operator="containsText" text="onvoldoende">
      <formula>NOT(ISERROR(SEARCH("onvoldoende",Q42)))</formula>
    </cfRule>
  </conditionalFormatting>
  <conditionalFormatting sqref="Q45">
    <cfRule type="containsText" dxfId="177" priority="3" operator="containsText" text="onvoldoende">
      <formula>NOT(ISERROR(SEARCH("onvoldoende",Q45)))</formula>
    </cfRule>
  </conditionalFormatting>
  <conditionalFormatting sqref="Q48">
    <cfRule type="containsText" dxfId="176" priority="1" operator="containsText" text="onvoldoende">
      <formula>NOT(ISERROR(SEARCH("onvoldoende",Q48)))</formula>
    </cfRule>
  </conditionalFormatting>
  <conditionalFormatting sqref="S6">
    <cfRule type="containsText" dxfId="175" priority="54" operator="containsText" text="onvoldoende">
      <formula>NOT(ISERROR(SEARCH("onvoldoende",S6)))</formula>
    </cfRule>
  </conditionalFormatting>
  <conditionalFormatting sqref="S9">
    <cfRule type="containsText" dxfId="174" priority="50" operator="containsText" text="onvoldoende">
      <formula>NOT(ISERROR(SEARCH("onvoldoende",S9)))</formula>
    </cfRule>
  </conditionalFormatting>
  <conditionalFormatting sqref="S12">
    <cfRule type="containsText" dxfId="173" priority="46" operator="containsText" text="onvoldoende">
      <formula>NOT(ISERROR(SEARCH("onvoldoende",S12)))</formula>
    </cfRule>
  </conditionalFormatting>
  <conditionalFormatting sqref="S15">
    <cfRule type="containsText" dxfId="172" priority="42" operator="containsText" text="onvoldoende">
      <formula>NOT(ISERROR(SEARCH("onvoldoende",S15)))</formula>
    </cfRule>
  </conditionalFormatting>
  <conditionalFormatting sqref="S18">
    <cfRule type="containsText" dxfId="171" priority="38" operator="containsText" text="onvoldoende">
      <formula>NOT(ISERROR(SEARCH("onvoldoende",S18)))</formula>
    </cfRule>
  </conditionalFormatting>
  <conditionalFormatting sqref="S21">
    <cfRule type="containsText" dxfId="170" priority="34" operator="containsText" text="onvoldoende">
      <formula>NOT(ISERROR(SEARCH("onvoldoende",S21)))</formula>
    </cfRule>
  </conditionalFormatting>
  <conditionalFormatting sqref="S24">
    <cfRule type="containsText" dxfId="169" priority="30" operator="containsText" text="onvoldoende">
      <formula>NOT(ISERROR(SEARCH("onvoldoende",S24)))</formula>
    </cfRule>
  </conditionalFormatting>
  <conditionalFormatting sqref="S30">
    <cfRule type="containsText" dxfId="168" priority="14" operator="containsText" text="onvoldoende">
      <formula>NOT(ISERROR(SEARCH("onvoldoende",S30)))</formula>
    </cfRule>
  </conditionalFormatting>
  <conditionalFormatting sqref="S33">
    <cfRule type="containsText" dxfId="167" priority="12" operator="containsText" text="onvoldoende">
      <formula>NOT(ISERROR(SEARCH("onvoldoende",S33)))</formula>
    </cfRule>
  </conditionalFormatting>
  <conditionalFormatting sqref="S36">
    <cfRule type="containsText" dxfId="166" priority="10" operator="containsText" text="onvoldoende">
      <formula>NOT(ISERROR(SEARCH("onvoldoende",S36)))</formula>
    </cfRule>
  </conditionalFormatting>
  <conditionalFormatting sqref="S39">
    <cfRule type="containsText" dxfId="165" priority="8" operator="containsText" text="onvoldoende">
      <formula>NOT(ISERROR(SEARCH("onvoldoende",S39)))</formula>
    </cfRule>
  </conditionalFormatting>
  <conditionalFormatting sqref="S42">
    <cfRule type="containsText" dxfId="164" priority="6" operator="containsText" text="onvoldoende">
      <formula>NOT(ISERROR(SEARCH("onvoldoende",S42)))</formula>
    </cfRule>
  </conditionalFormatting>
  <conditionalFormatting sqref="S45">
    <cfRule type="containsText" dxfId="163" priority="4" operator="containsText" text="onvoldoende">
      <formula>NOT(ISERROR(SEARCH("onvoldoende",S45)))</formula>
    </cfRule>
  </conditionalFormatting>
  <conditionalFormatting sqref="S48">
    <cfRule type="containsText" dxfId="162" priority="2" operator="containsText" text="onvoldoende">
      <formula>NOT(ISERROR(SEARCH("onvoldoende",S48)))</formula>
    </cfRule>
  </conditionalFormatting>
  <dataValidations count="1">
    <dataValidation type="list" errorStyle="warning" allowBlank="1" showErrorMessage="1" error="Voor juiste waarde in. _x000a_" sqref="G35 E29 K23 E41 E32 E23 G41 G14 I11 E11 G5 K5 K14 G8 K8 E14 G11 E5 I5 I14 E8 I8 K11 G38 E44 E35 G29 E47 G44 G32 G47 E38 I17 G17 K17 E17 I20 G20 K20 E20 I23 G23 K47 I35 K29 K38 K32 I29 I38 I32 K35 I41 K41 I44 K44 I47 P35 N29 P44 N41 N32 N44 P41 P14 R11 N11 P5 T5 T14 P8 T8 N14 P11 N5 R5 R14 N8 R8 T11 P38 T23 N35 P29 R23 N23 P32 P23 N38 P47 T20 N20 N47 R17 P17 T17 N17 R20 P20 R35 T29 T38 T32 R29 R38 R32 T35 T47 R47 T44 R41 T41 R44" xr:uid="{275E7672-2873-514B-8001-53CD22F37249}">
      <formula1>SCORE</formula1>
    </dataValidation>
  </dataValidations>
  <pageMargins left="0.7" right="0.7" top="0.75" bottom="0.75" header="0.3" footer="0.3"/>
  <pageSetup paperSize="8" scale="71"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U85"/>
  <sheetViews>
    <sheetView showGridLines="0" tabSelected="1" zoomScale="120" zoomScaleNormal="120" workbookViewId="0">
      <pane xSplit="3" topLeftCell="E1" activePane="topRight" state="frozen"/>
      <selection pane="topRight" activeCell="E7" sqref="E7"/>
    </sheetView>
  </sheetViews>
  <sheetFormatPr baseColWidth="10" defaultColWidth="8.83203125" defaultRowHeight="35" customHeight="1" x14ac:dyDescent="0.2"/>
  <cols>
    <col min="1" max="1" width="15.83203125" style="39" customWidth="1"/>
    <col min="2" max="2" width="40.83203125" style="8" customWidth="1"/>
    <col min="3" max="3" width="29.6640625" style="6" customWidth="1"/>
    <col min="4" max="4" width="1.83203125" style="4" customWidth="1"/>
    <col min="5" max="5" width="14.83203125" style="2" customWidth="1"/>
    <col min="6" max="6" width="20.83203125" style="2" customWidth="1"/>
    <col min="7" max="7" width="14.83203125" style="2" customWidth="1"/>
    <col min="8" max="8" width="20.83203125" style="2" customWidth="1"/>
    <col min="9" max="9" width="14.83203125" style="2" customWidth="1"/>
    <col min="10" max="10" width="20.83203125" style="2" customWidth="1"/>
    <col min="11" max="11" width="14.83203125" style="2" customWidth="1"/>
    <col min="12" max="12" width="20.83203125" style="2" customWidth="1"/>
    <col min="13" max="13" width="1.83203125" style="4" customWidth="1"/>
    <col min="14" max="14" width="14.83203125" style="2" customWidth="1"/>
    <col min="15" max="15" width="20.83203125" style="2" customWidth="1"/>
    <col min="16" max="16" width="14.83203125" style="2" customWidth="1"/>
    <col min="17" max="17" width="20.83203125" style="2" customWidth="1"/>
    <col min="18" max="18" width="14.83203125" style="2" customWidth="1"/>
    <col min="19" max="19" width="20.83203125" style="2" customWidth="1"/>
    <col min="20" max="20" width="14.83203125" style="2" customWidth="1"/>
    <col min="21" max="21" width="20.83203125" style="2" customWidth="1"/>
    <col min="22" max="16384" width="8.83203125" style="2"/>
  </cols>
  <sheetData>
    <row r="1" spans="1:21" ht="43" customHeight="1" x14ac:dyDescent="0.2">
      <c r="A1" s="168"/>
      <c r="B1" s="169"/>
      <c r="C1" s="170"/>
      <c r="D1" s="22"/>
      <c r="E1" s="141" t="str">
        <f>'Beoordelaar 1'!D1</f>
        <v>Naam Inschrijver: &lt;&lt;&gt;&gt;</v>
      </c>
      <c r="F1" s="142"/>
      <c r="G1" s="142"/>
      <c r="H1" s="142"/>
      <c r="I1" s="142"/>
      <c r="J1" s="142"/>
      <c r="K1" s="142"/>
      <c r="L1" s="142"/>
      <c r="M1" s="142"/>
      <c r="N1" s="142"/>
      <c r="O1" s="142"/>
      <c r="P1" s="142"/>
      <c r="Q1" s="142"/>
      <c r="R1" s="142"/>
      <c r="S1" s="142"/>
      <c r="T1" s="142"/>
      <c r="U1" s="143"/>
    </row>
    <row r="2" spans="1:21" ht="12" customHeight="1" x14ac:dyDescent="0.2"/>
    <row r="3" spans="1:21" ht="35" customHeight="1" x14ac:dyDescent="0.2">
      <c r="A3" s="159" t="str">
        <f>'Beoordelaar 1'!B3</f>
        <v>Type 1: Full color MFP minimaal 25 PPM</v>
      </c>
      <c r="B3" s="159"/>
      <c r="C3" s="42" t="str" cm="1">
        <f t="array" ref="C3:D3">'Beoordelen proefopdrachten'!A1:B1</f>
        <v>Afdrukkwaliteit</v>
      </c>
      <c r="D3" s="3">
        <v>0</v>
      </c>
      <c r="E3" s="150" t="s">
        <v>24</v>
      </c>
      <c r="F3" s="151"/>
      <c r="G3" s="150" t="s">
        <v>25</v>
      </c>
      <c r="H3" s="151"/>
      <c r="I3" s="150" t="s">
        <v>26</v>
      </c>
      <c r="J3" s="151"/>
      <c r="K3" s="150" t="s">
        <v>27</v>
      </c>
      <c r="L3" s="151"/>
      <c r="M3" s="3"/>
      <c r="N3" s="150" t="s">
        <v>24</v>
      </c>
      <c r="O3" s="151"/>
      <c r="P3" s="150" t="s">
        <v>25</v>
      </c>
      <c r="Q3" s="151"/>
      <c r="R3" s="150" t="s">
        <v>26</v>
      </c>
      <c r="S3" s="151"/>
      <c r="T3" s="150" t="s">
        <v>27</v>
      </c>
      <c r="U3" s="151"/>
    </row>
    <row r="4" spans="1:21" ht="22" customHeight="1" x14ac:dyDescent="0.2">
      <c r="A4" s="105" t="str">
        <f>'Beoordelen proefopdrachten'!A2</f>
        <v>Balken, teksten en afbeeldingen</v>
      </c>
      <c r="B4" s="156" t="str">
        <f>'Beoordelen proefopdrachten'!B2</f>
        <v>Grijswaarden</v>
      </c>
      <c r="C4" s="50" t="str">
        <f>'Beoordelaar 1'!B1</f>
        <v>Naam beoordelaar: &lt;&lt;&gt;&gt;</v>
      </c>
      <c r="D4" s="5"/>
      <c r="E4" s="59" t="str">
        <f>'Beoordelaar 1'!E5</f>
        <v>SCORE:</v>
      </c>
      <c r="F4" s="147" t="s">
        <v>21</v>
      </c>
      <c r="G4" s="59" t="str">
        <f>'Beoordelaar 1'!G5</f>
        <v>SCORE:</v>
      </c>
      <c r="H4" s="147" t="s">
        <v>22</v>
      </c>
      <c r="I4" s="41" t="str">
        <f>'Beoordelaar 1'!I5</f>
        <v>SCORE:</v>
      </c>
      <c r="J4" s="148" t="s">
        <v>19</v>
      </c>
      <c r="K4" s="41" t="str">
        <f>'Beoordelaar 1'!K5</f>
        <v>SCORE:</v>
      </c>
      <c r="L4" s="148" t="s">
        <v>20</v>
      </c>
      <c r="M4" s="5"/>
      <c r="N4" s="59" t="str">
        <f>'Beoordelaar 1'!N5</f>
        <v>SCORE:</v>
      </c>
      <c r="O4" s="147" t="s">
        <v>21</v>
      </c>
      <c r="P4" s="59" t="str">
        <f>'Beoordelaar 1'!P5</f>
        <v>SCORE:</v>
      </c>
      <c r="Q4" s="147" t="s">
        <v>22</v>
      </c>
      <c r="R4" s="41" t="str">
        <f>'Beoordelaar 1'!R5</f>
        <v>SCORE:</v>
      </c>
      <c r="S4" s="148" t="s">
        <v>19</v>
      </c>
      <c r="T4" s="41" t="str">
        <f>'Beoordelaar 1'!T5</f>
        <v>SCORE:</v>
      </c>
      <c r="U4" s="148" t="s">
        <v>20</v>
      </c>
    </row>
    <row r="5" spans="1:21" ht="22" customHeight="1" x14ac:dyDescent="0.2">
      <c r="A5" s="106"/>
      <c r="B5" s="157"/>
      <c r="C5" s="50" t="str">
        <f>'Beoordelaar 2'!B1</f>
        <v>Naam beoordelaar: &lt;&lt;&gt;&gt;</v>
      </c>
      <c r="D5" s="5"/>
      <c r="E5" s="43" t="str">
        <f>'Beoordelaar 2'!E5</f>
        <v>SCORE:</v>
      </c>
      <c r="F5" s="147"/>
      <c r="G5" s="43" t="str">
        <f>'Beoordelaar 2'!G5</f>
        <v>SCORE:</v>
      </c>
      <c r="H5" s="147"/>
      <c r="I5" s="40" t="str">
        <f>'Beoordelaar 2'!I5</f>
        <v>SCORE:</v>
      </c>
      <c r="J5" s="148"/>
      <c r="K5" s="40" t="str">
        <f>'Beoordelaar 2'!K5</f>
        <v>SCORE:</v>
      </c>
      <c r="L5" s="148"/>
      <c r="M5" s="5"/>
      <c r="N5" s="43" t="str">
        <f>'Beoordelaar 2'!N5</f>
        <v>SCORE:</v>
      </c>
      <c r="O5" s="147"/>
      <c r="P5" s="43" t="str">
        <f>'Beoordelaar 2'!P5</f>
        <v>SCORE:</v>
      </c>
      <c r="Q5" s="147"/>
      <c r="R5" s="40" t="str">
        <f>'Beoordelaar 2'!R5</f>
        <v>SCORE:</v>
      </c>
      <c r="S5" s="148"/>
      <c r="T5" s="40" t="str">
        <f>'Beoordelaar 2'!T5</f>
        <v>SCORE:</v>
      </c>
      <c r="U5" s="148"/>
    </row>
    <row r="6" spans="1:21" ht="22" customHeight="1" x14ac:dyDescent="0.2">
      <c r="A6" s="106"/>
      <c r="B6" s="157"/>
      <c r="C6" s="50" t="str">
        <f>'Beoordelaar 3'!B1</f>
        <v>Naam beoordelaar: &lt;&lt;&gt;&gt;</v>
      </c>
      <c r="D6" s="5"/>
      <c r="E6" s="43" t="str">
        <f>'Beoordelaar 3'!E5</f>
        <v>SCORE:</v>
      </c>
      <c r="F6" s="147"/>
      <c r="G6" s="43" t="str">
        <f>'Beoordelaar 3'!G5</f>
        <v>SCORE:</v>
      </c>
      <c r="H6" s="147"/>
      <c r="I6" s="40" t="str">
        <f>'Beoordelaar 3'!I5</f>
        <v>SCORE:</v>
      </c>
      <c r="J6" s="148"/>
      <c r="K6" s="40" t="str">
        <f>'Beoordelaar 3'!K5</f>
        <v>SCORE:</v>
      </c>
      <c r="L6" s="148"/>
      <c r="M6" s="5"/>
      <c r="N6" s="43" t="str">
        <f>'Beoordelaar 3'!N5</f>
        <v>SCORE:</v>
      </c>
      <c r="O6" s="147"/>
      <c r="P6" s="43" t="str">
        <f>'Beoordelaar 3'!P5</f>
        <v>SCORE:</v>
      </c>
      <c r="Q6" s="147"/>
      <c r="R6" s="40" t="str">
        <f>'Beoordelaar 3'!R5</f>
        <v>SCORE:</v>
      </c>
      <c r="S6" s="148"/>
      <c r="T6" s="40" t="str">
        <f>'Beoordelaar 3'!T5</f>
        <v>SCORE:</v>
      </c>
      <c r="U6" s="148"/>
    </row>
    <row r="7" spans="1:21" ht="20" customHeight="1" x14ac:dyDescent="0.2">
      <c r="A7" s="106"/>
      <c r="B7" s="157"/>
      <c r="C7" s="51" t="s">
        <v>23</v>
      </c>
      <c r="D7" s="1"/>
      <c r="E7" s="25" t="s">
        <v>12</v>
      </c>
      <c r="F7" s="147"/>
      <c r="G7" s="25" t="s">
        <v>12</v>
      </c>
      <c r="H7" s="147"/>
      <c r="I7" s="24" t="s">
        <v>12</v>
      </c>
      <c r="J7" s="148"/>
      <c r="K7" s="24" t="s">
        <v>12</v>
      </c>
      <c r="L7" s="148"/>
      <c r="M7" s="1"/>
      <c r="N7" s="25" t="s">
        <v>12</v>
      </c>
      <c r="O7" s="147"/>
      <c r="P7" s="25" t="s">
        <v>12</v>
      </c>
      <c r="Q7" s="147"/>
      <c r="R7" s="24" t="s">
        <v>12</v>
      </c>
      <c r="S7" s="148"/>
      <c r="T7" s="24" t="s">
        <v>12</v>
      </c>
      <c r="U7" s="148"/>
    </row>
    <row r="8" spans="1:21" ht="20" customHeight="1" x14ac:dyDescent="0.2">
      <c r="A8" s="106"/>
      <c r="B8" s="158"/>
      <c r="C8" s="52" t="s">
        <v>16</v>
      </c>
      <c r="D8" s="1"/>
      <c r="E8" s="26" t="str">
        <f>IF(E7="Beter","500",IF(E7="Vergelijkbaar","0",IF(E7="matig","- 500",IF(E7="Onacceptabel","KO"," "))))</f>
        <v xml:space="preserve"> </v>
      </c>
      <c r="F8" s="27"/>
      <c r="G8" s="26" t="str">
        <f>IF(G7="Beter","500",IF(G7="Vergelijkbaar","0",IF(G7="matig","- 500",IF(G7="Onacceptabel","KO"," "))))</f>
        <v xml:space="preserve"> </v>
      </c>
      <c r="H8" s="27"/>
      <c r="I8" s="28" t="str">
        <f>IF(I7="Beter","500",IF(I7="Vergelijkbaar","0",IF(I7="matig","- 500",IF(I7="Onacceptabel","KO"," "))))</f>
        <v xml:space="preserve"> </v>
      </c>
      <c r="J8" s="29"/>
      <c r="K8" s="28" t="str">
        <f>IF(K7="Beter","500",IF(K7="Vergelijkbaar","0",IF(K7="matig","- 500",IF(K7="Onacceptabel","KO"," "))))</f>
        <v xml:space="preserve"> </v>
      </c>
      <c r="L8" s="29"/>
      <c r="M8" s="1"/>
      <c r="N8" s="26" t="str">
        <f>IF(N7="Beter","500",IF(N7="Vergelijkbaar","0",IF(N7="matig","- 500",IF(N7="Onacceptabel","KO"," "))))</f>
        <v xml:space="preserve"> </v>
      </c>
      <c r="O8" s="27"/>
      <c r="P8" s="26" t="str">
        <f>IF(P7="Beter","500",IF(P7="Vergelijkbaar","0",IF(P7="matig","- 500",IF(P7="Onacceptabel","KO"," "))))</f>
        <v xml:space="preserve"> </v>
      </c>
      <c r="Q8" s="27"/>
      <c r="R8" s="28" t="str">
        <f>IF(R7="Beter","500",IF(R7="Vergelijkbaar","0",IF(R7="matig","- 500",IF(R7="Onacceptabel","KO"," "))))</f>
        <v xml:space="preserve"> </v>
      </c>
      <c r="S8" s="29"/>
      <c r="T8" s="28" t="str">
        <f>IF(T7="Beter","500",IF(T7="Vergelijkbaar","0",IF(T7="matig","- 500",IF(T7="Onacceptabel","KO"," "))))</f>
        <v xml:space="preserve"> </v>
      </c>
      <c r="U8" s="29"/>
    </row>
    <row r="9" spans="1:21" ht="22" customHeight="1" x14ac:dyDescent="0.2">
      <c r="A9" s="106"/>
      <c r="B9" s="156" t="str">
        <f>'Beoordelen proefopdrachten'!B3</f>
        <v>Lichte tinten</v>
      </c>
      <c r="C9" s="50" t="str">
        <f>C4</f>
        <v>Naam beoordelaar: &lt;&lt;&gt;&gt;</v>
      </c>
      <c r="D9" s="5"/>
      <c r="E9" s="43" t="str">
        <f>'Beoordelaar 1'!E8</f>
        <v>SCORE:</v>
      </c>
      <c r="F9" s="147" t="s">
        <v>21</v>
      </c>
      <c r="G9" s="59" t="str">
        <f>'Beoordelaar 1'!G8</f>
        <v>SCORE:</v>
      </c>
      <c r="H9" s="147" t="s">
        <v>22</v>
      </c>
      <c r="I9" s="41" t="str">
        <f>'Beoordelaar 1'!I8</f>
        <v>SCORE:</v>
      </c>
      <c r="J9" s="148" t="s">
        <v>19</v>
      </c>
      <c r="K9" s="41" t="str">
        <f>'Beoordelaar 1'!K8</f>
        <v>SCORE:</v>
      </c>
      <c r="L9" s="148" t="s">
        <v>20</v>
      </c>
      <c r="M9" s="5"/>
      <c r="N9" s="43" t="str">
        <f>'Beoordelaar 1'!N8</f>
        <v>SCORE:</v>
      </c>
      <c r="O9" s="147" t="s">
        <v>21</v>
      </c>
      <c r="P9" s="59" t="str">
        <f>'Beoordelaar 1'!P8</f>
        <v>SCORE:</v>
      </c>
      <c r="Q9" s="147" t="s">
        <v>22</v>
      </c>
      <c r="R9" s="41" t="str">
        <f>'Beoordelaar 1'!R8</f>
        <v>SCORE:</v>
      </c>
      <c r="S9" s="148" t="s">
        <v>19</v>
      </c>
      <c r="T9" s="41" t="str">
        <f>'Beoordelaar 1'!T8</f>
        <v>SCORE:</v>
      </c>
      <c r="U9" s="148" t="s">
        <v>20</v>
      </c>
    </row>
    <row r="10" spans="1:21" ht="22" customHeight="1" x14ac:dyDescent="0.2">
      <c r="A10" s="106"/>
      <c r="B10" s="157"/>
      <c r="C10" s="50" t="str">
        <f>C5</f>
        <v>Naam beoordelaar: &lt;&lt;&gt;&gt;</v>
      </c>
      <c r="D10" s="5"/>
      <c r="E10" s="43" t="str">
        <f>'Beoordelaar 2'!E8</f>
        <v>SCORE:</v>
      </c>
      <c r="F10" s="147"/>
      <c r="G10" s="43" t="str">
        <f>'Beoordelaar 2'!G8</f>
        <v>SCORE:</v>
      </c>
      <c r="H10" s="147"/>
      <c r="I10" s="40" t="str">
        <f>'Beoordelaar 2'!I8</f>
        <v>SCORE:</v>
      </c>
      <c r="J10" s="148"/>
      <c r="K10" s="40" t="str">
        <f>'Beoordelaar 2'!K8</f>
        <v>SCORE:</v>
      </c>
      <c r="L10" s="148"/>
      <c r="M10" s="5"/>
      <c r="N10" s="43" t="str">
        <f>'Beoordelaar 2'!N8</f>
        <v>SCORE:</v>
      </c>
      <c r="O10" s="147"/>
      <c r="P10" s="43" t="str">
        <f>'Beoordelaar 2'!P8</f>
        <v>SCORE:</v>
      </c>
      <c r="Q10" s="147"/>
      <c r="R10" s="40" t="str">
        <f>'Beoordelaar 2'!R8</f>
        <v>SCORE:</v>
      </c>
      <c r="S10" s="148"/>
      <c r="T10" s="40" t="str">
        <f>'Beoordelaar 2'!T8</f>
        <v>SCORE:</v>
      </c>
      <c r="U10" s="148"/>
    </row>
    <row r="11" spans="1:21" ht="22" customHeight="1" x14ac:dyDescent="0.2">
      <c r="A11" s="106"/>
      <c r="B11" s="157"/>
      <c r="C11" s="50" t="str">
        <f>C6</f>
        <v>Naam beoordelaar: &lt;&lt;&gt;&gt;</v>
      </c>
      <c r="D11" s="5"/>
      <c r="E11" s="43" t="str">
        <f>'Beoordelaar 3'!E8</f>
        <v>SCORE:</v>
      </c>
      <c r="F11" s="147"/>
      <c r="G11" s="43" t="str">
        <f>'Beoordelaar 3'!G8</f>
        <v>SCORE:</v>
      </c>
      <c r="H11" s="147"/>
      <c r="I11" s="40" t="str">
        <f>'Beoordelaar 3'!I8</f>
        <v>SCORE:</v>
      </c>
      <c r="J11" s="148"/>
      <c r="K11" s="40" t="str">
        <f>'Beoordelaar 3'!K8</f>
        <v>SCORE:</v>
      </c>
      <c r="L11" s="148"/>
      <c r="M11" s="5"/>
      <c r="N11" s="43" t="str">
        <f>'Beoordelaar 3'!N8</f>
        <v>SCORE:</v>
      </c>
      <c r="O11" s="147"/>
      <c r="P11" s="43" t="str">
        <f>'Beoordelaar 3'!P8</f>
        <v>SCORE:</v>
      </c>
      <c r="Q11" s="147"/>
      <c r="R11" s="40" t="str">
        <f>'Beoordelaar 3'!R8</f>
        <v>SCORE:</v>
      </c>
      <c r="S11" s="148"/>
      <c r="T11" s="40" t="str">
        <f>'Beoordelaar 3'!T8</f>
        <v>SCORE:</v>
      </c>
      <c r="U11" s="148"/>
    </row>
    <row r="12" spans="1:21" ht="20" customHeight="1" x14ac:dyDescent="0.2">
      <c r="A12" s="106"/>
      <c r="B12" s="157"/>
      <c r="C12" s="51" t="s">
        <v>23</v>
      </c>
      <c r="D12" s="1"/>
      <c r="E12" s="25" t="s">
        <v>12</v>
      </c>
      <c r="F12" s="147"/>
      <c r="G12" s="25" t="s">
        <v>12</v>
      </c>
      <c r="H12" s="147"/>
      <c r="I12" s="24" t="s">
        <v>12</v>
      </c>
      <c r="J12" s="148"/>
      <c r="K12" s="24" t="s">
        <v>12</v>
      </c>
      <c r="L12" s="148"/>
      <c r="M12" s="1"/>
      <c r="N12" s="25" t="s">
        <v>12</v>
      </c>
      <c r="O12" s="147"/>
      <c r="P12" s="25" t="s">
        <v>12</v>
      </c>
      <c r="Q12" s="147"/>
      <c r="R12" s="24" t="s">
        <v>12</v>
      </c>
      <c r="S12" s="148"/>
      <c r="T12" s="24" t="s">
        <v>12</v>
      </c>
      <c r="U12" s="148"/>
    </row>
    <row r="13" spans="1:21" ht="20" customHeight="1" x14ac:dyDescent="0.2">
      <c r="A13" s="106"/>
      <c r="B13" s="158"/>
      <c r="C13" s="52" t="s">
        <v>16</v>
      </c>
      <c r="D13" s="1"/>
      <c r="E13" s="26" t="str">
        <f>IF(E12="Beter","500",IF(E12="Vergelijkbaar","0",IF(E12="matig","- 500",IF(E12="Onacceptabel","KO"," "))))</f>
        <v xml:space="preserve"> </v>
      </c>
      <c r="F13" s="27"/>
      <c r="G13" s="26" t="str">
        <f>IF(G12="Beter","500",IF(G12="Vergelijkbaar","0",IF(G12="matig","- 500",IF(G12="Onacceptabel","KO"," "))))</f>
        <v xml:space="preserve"> </v>
      </c>
      <c r="H13" s="27"/>
      <c r="I13" s="28" t="str">
        <f>IF(I12="Beter","500",IF(I12="Vergelijkbaar","0",IF(I12="matig","- 500",IF(I12="Onacceptabel","KO"," "))))</f>
        <v xml:space="preserve"> </v>
      </c>
      <c r="J13" s="29"/>
      <c r="K13" s="28" t="str">
        <f>IF(K12="Beter","500",IF(K12="Vergelijkbaar","0",IF(K12="matig","- 500",IF(K12="Onacceptabel","KO"," "))))</f>
        <v xml:space="preserve"> </v>
      </c>
      <c r="L13" s="29"/>
      <c r="M13" s="1"/>
      <c r="N13" s="26" t="str">
        <f>IF(N12="Beter","500",IF(N12="Vergelijkbaar","0",IF(N12="matig","- 500",IF(N12="Onacceptabel","KO"," "))))</f>
        <v xml:space="preserve"> </v>
      </c>
      <c r="O13" s="27"/>
      <c r="P13" s="26" t="str">
        <f>IF(P12="Beter","500",IF(P12="Vergelijkbaar","0",IF(P12="matig","- 500",IF(P12="Onacceptabel","KO"," "))))</f>
        <v xml:space="preserve"> </v>
      </c>
      <c r="Q13" s="27"/>
      <c r="R13" s="28" t="str">
        <f>IF(R12="Beter","500",IF(R12="Vergelijkbaar","0",IF(R12="matig","- 500",IF(R12="Onacceptabel","KO"," "))))</f>
        <v xml:space="preserve"> </v>
      </c>
      <c r="S13" s="29"/>
      <c r="T13" s="28" t="str">
        <f>IF(T12="Beter","500",IF(T12="Vergelijkbaar","0",IF(T12="matig","- 500",IF(T12="Onacceptabel","KO"," "))))</f>
        <v xml:space="preserve"> </v>
      </c>
      <c r="U13" s="29"/>
    </row>
    <row r="14" spans="1:21" ht="22" customHeight="1" x14ac:dyDescent="0.2">
      <c r="A14" s="106"/>
      <c r="B14" s="153" t="str">
        <f>'Beoordelen proefopdrachten'!B4</f>
        <v>Felle tinten</v>
      </c>
      <c r="C14" s="50" t="str">
        <f>C9</f>
        <v>Naam beoordelaar: &lt;&lt;&gt;&gt;</v>
      </c>
      <c r="D14" s="5"/>
      <c r="E14" s="43" t="str">
        <f>'Beoordelaar 1'!E11</f>
        <v>SCORE:</v>
      </c>
      <c r="F14" s="147" t="s">
        <v>21</v>
      </c>
      <c r="G14" s="59" t="str">
        <f>'Beoordelaar 1'!G11</f>
        <v>SCORE:</v>
      </c>
      <c r="H14" s="147" t="s">
        <v>22</v>
      </c>
      <c r="I14" s="41" t="str">
        <f>'Beoordelaar 1'!I11</f>
        <v>SCORE:</v>
      </c>
      <c r="J14" s="148" t="s">
        <v>19</v>
      </c>
      <c r="K14" s="41" t="str">
        <f>'Beoordelaar 1'!K11</f>
        <v>SCORE:</v>
      </c>
      <c r="L14" s="148" t="s">
        <v>20</v>
      </c>
      <c r="M14" s="5"/>
      <c r="N14" s="43" t="str">
        <f>'Beoordelaar 1'!N11</f>
        <v>SCORE:</v>
      </c>
      <c r="O14" s="147" t="s">
        <v>21</v>
      </c>
      <c r="P14" s="59" t="str">
        <f>'Beoordelaar 1'!P11</f>
        <v>SCORE:</v>
      </c>
      <c r="Q14" s="147" t="s">
        <v>22</v>
      </c>
      <c r="R14" s="41" t="str">
        <f>'Beoordelaar 1'!R11</f>
        <v>SCORE:</v>
      </c>
      <c r="S14" s="148" t="s">
        <v>19</v>
      </c>
      <c r="T14" s="41" t="str">
        <f>'Beoordelaar 1'!T11</f>
        <v>SCORE:</v>
      </c>
      <c r="U14" s="148" t="s">
        <v>20</v>
      </c>
    </row>
    <row r="15" spans="1:21" ht="22" customHeight="1" x14ac:dyDescent="0.2">
      <c r="A15" s="106"/>
      <c r="B15" s="154"/>
      <c r="C15" s="50" t="str">
        <f>C10</f>
        <v>Naam beoordelaar: &lt;&lt;&gt;&gt;</v>
      </c>
      <c r="D15" s="5"/>
      <c r="E15" s="43" t="str">
        <f>'Beoordelaar 2'!E11</f>
        <v>SCORE:</v>
      </c>
      <c r="F15" s="147"/>
      <c r="G15" s="43" t="str">
        <f>'Beoordelaar 2'!G11</f>
        <v>SCORE:</v>
      </c>
      <c r="H15" s="147"/>
      <c r="I15" s="40" t="str">
        <f>'Beoordelaar 2'!I11</f>
        <v>SCORE:</v>
      </c>
      <c r="J15" s="148"/>
      <c r="K15" s="40" t="str">
        <f>'Beoordelaar 2'!K11</f>
        <v>SCORE:</v>
      </c>
      <c r="L15" s="148"/>
      <c r="M15" s="5"/>
      <c r="N15" s="43" t="str">
        <f>'Beoordelaar 2'!N11</f>
        <v>SCORE:</v>
      </c>
      <c r="O15" s="147"/>
      <c r="P15" s="43" t="str">
        <f>'Beoordelaar 2'!P11</f>
        <v>SCORE:</v>
      </c>
      <c r="Q15" s="147"/>
      <c r="R15" s="40" t="str">
        <f>'Beoordelaar 2'!R11</f>
        <v>SCORE:</v>
      </c>
      <c r="S15" s="148"/>
      <c r="T15" s="40" t="str">
        <f>'Beoordelaar 2'!T11</f>
        <v>SCORE:</v>
      </c>
      <c r="U15" s="148"/>
    </row>
    <row r="16" spans="1:21" ht="22" customHeight="1" x14ac:dyDescent="0.2">
      <c r="A16" s="106"/>
      <c r="B16" s="154"/>
      <c r="C16" s="50" t="str">
        <f>C11</f>
        <v>Naam beoordelaar: &lt;&lt;&gt;&gt;</v>
      </c>
      <c r="D16" s="5"/>
      <c r="E16" s="43" t="str">
        <f>'Beoordelaar 3'!E11</f>
        <v>SCORE:</v>
      </c>
      <c r="F16" s="147"/>
      <c r="G16" s="43" t="str">
        <f>'Beoordelaar 3'!G11</f>
        <v>SCORE:</v>
      </c>
      <c r="H16" s="147"/>
      <c r="I16" s="40" t="str">
        <f>'Beoordelaar 3'!I11</f>
        <v>SCORE:</v>
      </c>
      <c r="J16" s="148"/>
      <c r="K16" s="40" t="str">
        <f>'Beoordelaar 3'!K11</f>
        <v>SCORE:</v>
      </c>
      <c r="L16" s="148"/>
      <c r="M16" s="5"/>
      <c r="N16" s="43" t="str">
        <f>'Beoordelaar 3'!N11</f>
        <v>SCORE:</v>
      </c>
      <c r="O16" s="147"/>
      <c r="P16" s="43" t="str">
        <f>'Beoordelaar 3'!P11</f>
        <v>SCORE:</v>
      </c>
      <c r="Q16" s="147"/>
      <c r="R16" s="40" t="str">
        <f>'Beoordelaar 3'!R11</f>
        <v>SCORE:</v>
      </c>
      <c r="S16" s="148"/>
      <c r="T16" s="40" t="str">
        <f>'Beoordelaar 3'!T11</f>
        <v>SCORE:</v>
      </c>
      <c r="U16" s="148"/>
    </row>
    <row r="17" spans="1:21" ht="20" customHeight="1" x14ac:dyDescent="0.2">
      <c r="A17" s="106"/>
      <c r="B17" s="154"/>
      <c r="C17" s="51" t="s">
        <v>23</v>
      </c>
      <c r="D17" s="1"/>
      <c r="E17" s="25" t="s">
        <v>12</v>
      </c>
      <c r="F17" s="147"/>
      <c r="G17" s="25" t="s">
        <v>12</v>
      </c>
      <c r="H17" s="147"/>
      <c r="I17" s="24" t="s">
        <v>12</v>
      </c>
      <c r="J17" s="148"/>
      <c r="K17" s="24" t="s">
        <v>12</v>
      </c>
      <c r="L17" s="148"/>
      <c r="M17" s="1"/>
      <c r="N17" s="25" t="s">
        <v>12</v>
      </c>
      <c r="O17" s="147"/>
      <c r="P17" s="25" t="s">
        <v>12</v>
      </c>
      <c r="Q17" s="147"/>
      <c r="R17" s="24" t="s">
        <v>12</v>
      </c>
      <c r="S17" s="148"/>
      <c r="T17" s="24" t="s">
        <v>12</v>
      </c>
      <c r="U17" s="148"/>
    </row>
    <row r="18" spans="1:21" ht="20" customHeight="1" x14ac:dyDescent="0.2">
      <c r="A18" s="106"/>
      <c r="B18" s="155"/>
      <c r="C18" s="52" t="s">
        <v>16</v>
      </c>
      <c r="D18" s="1"/>
      <c r="E18" s="26" t="str">
        <f>IF(E17="Beter","500",IF(E17="Vergelijkbaar","0",IF(E17="matig","- 500",IF(E17="Onacceptabel","KO"," "))))</f>
        <v xml:space="preserve"> </v>
      </c>
      <c r="F18" s="27"/>
      <c r="G18" s="26" t="str">
        <f>IF(G17="Beter","500",IF(G17="Vergelijkbaar","0",IF(G17="matig","- 500",IF(G17="Onacceptabel","KO"," "))))</f>
        <v xml:space="preserve"> </v>
      </c>
      <c r="H18" s="27"/>
      <c r="I18" s="28" t="str">
        <f>IF(I17="Beter","500",IF(I17="Vergelijkbaar","0",IF(I17="matig","- 500",IF(I17="Onacceptabel","KO"," "))))</f>
        <v xml:space="preserve"> </v>
      </c>
      <c r="J18" s="29"/>
      <c r="K18" s="28" t="str">
        <f>IF(K17="Beter","500",IF(K17="Vergelijkbaar","0",IF(K17="matig","- 500",IF(K17="Onacceptabel","KO"," "))))</f>
        <v xml:space="preserve"> </v>
      </c>
      <c r="L18" s="29"/>
      <c r="M18" s="1"/>
      <c r="N18" s="26" t="str">
        <f>IF(N17="Beter","500",IF(N17="Vergelijkbaar","0",IF(N17="matig","- 500",IF(N17="Onacceptabel","KO"," "))))</f>
        <v xml:space="preserve"> </v>
      </c>
      <c r="O18" s="27"/>
      <c r="P18" s="26" t="str">
        <f>IF(P17="Beter","500",IF(P17="Vergelijkbaar","0",IF(P17="matig","- 500",IF(P17="Onacceptabel","KO"," "))))</f>
        <v xml:space="preserve"> </v>
      </c>
      <c r="Q18" s="27"/>
      <c r="R18" s="28" t="str">
        <f>IF(R17="Beter","500",IF(R17="Vergelijkbaar","0",IF(R17="matig","- 500",IF(R17="Onacceptabel","KO"," "))))</f>
        <v xml:space="preserve"> </v>
      </c>
      <c r="S18" s="29"/>
      <c r="T18" s="28" t="str">
        <f>IF(T17="Beter","500",IF(T17="Vergelijkbaar","0",IF(T17="matig","- 500",IF(T17="Onacceptabel","KO"," "))))</f>
        <v xml:space="preserve"> </v>
      </c>
      <c r="U18" s="29"/>
    </row>
    <row r="19" spans="1:21" ht="22" customHeight="1" x14ac:dyDescent="0.2">
      <c r="A19" s="106"/>
      <c r="B19" s="156" t="str">
        <f>'Beoordelen proefopdrachten'!B5</f>
        <v>Teksten in kleur</v>
      </c>
      <c r="C19" s="50" t="str">
        <f>C14</f>
        <v>Naam beoordelaar: &lt;&lt;&gt;&gt;</v>
      </c>
      <c r="D19" s="5"/>
      <c r="E19" s="59" t="str">
        <f>'Beoordelaar 1'!E14</f>
        <v>SCORE:</v>
      </c>
      <c r="F19" s="147" t="s">
        <v>21</v>
      </c>
      <c r="G19" s="59" t="str">
        <f>'Beoordelaar 1'!G14</f>
        <v>SCORE:</v>
      </c>
      <c r="H19" s="147" t="s">
        <v>22</v>
      </c>
      <c r="I19" s="41" t="str">
        <f>'Beoordelaar 1'!I14</f>
        <v>SCORE:</v>
      </c>
      <c r="J19" s="148" t="s">
        <v>19</v>
      </c>
      <c r="K19" s="41" t="str">
        <f>'Beoordelaar 1'!K14</f>
        <v>SCORE:</v>
      </c>
      <c r="L19" s="148" t="s">
        <v>20</v>
      </c>
      <c r="M19" s="5"/>
      <c r="N19" s="59" t="str">
        <f>'Beoordelaar 1'!N14</f>
        <v>SCORE:</v>
      </c>
      <c r="O19" s="147" t="s">
        <v>21</v>
      </c>
      <c r="P19" s="59" t="str">
        <f>'Beoordelaar 1'!P14</f>
        <v>SCORE:</v>
      </c>
      <c r="Q19" s="147" t="s">
        <v>22</v>
      </c>
      <c r="R19" s="41" t="str">
        <f>'Beoordelaar 1'!R14</f>
        <v>SCORE:</v>
      </c>
      <c r="S19" s="148" t="s">
        <v>19</v>
      </c>
      <c r="T19" s="41" t="str">
        <f>'Beoordelaar 1'!T14</f>
        <v>SCORE:</v>
      </c>
      <c r="U19" s="148" t="s">
        <v>20</v>
      </c>
    </row>
    <row r="20" spans="1:21" ht="22" customHeight="1" x14ac:dyDescent="0.2">
      <c r="A20" s="106"/>
      <c r="B20" s="157"/>
      <c r="C20" s="50" t="str">
        <f>C15</f>
        <v>Naam beoordelaar: &lt;&lt;&gt;&gt;</v>
      </c>
      <c r="D20" s="5"/>
      <c r="E20" s="62" t="str">
        <f>'Beoordelaar 2'!E14</f>
        <v>SCORE:</v>
      </c>
      <c r="F20" s="147"/>
      <c r="G20" s="43" t="str">
        <f>'Beoordelaar 2'!G14</f>
        <v>SCORE:</v>
      </c>
      <c r="H20" s="147"/>
      <c r="I20" s="40" t="str">
        <f>'Beoordelaar 2'!I14</f>
        <v>SCORE:</v>
      </c>
      <c r="J20" s="148"/>
      <c r="K20" s="40" t="str">
        <f>'Beoordelaar 2'!K14</f>
        <v>SCORE:</v>
      </c>
      <c r="L20" s="148"/>
      <c r="M20" s="5"/>
      <c r="N20" s="62" t="str">
        <f>'Beoordelaar 2'!N14</f>
        <v>SCORE:</v>
      </c>
      <c r="O20" s="147"/>
      <c r="P20" s="43" t="str">
        <f>'Beoordelaar 2'!P14</f>
        <v>SCORE:</v>
      </c>
      <c r="Q20" s="147"/>
      <c r="R20" s="40" t="str">
        <f>'Beoordelaar 2'!R14</f>
        <v>SCORE:</v>
      </c>
      <c r="S20" s="148"/>
      <c r="T20" s="40" t="str">
        <f>'Beoordelaar 2'!T14</f>
        <v>SCORE:</v>
      </c>
      <c r="U20" s="148"/>
    </row>
    <row r="21" spans="1:21" ht="22" customHeight="1" x14ac:dyDescent="0.2">
      <c r="A21" s="106"/>
      <c r="B21" s="157"/>
      <c r="C21" s="50" t="str">
        <f>C16</f>
        <v>Naam beoordelaar: &lt;&lt;&gt;&gt;</v>
      </c>
      <c r="D21" s="5"/>
      <c r="E21" s="62" t="str">
        <f>'Beoordelaar 3'!E14</f>
        <v>SCORE:</v>
      </c>
      <c r="F21" s="147"/>
      <c r="G21" s="43" t="str">
        <f>'Beoordelaar 3'!G14</f>
        <v>SCORE:</v>
      </c>
      <c r="H21" s="147"/>
      <c r="I21" s="40" t="str">
        <f>'Beoordelaar 3'!I14</f>
        <v>SCORE:</v>
      </c>
      <c r="J21" s="148"/>
      <c r="K21" s="40" t="str">
        <f>'Beoordelaar 3'!K14</f>
        <v>SCORE:</v>
      </c>
      <c r="L21" s="148"/>
      <c r="M21" s="5"/>
      <c r="N21" s="62" t="str">
        <f>'Beoordelaar 3'!N14</f>
        <v>SCORE:</v>
      </c>
      <c r="O21" s="147"/>
      <c r="P21" s="43" t="str">
        <f>'Beoordelaar 3'!P14</f>
        <v>SCORE:</v>
      </c>
      <c r="Q21" s="147"/>
      <c r="R21" s="40" t="str">
        <f>'Beoordelaar 3'!R14</f>
        <v>SCORE:</v>
      </c>
      <c r="S21" s="148"/>
      <c r="T21" s="40" t="str">
        <f>'Beoordelaar 3'!T14</f>
        <v>SCORE:</v>
      </c>
      <c r="U21" s="148"/>
    </row>
    <row r="22" spans="1:21" ht="20" customHeight="1" x14ac:dyDescent="0.2">
      <c r="A22" s="106"/>
      <c r="B22" s="157"/>
      <c r="C22" s="51" t="s">
        <v>23</v>
      </c>
      <c r="D22" s="1"/>
      <c r="E22" s="25" t="s">
        <v>12</v>
      </c>
      <c r="F22" s="147"/>
      <c r="G22" s="25" t="s">
        <v>12</v>
      </c>
      <c r="H22" s="147"/>
      <c r="I22" s="24" t="s">
        <v>12</v>
      </c>
      <c r="J22" s="148"/>
      <c r="K22" s="24" t="s">
        <v>12</v>
      </c>
      <c r="L22" s="148"/>
      <c r="M22" s="1"/>
      <c r="N22" s="25" t="s">
        <v>12</v>
      </c>
      <c r="O22" s="147"/>
      <c r="P22" s="25" t="s">
        <v>12</v>
      </c>
      <c r="Q22" s="147"/>
      <c r="R22" s="24" t="s">
        <v>12</v>
      </c>
      <c r="S22" s="148"/>
      <c r="T22" s="24" t="s">
        <v>12</v>
      </c>
      <c r="U22" s="148"/>
    </row>
    <row r="23" spans="1:21" ht="20" customHeight="1" thickBot="1" x14ac:dyDescent="0.25">
      <c r="A23" s="107"/>
      <c r="B23" s="160"/>
      <c r="C23" s="53" t="s">
        <v>16</v>
      </c>
      <c r="D23" s="1"/>
      <c r="E23" s="26" t="str">
        <f>IF(E22="Beter","500",IF(E22="Vergelijkbaar","0",IF(E22="matig","- 500",IF(E22="Onacceptabel","KO"," "))))</f>
        <v xml:space="preserve"> </v>
      </c>
      <c r="F23" s="27"/>
      <c r="G23" s="26" t="str">
        <f>IF(G22="Beter","500",IF(G22="Vergelijkbaar","0",IF(G22="matig","- 500",IF(G22="Onacceptabel","KO"," "))))</f>
        <v xml:space="preserve"> </v>
      </c>
      <c r="H23" s="27"/>
      <c r="I23" s="28" t="str">
        <f>IF(I22="Beter","500",IF(I22="Vergelijkbaar","0",IF(I22="matig","- 500",IF(I22="Onacceptabel","KO"," "))))</f>
        <v xml:space="preserve"> </v>
      </c>
      <c r="J23" s="29"/>
      <c r="K23" s="28" t="str">
        <f>IF(K22="Beter","500",IF(K22="Vergelijkbaar","0",IF(K22="matig","- 500",IF(K22="Onacceptabel","KO"," "))))</f>
        <v xml:space="preserve"> </v>
      </c>
      <c r="L23" s="54"/>
      <c r="M23" s="1"/>
      <c r="N23" s="26" t="str">
        <f>IF(N22="Beter","500",IF(N22="Vergelijkbaar","0",IF(N22="matig","- 500",IF(N22="Onacceptabel","KO"," "))))</f>
        <v xml:space="preserve"> </v>
      </c>
      <c r="O23" s="27"/>
      <c r="P23" s="26" t="str">
        <f>IF(P22="Beter","500",IF(P22="Vergelijkbaar","0",IF(P22="matig","- 500",IF(P22="Onacceptabel","KO"," "))))</f>
        <v xml:space="preserve"> </v>
      </c>
      <c r="Q23" s="27"/>
      <c r="R23" s="28" t="str">
        <f>IF(R22="Beter","500",IF(R22="Vergelijkbaar","0",IF(R22="matig","- 500",IF(R22="Onacceptabel","KO"," "))))</f>
        <v xml:space="preserve"> </v>
      </c>
      <c r="S23" s="29"/>
      <c r="T23" s="28" t="str">
        <f>IF(T22="Beter","500",IF(T22="Vergelijkbaar","0",IF(T22="matig","- 500",IF(T22="Onacceptabel","KO"," "))))</f>
        <v xml:space="preserve"> </v>
      </c>
      <c r="U23" s="54"/>
    </row>
    <row r="24" spans="1:21" ht="20" customHeight="1" x14ac:dyDescent="0.2">
      <c r="A24" s="127" t="str">
        <f>'Beoordelen proefopdrachten'!A6</f>
        <v>Logo</v>
      </c>
      <c r="B24" s="167" t="str">
        <f>'Beoordelen proefopdrachten'!B6</f>
        <v>Kleur/contrast</v>
      </c>
      <c r="C24" s="55" t="str">
        <f>C19</f>
        <v>Naam beoordelaar: &lt;&lt;&gt;&gt;</v>
      </c>
      <c r="D24" s="1"/>
      <c r="E24" s="56" t="str">
        <f>'Beoordelaar 1'!E17</f>
        <v>SCORE:</v>
      </c>
      <c r="F24" s="152" t="s">
        <v>21</v>
      </c>
      <c r="G24" s="56" t="str">
        <f>'Beoordelaar 1'!G17</f>
        <v>SCORE:</v>
      </c>
      <c r="H24" s="152" t="s">
        <v>22</v>
      </c>
      <c r="I24" s="57" t="str">
        <f>'Beoordelaar 1'!I17</f>
        <v>SCORE:</v>
      </c>
      <c r="J24" s="149" t="s">
        <v>19</v>
      </c>
      <c r="K24" s="57" t="str">
        <f>'Beoordelaar 1'!K17</f>
        <v>SCORE:</v>
      </c>
      <c r="L24" s="149" t="s">
        <v>20</v>
      </c>
      <c r="M24" s="1"/>
      <c r="N24" s="56" t="str">
        <f>'Beoordelaar 1'!N17</f>
        <v>SCORE:</v>
      </c>
      <c r="O24" s="152" t="s">
        <v>21</v>
      </c>
      <c r="P24" s="56" t="str">
        <f>'Beoordelaar 1'!P17</f>
        <v>SCORE:</v>
      </c>
      <c r="Q24" s="152" t="s">
        <v>22</v>
      </c>
      <c r="R24" s="57" t="str">
        <f>'Beoordelaar 1'!R17</f>
        <v>SCORE:</v>
      </c>
      <c r="S24" s="149" t="s">
        <v>19</v>
      </c>
      <c r="T24" s="57" t="str">
        <f>'Beoordelaar 1'!T17</f>
        <v>SCORE:</v>
      </c>
      <c r="U24" s="149" t="s">
        <v>20</v>
      </c>
    </row>
    <row r="25" spans="1:21" ht="20" customHeight="1" x14ac:dyDescent="0.2">
      <c r="A25" s="106"/>
      <c r="B25" s="157"/>
      <c r="C25" s="50" t="str">
        <f>C20</f>
        <v>Naam beoordelaar: &lt;&lt;&gt;&gt;</v>
      </c>
      <c r="D25" s="1"/>
      <c r="E25" s="43" t="str">
        <f>'Beoordelaar 2'!E17</f>
        <v>SCORE:</v>
      </c>
      <c r="F25" s="147"/>
      <c r="G25" s="43" t="str">
        <f>'Beoordelaar 2'!G17</f>
        <v>SCORE:</v>
      </c>
      <c r="H25" s="147"/>
      <c r="I25" s="40" t="str">
        <f>'Beoordelaar 2'!I17</f>
        <v>SCORE:</v>
      </c>
      <c r="J25" s="148"/>
      <c r="K25" s="40" t="str">
        <f>'Beoordelaar 2'!K17</f>
        <v>SCORE:</v>
      </c>
      <c r="L25" s="148"/>
      <c r="M25" s="1"/>
      <c r="N25" s="43" t="str">
        <f>'Beoordelaar 2'!N17</f>
        <v>SCORE:</v>
      </c>
      <c r="O25" s="147"/>
      <c r="P25" s="43" t="str">
        <f>'Beoordelaar 2'!P17</f>
        <v>SCORE:</v>
      </c>
      <c r="Q25" s="147"/>
      <c r="R25" s="40" t="str">
        <f>'Beoordelaar 2'!R17</f>
        <v>SCORE:</v>
      </c>
      <c r="S25" s="148"/>
      <c r="T25" s="40" t="str">
        <f>'Beoordelaar 2'!T17</f>
        <v>SCORE:</v>
      </c>
      <c r="U25" s="148"/>
    </row>
    <row r="26" spans="1:21" ht="20" customHeight="1" x14ac:dyDescent="0.2">
      <c r="A26" s="106"/>
      <c r="B26" s="157"/>
      <c r="C26" s="50" t="str">
        <f>C21</f>
        <v>Naam beoordelaar: &lt;&lt;&gt;&gt;</v>
      </c>
      <c r="D26" s="1"/>
      <c r="E26" s="43" t="str">
        <f>'Beoordelaar 3'!E17</f>
        <v>SCORE:</v>
      </c>
      <c r="F26" s="147"/>
      <c r="G26" s="43" t="str">
        <f>'Beoordelaar 3'!G17</f>
        <v>SCORE:</v>
      </c>
      <c r="H26" s="147"/>
      <c r="I26" s="40" t="str">
        <f>'Beoordelaar 3'!I17</f>
        <v>SCORE:</v>
      </c>
      <c r="J26" s="148"/>
      <c r="K26" s="40" t="str">
        <f>'Beoordelaar 3'!K17</f>
        <v>SCORE:</v>
      </c>
      <c r="L26" s="148"/>
      <c r="M26" s="1"/>
      <c r="N26" s="43" t="str">
        <f>'Beoordelaar 3'!N17</f>
        <v>SCORE:</v>
      </c>
      <c r="O26" s="147"/>
      <c r="P26" s="43" t="str">
        <f>'Beoordelaar 3'!P17</f>
        <v>SCORE:</v>
      </c>
      <c r="Q26" s="147"/>
      <c r="R26" s="40" t="str">
        <f>'Beoordelaar 3'!R17</f>
        <v>SCORE:</v>
      </c>
      <c r="S26" s="148"/>
      <c r="T26" s="40" t="str">
        <f>'Beoordelaar 3'!T17</f>
        <v>SCORE:</v>
      </c>
      <c r="U26" s="148"/>
    </row>
    <row r="27" spans="1:21" ht="20" customHeight="1" x14ac:dyDescent="0.2">
      <c r="A27" s="106"/>
      <c r="B27" s="157"/>
      <c r="C27" s="51" t="s">
        <v>23</v>
      </c>
      <c r="D27" s="1"/>
      <c r="E27" s="25" t="s">
        <v>12</v>
      </c>
      <c r="F27" s="147"/>
      <c r="G27" s="25" t="s">
        <v>12</v>
      </c>
      <c r="H27" s="147"/>
      <c r="I27" s="58" t="s">
        <v>12</v>
      </c>
      <c r="J27" s="148"/>
      <c r="K27" s="58" t="s">
        <v>12</v>
      </c>
      <c r="L27" s="148"/>
      <c r="M27" s="1"/>
      <c r="N27" s="25" t="s">
        <v>12</v>
      </c>
      <c r="O27" s="147"/>
      <c r="P27" s="25" t="s">
        <v>12</v>
      </c>
      <c r="Q27" s="147"/>
      <c r="R27" s="58" t="s">
        <v>12</v>
      </c>
      <c r="S27" s="148"/>
      <c r="T27" s="58" t="s">
        <v>12</v>
      </c>
      <c r="U27" s="148"/>
    </row>
    <row r="28" spans="1:21" ht="20" customHeight="1" thickBot="1" x14ac:dyDescent="0.25">
      <c r="A28" s="107"/>
      <c r="B28" s="160"/>
      <c r="C28" s="53" t="s">
        <v>16</v>
      </c>
      <c r="D28" s="1"/>
      <c r="E28" s="26" t="str">
        <f>IF(E27="Beter","500",IF(E27="Vergelijkbaar","0",IF(E27="matig","- 500",IF(E27="Onacceptabel","KO"," "))))</f>
        <v xml:space="preserve"> </v>
      </c>
      <c r="F28" s="60"/>
      <c r="G28" s="26" t="str">
        <f>IF(G27="Beter","500",IF(G27="Vergelijkbaar","0",IF(G27="matig","- 500",IF(G27="Onacceptabel","KO"," "))))</f>
        <v xml:space="preserve"> </v>
      </c>
      <c r="H28" s="60"/>
      <c r="I28" s="28" t="str">
        <f>IF(I27="Beter","500",IF(I27="Vergelijkbaar","0",IF(I27="matig","- 500",IF(I27="Onacceptabel","KO"," "))))</f>
        <v xml:space="preserve"> </v>
      </c>
      <c r="J28" s="61"/>
      <c r="K28" s="28" t="str">
        <f>IF(K27="Beter","500",IF(K27="Vergelijkbaar","0",IF(K27="matig","- 500",IF(K27="Onacceptabel","KO"," "))))</f>
        <v xml:space="preserve"> </v>
      </c>
      <c r="L28" s="61"/>
      <c r="M28" s="1"/>
      <c r="N28" s="26" t="str">
        <f>IF(N27="Beter","500",IF(N27="Vergelijkbaar","0",IF(N27="matig","- 500",IF(N27="Onacceptabel","KO"," "))))</f>
        <v xml:space="preserve"> </v>
      </c>
      <c r="O28" s="60"/>
      <c r="P28" s="26" t="str">
        <f>IF(P27="Beter","500",IF(P27="Vergelijkbaar","0",IF(P27="matig","- 500",IF(P27="Onacceptabel","KO"," "))))</f>
        <v xml:space="preserve"> </v>
      </c>
      <c r="Q28" s="60"/>
      <c r="R28" s="28" t="str">
        <f>IF(R27="Beter","500",IF(R27="Vergelijkbaar","0",IF(R27="matig","- 500",IF(R27="Onacceptabel","KO"," "))))</f>
        <v xml:space="preserve"> </v>
      </c>
      <c r="S28" s="61"/>
      <c r="T28" s="28" t="str">
        <f>IF(T27="Beter","500",IF(T27="Vergelijkbaar","0",IF(T27="matig","- 500",IF(T27="Onacceptabel","KO"," "))))</f>
        <v xml:space="preserve"> </v>
      </c>
      <c r="U28" s="61"/>
    </row>
    <row r="29" spans="1:21" ht="20" customHeight="1" x14ac:dyDescent="0.2">
      <c r="A29" s="127" t="str">
        <f>'Beoordelen proefopdrachten'!A7</f>
        <v>Algemeen</v>
      </c>
      <c r="B29" s="167" t="str">
        <f>'Beoordelen proefopdrachten'!B7</f>
        <v>Strepen</v>
      </c>
      <c r="C29" s="55" t="str">
        <f>C24</f>
        <v>Naam beoordelaar: &lt;&lt;&gt;&gt;</v>
      </c>
      <c r="D29" s="1"/>
      <c r="E29" s="59" t="str">
        <f>'Beoordelaar 1'!E20</f>
        <v>SCORE:</v>
      </c>
      <c r="F29" s="147" t="s">
        <v>21</v>
      </c>
      <c r="G29" s="59" t="str">
        <f>'Beoordelaar 1'!G20</f>
        <v>SCORE:</v>
      </c>
      <c r="H29" s="147" t="s">
        <v>22</v>
      </c>
      <c r="I29" s="41" t="str">
        <f>'Beoordelaar 1'!I20</f>
        <v>SCORE:</v>
      </c>
      <c r="J29" s="148" t="s">
        <v>19</v>
      </c>
      <c r="K29" s="41" t="str">
        <f>'Beoordelaar 1'!K20</f>
        <v>SCORE:</v>
      </c>
      <c r="L29" s="148" t="s">
        <v>20</v>
      </c>
      <c r="M29" s="1"/>
      <c r="N29" s="59" t="str">
        <f>'Beoordelaar 1'!N20</f>
        <v>SCORE:</v>
      </c>
      <c r="O29" s="147" t="s">
        <v>21</v>
      </c>
      <c r="P29" s="59" t="str">
        <f>'Beoordelaar 1'!P20</f>
        <v>SCORE:</v>
      </c>
      <c r="Q29" s="147" t="s">
        <v>22</v>
      </c>
      <c r="R29" s="41" t="str">
        <f>'Beoordelaar 1'!R20</f>
        <v>SCORE:</v>
      </c>
      <c r="S29" s="148" t="s">
        <v>19</v>
      </c>
      <c r="T29" s="41" t="str">
        <f>'Beoordelaar 1'!T20</f>
        <v>SCORE:</v>
      </c>
      <c r="U29" s="148" t="s">
        <v>20</v>
      </c>
    </row>
    <row r="30" spans="1:21" ht="20" customHeight="1" x14ac:dyDescent="0.2">
      <c r="A30" s="106"/>
      <c r="B30" s="157"/>
      <c r="C30" s="50" t="str">
        <f t="shared" ref="C30:C31" si="0">C25</f>
        <v>Naam beoordelaar: &lt;&lt;&gt;&gt;</v>
      </c>
      <c r="D30" s="1"/>
      <c r="E30" s="43" t="str">
        <f>'Beoordelaar 2'!E20</f>
        <v>SCORE:</v>
      </c>
      <c r="F30" s="147"/>
      <c r="G30" s="43" t="str">
        <f>'Beoordelaar 2'!G20</f>
        <v>SCORE:</v>
      </c>
      <c r="H30" s="147"/>
      <c r="I30" s="40" t="str">
        <f>'Beoordelaar 2'!I20</f>
        <v>SCORE:</v>
      </c>
      <c r="J30" s="148"/>
      <c r="K30" s="40" t="str">
        <f>'Beoordelaar 2'!K20</f>
        <v>SCORE:</v>
      </c>
      <c r="L30" s="148"/>
      <c r="M30" s="1"/>
      <c r="N30" s="43" t="str">
        <f>'Beoordelaar 2'!N20</f>
        <v>SCORE:</v>
      </c>
      <c r="O30" s="147"/>
      <c r="P30" s="43" t="str">
        <f>'Beoordelaar 2'!P20</f>
        <v>SCORE:</v>
      </c>
      <c r="Q30" s="147"/>
      <c r="R30" s="40" t="str">
        <f>'Beoordelaar 2'!R20</f>
        <v>SCORE:</v>
      </c>
      <c r="S30" s="148"/>
      <c r="T30" s="40" t="str">
        <f>'Beoordelaar 2'!T20</f>
        <v>SCORE:</v>
      </c>
      <c r="U30" s="148"/>
    </row>
    <row r="31" spans="1:21" ht="20" customHeight="1" x14ac:dyDescent="0.2">
      <c r="A31" s="106"/>
      <c r="B31" s="157"/>
      <c r="C31" s="50" t="str">
        <f t="shared" si="0"/>
        <v>Naam beoordelaar: &lt;&lt;&gt;&gt;</v>
      </c>
      <c r="D31" s="1"/>
      <c r="E31" s="43" t="str">
        <f>'Beoordelaar 3'!E20</f>
        <v>SCORE:</v>
      </c>
      <c r="F31" s="147"/>
      <c r="G31" s="43" t="str">
        <f>'Beoordelaar 3'!G20</f>
        <v>SCORE:</v>
      </c>
      <c r="H31" s="147"/>
      <c r="I31" s="40" t="str">
        <f>'Beoordelaar 3'!I20</f>
        <v>SCORE:</v>
      </c>
      <c r="J31" s="148"/>
      <c r="K31" s="40" t="str">
        <f>'Beoordelaar 3'!K20</f>
        <v>SCORE:</v>
      </c>
      <c r="L31" s="148"/>
      <c r="M31" s="1"/>
      <c r="N31" s="43" t="str">
        <f>'Beoordelaar 3'!N20</f>
        <v>SCORE:</v>
      </c>
      <c r="O31" s="147"/>
      <c r="P31" s="43" t="str">
        <f>'Beoordelaar 3'!P20</f>
        <v>SCORE:</v>
      </c>
      <c r="Q31" s="147"/>
      <c r="R31" s="40" t="str">
        <f>'Beoordelaar 3'!R20</f>
        <v>SCORE:</v>
      </c>
      <c r="S31" s="148"/>
      <c r="T31" s="40" t="str">
        <f>'Beoordelaar 3'!T20</f>
        <v>SCORE:</v>
      </c>
      <c r="U31" s="148"/>
    </row>
    <row r="32" spans="1:21" ht="20" customHeight="1" x14ac:dyDescent="0.2">
      <c r="A32" s="106"/>
      <c r="B32" s="157"/>
      <c r="C32" s="51" t="s">
        <v>23</v>
      </c>
      <c r="D32" s="1"/>
      <c r="E32" s="25" t="s">
        <v>12</v>
      </c>
      <c r="F32" s="147"/>
      <c r="G32" s="25" t="s">
        <v>12</v>
      </c>
      <c r="H32" s="147"/>
      <c r="I32" s="24" t="s">
        <v>12</v>
      </c>
      <c r="J32" s="148"/>
      <c r="K32" s="24" t="s">
        <v>12</v>
      </c>
      <c r="L32" s="148"/>
      <c r="M32" s="1"/>
      <c r="N32" s="25" t="s">
        <v>12</v>
      </c>
      <c r="O32" s="147"/>
      <c r="P32" s="25" t="s">
        <v>12</v>
      </c>
      <c r="Q32" s="147"/>
      <c r="R32" s="24" t="s">
        <v>12</v>
      </c>
      <c r="S32" s="148"/>
      <c r="T32" s="24" t="s">
        <v>12</v>
      </c>
      <c r="U32" s="148"/>
    </row>
    <row r="33" spans="1:21" ht="20" customHeight="1" thickBot="1" x14ac:dyDescent="0.25">
      <c r="A33" s="106"/>
      <c r="B33" s="158"/>
      <c r="C33" s="52" t="s">
        <v>16</v>
      </c>
      <c r="D33" s="1"/>
      <c r="E33" s="26" t="str">
        <f>IF(E32="Beter","500",IF(E32="Vergelijkbaar","0",IF(E32="matig","- 500",IF(E32="Onacceptabel","KO"," "))))</f>
        <v xml:space="preserve"> </v>
      </c>
      <c r="F33" s="27"/>
      <c r="G33" s="26" t="str">
        <f>IF(G32="Beter","500",IF(G32="Vergelijkbaar","0",IF(G32="matig","- 500",IF(G32="Onacceptabel","KO"," "))))</f>
        <v xml:space="preserve"> </v>
      </c>
      <c r="H33" s="27"/>
      <c r="I33" s="28" t="str">
        <f>IF(I32="Beter","500",IF(I32="Vergelijkbaar","0",IF(I32="matig","- 500",IF(I32="Onacceptabel","KO"," "))))</f>
        <v xml:space="preserve"> </v>
      </c>
      <c r="J33" s="29"/>
      <c r="K33" s="28" t="str">
        <f>IF(K32="Beter","500",IF(K32="Vergelijkbaar","0",IF(K32="matig","- 500",IF(K32="Onacceptabel","KO"," "))))</f>
        <v xml:space="preserve"> </v>
      </c>
      <c r="L33" s="29"/>
      <c r="M33" s="1"/>
      <c r="N33" s="26" t="str">
        <f>IF(N32="Beter","500",IF(N32="Vergelijkbaar","0",IF(N32="matig","- 500",IF(N32="Onacceptabel","KO"," "))))</f>
        <v xml:space="preserve"> </v>
      </c>
      <c r="O33" s="27"/>
      <c r="P33" s="26" t="str">
        <f>IF(P32="Beter","500",IF(P32="Vergelijkbaar","0",IF(P32="matig","- 500",IF(P32="Onacceptabel","KO"," "))))</f>
        <v xml:space="preserve"> </v>
      </c>
      <c r="Q33" s="27"/>
      <c r="R33" s="28" t="str">
        <f>IF(R32="Beter","500",IF(R32="Vergelijkbaar","0",IF(R32="matig","- 500",IF(R32="Onacceptabel","KO"," "))))</f>
        <v xml:space="preserve"> </v>
      </c>
      <c r="S33" s="29"/>
      <c r="T33" s="28" t="str">
        <f>IF(T32="Beter","500",IF(T32="Vergelijkbaar","0",IF(T32="matig","- 500",IF(T32="Onacceptabel","KO"," "))))</f>
        <v xml:space="preserve"> </v>
      </c>
      <c r="U33" s="29"/>
    </row>
    <row r="34" spans="1:21" ht="20" customHeight="1" x14ac:dyDescent="0.2">
      <c r="A34" s="106"/>
      <c r="B34" s="156" t="str">
        <f>'Beoordelen proefopdrachten'!B8</f>
        <v>Recht</v>
      </c>
      <c r="C34" s="55" t="str">
        <f>C29</f>
        <v>Naam beoordelaar: &lt;&lt;&gt;&gt;</v>
      </c>
      <c r="D34" s="1"/>
      <c r="E34" s="59" t="str">
        <f>'Beoordelaar 1'!E23</f>
        <v>SCORE:</v>
      </c>
      <c r="F34" s="147" t="s">
        <v>21</v>
      </c>
      <c r="G34" s="59" t="str">
        <f>'Beoordelaar 1'!G23</f>
        <v>SCORE:</v>
      </c>
      <c r="H34" s="147" t="s">
        <v>22</v>
      </c>
      <c r="I34" s="41" t="str">
        <f>'Beoordelaar 1'!I23</f>
        <v>SCORE:</v>
      </c>
      <c r="J34" s="148" t="s">
        <v>19</v>
      </c>
      <c r="K34" s="41" t="str">
        <f>'Beoordelaar 1'!K23</f>
        <v>SCORE:</v>
      </c>
      <c r="L34" s="148" t="s">
        <v>20</v>
      </c>
      <c r="M34" s="1"/>
      <c r="N34" s="59" t="str">
        <f>'Beoordelaar 1'!N23</f>
        <v>SCORE:</v>
      </c>
      <c r="O34" s="147" t="s">
        <v>21</v>
      </c>
      <c r="P34" s="59" t="str">
        <f>'Beoordelaar 1'!P23</f>
        <v>SCORE:</v>
      </c>
      <c r="Q34" s="147" t="s">
        <v>22</v>
      </c>
      <c r="R34" s="41" t="str">
        <f>'Beoordelaar 1'!R23</f>
        <v>SCORE:</v>
      </c>
      <c r="S34" s="148" t="s">
        <v>19</v>
      </c>
      <c r="T34" s="41" t="str">
        <f>'Beoordelaar 1'!T23</f>
        <v>SCORE:</v>
      </c>
      <c r="U34" s="148" t="s">
        <v>20</v>
      </c>
    </row>
    <row r="35" spans="1:21" ht="20" customHeight="1" x14ac:dyDescent="0.2">
      <c r="A35" s="106"/>
      <c r="B35" s="157"/>
      <c r="C35" s="50" t="str">
        <f t="shared" ref="C35:C36" si="1">C30</f>
        <v>Naam beoordelaar: &lt;&lt;&gt;&gt;</v>
      </c>
      <c r="D35" s="1"/>
      <c r="E35" s="43" t="str">
        <f>'Beoordelaar 2'!E23</f>
        <v>SCORE:</v>
      </c>
      <c r="F35" s="147"/>
      <c r="G35" s="43" t="str">
        <f>'Beoordelaar 2'!G23</f>
        <v>SCORE:</v>
      </c>
      <c r="H35" s="147"/>
      <c r="I35" s="40" t="str">
        <f>'Beoordelaar 2'!I23</f>
        <v>SCORE:</v>
      </c>
      <c r="J35" s="148"/>
      <c r="K35" s="40" t="str">
        <f>'Beoordelaar 2'!K23</f>
        <v>SCORE:</v>
      </c>
      <c r="L35" s="148"/>
      <c r="M35" s="1"/>
      <c r="N35" s="43" t="str">
        <f>'Beoordelaar 2'!N23</f>
        <v>SCORE:</v>
      </c>
      <c r="O35" s="147"/>
      <c r="P35" s="43" t="str">
        <f>'Beoordelaar 2'!P23</f>
        <v>SCORE:</v>
      </c>
      <c r="Q35" s="147"/>
      <c r="R35" s="40" t="str">
        <f>'Beoordelaar 2'!R23</f>
        <v>SCORE:</v>
      </c>
      <c r="S35" s="148"/>
      <c r="T35" s="40" t="str">
        <f>'Beoordelaar 2'!T23</f>
        <v>SCORE:</v>
      </c>
      <c r="U35" s="148"/>
    </row>
    <row r="36" spans="1:21" ht="20" customHeight="1" x14ac:dyDescent="0.2">
      <c r="A36" s="106"/>
      <c r="B36" s="157"/>
      <c r="C36" s="50" t="str">
        <f t="shared" si="1"/>
        <v>Naam beoordelaar: &lt;&lt;&gt;&gt;</v>
      </c>
      <c r="D36" s="1"/>
      <c r="E36" s="43" t="str">
        <f>'Beoordelaar 3'!E23</f>
        <v>SCORE:</v>
      </c>
      <c r="F36" s="147"/>
      <c r="G36" s="43" t="str">
        <f>'Beoordelaar 3'!G23</f>
        <v>SCORE:</v>
      </c>
      <c r="H36" s="147"/>
      <c r="I36" s="40" t="str">
        <f>'Beoordelaar 3'!I23</f>
        <v>SCORE:</v>
      </c>
      <c r="J36" s="148"/>
      <c r="K36" s="40" t="str">
        <f>'Beoordelaar 3'!K23</f>
        <v>SCORE:</v>
      </c>
      <c r="L36" s="148"/>
      <c r="M36" s="1"/>
      <c r="N36" s="43" t="str">
        <f>'Beoordelaar 3'!N23</f>
        <v>SCORE:</v>
      </c>
      <c r="O36" s="147"/>
      <c r="P36" s="43" t="str">
        <f>'Beoordelaar 3'!P23</f>
        <v>SCORE:</v>
      </c>
      <c r="Q36" s="147"/>
      <c r="R36" s="40" t="str">
        <f>'Beoordelaar 3'!R23</f>
        <v>SCORE:</v>
      </c>
      <c r="S36" s="148"/>
      <c r="T36" s="40" t="str">
        <f>'Beoordelaar 3'!T23</f>
        <v>SCORE:</v>
      </c>
      <c r="U36" s="148"/>
    </row>
    <row r="37" spans="1:21" ht="20" customHeight="1" x14ac:dyDescent="0.2">
      <c r="A37" s="106"/>
      <c r="B37" s="157"/>
      <c r="C37" s="51" t="s">
        <v>23</v>
      </c>
      <c r="D37" s="1"/>
      <c r="E37" s="25" t="s">
        <v>12</v>
      </c>
      <c r="F37" s="147"/>
      <c r="G37" s="25" t="s">
        <v>12</v>
      </c>
      <c r="H37" s="147"/>
      <c r="I37" s="24" t="s">
        <v>12</v>
      </c>
      <c r="J37" s="148"/>
      <c r="K37" s="24" t="s">
        <v>12</v>
      </c>
      <c r="L37" s="148"/>
      <c r="M37" s="1"/>
      <c r="N37" s="25" t="s">
        <v>12</v>
      </c>
      <c r="O37" s="147"/>
      <c r="P37" s="25" t="s">
        <v>12</v>
      </c>
      <c r="Q37" s="147"/>
      <c r="R37" s="24" t="s">
        <v>12</v>
      </c>
      <c r="S37" s="148"/>
      <c r="T37" s="24" t="s">
        <v>12</v>
      </c>
      <c r="U37" s="148"/>
    </row>
    <row r="38" spans="1:21" ht="20" customHeight="1" thickBot="1" x14ac:dyDescent="0.25">
      <c r="A38" s="107"/>
      <c r="B38" s="160"/>
      <c r="C38" s="53" t="s">
        <v>16</v>
      </c>
      <c r="D38" s="1"/>
      <c r="E38" s="26" t="str">
        <f>IF(E37="Beter","500",IF(E37="Vergelijkbaar","0",IF(E37="matig","- 500",IF(E37="Onacceptabel","KO"," "))))</f>
        <v xml:space="preserve"> </v>
      </c>
      <c r="F38" s="60"/>
      <c r="G38" s="26" t="str">
        <f>IF(G37="Beter","500",IF(G37="Vergelijkbaar","0",IF(G37="matig","- 500",IF(G37="Onacceptabel","KO"," "))))</f>
        <v xml:space="preserve"> </v>
      </c>
      <c r="H38" s="60"/>
      <c r="I38" s="28" t="str">
        <f>IF(I37="Beter","500",IF(I37="Vergelijkbaar","0",IF(I37="matig","- 500",IF(I37="Onacceptabel","KO"," "))))</f>
        <v xml:space="preserve"> </v>
      </c>
      <c r="J38" s="61"/>
      <c r="K38" s="28" t="str">
        <f>IF(K37="Beter","500",IF(K37="Vergelijkbaar","0",IF(K37="matig","- 500",IF(K37="Onacceptabel","KO"," "))))</f>
        <v xml:space="preserve"> </v>
      </c>
      <c r="L38" s="61"/>
      <c r="M38" s="1"/>
      <c r="N38" s="26" t="str">
        <f>IF(N37="Beter","500",IF(N37="Vergelijkbaar","0",IF(N37="matig","- 500",IF(N37="Onacceptabel","KO"," "))))</f>
        <v xml:space="preserve"> </v>
      </c>
      <c r="O38" s="60"/>
      <c r="P38" s="26" t="str">
        <f>IF(P37="Beter","500",IF(P37="Vergelijkbaar","0",IF(P37="matig","- 500",IF(P37="Onacceptabel","KO"," "))))</f>
        <v xml:space="preserve"> </v>
      </c>
      <c r="Q38" s="60"/>
      <c r="R38" s="28" t="str">
        <f>IF(R37="Beter","500",IF(R37="Vergelijkbaar","0",IF(R37="matig","- 500",IF(R37="Onacceptabel","KO"," "))))</f>
        <v xml:space="preserve"> </v>
      </c>
      <c r="S38" s="61"/>
      <c r="T38" s="28" t="str">
        <f>IF(T37="Beter","500",IF(T37="Vergelijkbaar","0",IF(T37="matig","- 500",IF(T37="Onacceptabel","KO"," "))))</f>
        <v xml:space="preserve"> </v>
      </c>
      <c r="U38" s="61"/>
    </row>
    <row r="39" spans="1:21" ht="12" customHeight="1" x14ac:dyDescent="0.2">
      <c r="D39" s="2"/>
      <c r="M39" s="2"/>
    </row>
    <row r="40" spans="1:21" s="69" customFormat="1" ht="20" customHeight="1" x14ac:dyDescent="0.2">
      <c r="A40" s="67"/>
      <c r="B40" s="72"/>
      <c r="C40" s="73"/>
      <c r="D40" s="68"/>
      <c r="E40" s="138" t="e">
        <f>(E8+G8+I8+K8+K13+I13+G13+E13+E18+G18+I18+K18+K23+I23+G23+E23+E28+G28+I28+K28+K33+I33+G33+E33+E38+G38+I38+K38)/28</f>
        <v>#VALUE!</v>
      </c>
      <c r="F40" s="139"/>
      <c r="G40" s="139"/>
      <c r="H40" s="139"/>
      <c r="I40" s="139"/>
      <c r="J40" s="139"/>
      <c r="K40" s="139"/>
      <c r="L40" s="140"/>
      <c r="M40" s="68"/>
      <c r="N40" s="138" t="e">
        <f>(N8+P8+R8+T8+T13+R13+P13+N13+N18+P18+R18+T18+T23+R23+P23+N23+N28+P28+R28+T28+T33+R33+P33+N33+N38+P38+R38+T38)/28</f>
        <v>#VALUE!</v>
      </c>
      <c r="O40" s="139"/>
      <c r="P40" s="139"/>
      <c r="Q40" s="139"/>
      <c r="R40" s="139"/>
      <c r="S40" s="139"/>
      <c r="T40" s="139"/>
      <c r="U40" s="140"/>
    </row>
    <row r="41" spans="1:21" ht="12" customHeight="1" x14ac:dyDescent="0.2">
      <c r="D41" s="2"/>
      <c r="M41" s="2"/>
    </row>
    <row r="42" spans="1:21" ht="40" customHeight="1" x14ac:dyDescent="0.2">
      <c r="A42" s="66"/>
      <c r="B42" s="70"/>
      <c r="C42" s="71" t="s">
        <v>28</v>
      </c>
      <c r="D42" s="22"/>
      <c r="E42" s="144" t="e">
        <f>(E40+N40)/2</f>
        <v>#VALUE!</v>
      </c>
      <c r="F42" s="145"/>
      <c r="G42" s="145"/>
      <c r="H42" s="145"/>
      <c r="I42" s="145"/>
      <c r="J42" s="145"/>
      <c r="K42" s="145"/>
      <c r="L42" s="145"/>
      <c r="M42" s="145"/>
      <c r="N42" s="145"/>
      <c r="O42" s="145"/>
      <c r="P42" s="145"/>
      <c r="Q42" s="145"/>
      <c r="R42" s="145"/>
      <c r="S42" s="145"/>
      <c r="T42" s="145"/>
      <c r="U42" s="146"/>
    </row>
    <row r="43" spans="1:21" ht="12" customHeight="1" x14ac:dyDescent="0.2">
      <c r="D43" s="2"/>
      <c r="M43" s="2"/>
    </row>
    <row r="44" spans="1:21" ht="35" customHeight="1" x14ac:dyDescent="0.2">
      <c r="A44" s="159" t="str">
        <f>'Beoordelaar 1'!B27</f>
        <v>Type 2: Full color MFP minimaal 45 PPM</v>
      </c>
      <c r="B44" s="159"/>
      <c r="C44" s="42" t="str" cm="1">
        <f t="array" ref="C44:D44">'Beoordelen proefopdrachten'!A1:B1</f>
        <v>Afdrukkwaliteit</v>
      </c>
      <c r="D44" s="3">
        <v>0</v>
      </c>
      <c r="E44" s="150" t="s">
        <v>24</v>
      </c>
      <c r="F44" s="151"/>
      <c r="G44" s="150" t="s">
        <v>25</v>
      </c>
      <c r="H44" s="151"/>
      <c r="I44" s="150" t="s">
        <v>26</v>
      </c>
      <c r="J44" s="151"/>
      <c r="K44" s="150" t="s">
        <v>27</v>
      </c>
      <c r="L44" s="151"/>
      <c r="M44" s="3"/>
      <c r="N44" s="150" t="s">
        <v>24</v>
      </c>
      <c r="O44" s="151"/>
      <c r="P44" s="150" t="s">
        <v>25</v>
      </c>
      <c r="Q44" s="151"/>
      <c r="R44" s="150" t="s">
        <v>26</v>
      </c>
      <c r="S44" s="151"/>
      <c r="T44" s="150" t="s">
        <v>27</v>
      </c>
      <c r="U44" s="151"/>
    </row>
    <row r="45" spans="1:21" ht="22" customHeight="1" x14ac:dyDescent="0.2">
      <c r="A45" s="105" t="str">
        <f>'Beoordelen proefopdrachten'!A2</f>
        <v>Balken, teksten en afbeeldingen</v>
      </c>
      <c r="B45" s="156" t="str">
        <f>'Beoordelen proefopdrachten'!B2</f>
        <v>Grijswaarden</v>
      </c>
      <c r="C45" s="50" t="str">
        <f>C34</f>
        <v>Naam beoordelaar: &lt;&lt;&gt;&gt;</v>
      </c>
      <c r="D45" s="5"/>
      <c r="E45" s="59" t="str">
        <f>'Beoordelaar 1'!E29</f>
        <v>SCORE:</v>
      </c>
      <c r="F45" s="147" t="s">
        <v>21</v>
      </c>
      <c r="G45" s="59" t="str">
        <f>'Beoordelaar 1'!G29</f>
        <v>SCORE:</v>
      </c>
      <c r="H45" s="147" t="s">
        <v>22</v>
      </c>
      <c r="I45" s="41" t="str">
        <f>'Beoordelaar 1'!I29</f>
        <v>SCORE:</v>
      </c>
      <c r="J45" s="148" t="s">
        <v>19</v>
      </c>
      <c r="K45" s="41" t="str">
        <f>'Beoordelaar 1'!K29</f>
        <v>SCORE:</v>
      </c>
      <c r="L45" s="148" t="s">
        <v>20</v>
      </c>
      <c r="M45" s="5"/>
      <c r="N45" s="59" t="str">
        <f>'Beoordelaar 1'!N29</f>
        <v>SCORE:</v>
      </c>
      <c r="O45" s="147" t="s">
        <v>21</v>
      </c>
      <c r="P45" s="59" t="str">
        <f>'Beoordelaar 1'!P29</f>
        <v>SCORE:</v>
      </c>
      <c r="Q45" s="147" t="s">
        <v>22</v>
      </c>
      <c r="R45" s="41" t="str">
        <f>'Beoordelaar 1'!R29</f>
        <v>SCORE:</v>
      </c>
      <c r="S45" s="148" t="s">
        <v>19</v>
      </c>
      <c r="T45" s="41" t="str">
        <f>'Beoordelaar 1'!T29</f>
        <v>SCORE:</v>
      </c>
      <c r="U45" s="148" t="s">
        <v>20</v>
      </c>
    </row>
    <row r="46" spans="1:21" ht="22" customHeight="1" x14ac:dyDescent="0.2">
      <c r="A46" s="106"/>
      <c r="B46" s="157"/>
      <c r="C46" s="50" t="str">
        <f>C35</f>
        <v>Naam beoordelaar: &lt;&lt;&gt;&gt;</v>
      </c>
      <c r="D46" s="5"/>
      <c r="E46" s="43" t="str">
        <f>'Beoordelaar 2'!E29</f>
        <v>SCORE:</v>
      </c>
      <c r="F46" s="147"/>
      <c r="G46" s="43" t="str">
        <f>'Beoordelaar 2'!G29</f>
        <v>SCORE:</v>
      </c>
      <c r="H46" s="147"/>
      <c r="I46" s="40" t="str">
        <f>'Beoordelaar 2'!I29</f>
        <v>SCORE:</v>
      </c>
      <c r="J46" s="148"/>
      <c r="K46" s="40" t="str">
        <f>'Beoordelaar 2'!K29</f>
        <v>SCORE:</v>
      </c>
      <c r="L46" s="148"/>
      <c r="M46" s="5"/>
      <c r="N46" s="43" t="str">
        <f>'Beoordelaar 2'!N29</f>
        <v>SCORE:</v>
      </c>
      <c r="O46" s="147"/>
      <c r="P46" s="43" t="str">
        <f>'Beoordelaar 2'!P29</f>
        <v>SCORE:</v>
      </c>
      <c r="Q46" s="147"/>
      <c r="R46" s="40" t="str">
        <f>'Beoordelaar 2'!R29</f>
        <v>SCORE:</v>
      </c>
      <c r="S46" s="148"/>
      <c r="T46" s="40" t="str">
        <f>'Beoordelaar 2'!T29</f>
        <v>SCORE:</v>
      </c>
      <c r="U46" s="148"/>
    </row>
    <row r="47" spans="1:21" ht="22" customHeight="1" x14ac:dyDescent="0.2">
      <c r="A47" s="106"/>
      <c r="B47" s="157"/>
      <c r="C47" s="50" t="str">
        <f>C36</f>
        <v>Naam beoordelaar: &lt;&lt;&gt;&gt;</v>
      </c>
      <c r="D47" s="5"/>
      <c r="E47" s="43" t="str">
        <f>'Beoordelaar 3'!E29</f>
        <v>SCORE:</v>
      </c>
      <c r="F47" s="147"/>
      <c r="G47" s="43" t="str">
        <f>'Beoordelaar 3'!G29</f>
        <v>SCORE:</v>
      </c>
      <c r="H47" s="147"/>
      <c r="I47" s="40" t="str">
        <f>'Beoordelaar 3'!I29</f>
        <v>SCORE:</v>
      </c>
      <c r="J47" s="148"/>
      <c r="K47" s="40" t="str">
        <f>'Beoordelaar 3'!K29</f>
        <v>SCORE:</v>
      </c>
      <c r="L47" s="148"/>
      <c r="M47" s="5"/>
      <c r="N47" s="43" t="str">
        <f>'Beoordelaar 3'!N29</f>
        <v>SCORE:</v>
      </c>
      <c r="O47" s="147"/>
      <c r="P47" s="43" t="str">
        <f>'Beoordelaar 3'!P29</f>
        <v>SCORE:</v>
      </c>
      <c r="Q47" s="147"/>
      <c r="R47" s="40" t="str">
        <f>'Beoordelaar 3'!R29</f>
        <v>SCORE:</v>
      </c>
      <c r="S47" s="148"/>
      <c r="T47" s="40" t="str">
        <f>'Beoordelaar 3'!T29</f>
        <v>SCORE:</v>
      </c>
      <c r="U47" s="148"/>
    </row>
    <row r="48" spans="1:21" ht="20" customHeight="1" x14ac:dyDescent="0.2">
      <c r="A48" s="106"/>
      <c r="B48" s="157"/>
      <c r="C48" s="51" t="s">
        <v>23</v>
      </c>
      <c r="D48" s="1"/>
      <c r="E48" s="25" t="s">
        <v>12</v>
      </c>
      <c r="F48" s="147"/>
      <c r="G48" s="25" t="s">
        <v>12</v>
      </c>
      <c r="H48" s="147"/>
      <c r="I48" s="24" t="s">
        <v>12</v>
      </c>
      <c r="J48" s="148"/>
      <c r="K48" s="24" t="s">
        <v>12</v>
      </c>
      <c r="L48" s="148"/>
      <c r="M48" s="1"/>
      <c r="N48" s="25" t="s">
        <v>12</v>
      </c>
      <c r="O48" s="147"/>
      <c r="P48" s="25" t="s">
        <v>12</v>
      </c>
      <c r="Q48" s="147"/>
      <c r="R48" s="24" t="s">
        <v>12</v>
      </c>
      <c r="S48" s="148"/>
      <c r="T48" s="24" t="s">
        <v>12</v>
      </c>
      <c r="U48" s="148"/>
    </row>
    <row r="49" spans="1:21" ht="20" customHeight="1" x14ac:dyDescent="0.2">
      <c r="A49" s="106"/>
      <c r="B49" s="158"/>
      <c r="C49" s="52" t="s">
        <v>16</v>
      </c>
      <c r="D49" s="1"/>
      <c r="E49" s="26" t="str">
        <f>IF(E48="Beter","500",IF(E48="Vergelijkbaar","0",IF(E48="matig","- 500",IF(E48="Onacceptabel","KO"," "))))</f>
        <v xml:space="preserve"> </v>
      </c>
      <c r="F49" s="27"/>
      <c r="G49" s="26" t="str">
        <f>IF(G48="Beter","500",IF(G48="Vergelijkbaar","0",IF(G48="matig","- 500",IF(G48="Onacceptabel","KO"," "))))</f>
        <v xml:space="preserve"> </v>
      </c>
      <c r="H49" s="27"/>
      <c r="I49" s="28" t="str">
        <f>IF(I48="Beter","500",IF(I48="Vergelijkbaar","0",IF(I48="matig","- 500",IF(I48="Onacceptabel","KO"," "))))</f>
        <v xml:space="preserve"> </v>
      </c>
      <c r="J49" s="29"/>
      <c r="K49" s="28" t="str">
        <f>IF(K48="Beter","500",IF(K48="Vergelijkbaar","0",IF(K48="matig","- 500",IF(K48="Onacceptabel","KO"," "))))</f>
        <v xml:space="preserve"> </v>
      </c>
      <c r="L49" s="29"/>
      <c r="M49" s="1"/>
      <c r="N49" s="26" t="str">
        <f>IF(N48="Beter","500",IF(N48="Vergelijkbaar","0",IF(N48="matig","- 500",IF(N48="Onacceptabel","KO"," "))))</f>
        <v xml:space="preserve"> </v>
      </c>
      <c r="O49" s="27"/>
      <c r="P49" s="26" t="str">
        <f>IF(P48="Beter","500",IF(P48="Vergelijkbaar","0",IF(P48="matig","- 500",IF(P48="Onacceptabel","KO"," "))))</f>
        <v xml:space="preserve"> </v>
      </c>
      <c r="Q49" s="27"/>
      <c r="R49" s="28" t="str">
        <f>IF(R48="Beter","500",IF(R48="Vergelijkbaar","0",IF(R48="matig","- 500",IF(R48="Onacceptabel","KO"," "))))</f>
        <v xml:space="preserve"> </v>
      </c>
      <c r="S49" s="29"/>
      <c r="T49" s="28" t="str">
        <f>IF(T48="Beter","500",IF(T48="Vergelijkbaar","0",IF(T48="matig","- 500",IF(T48="Onacceptabel","KO"," "))))</f>
        <v xml:space="preserve"> </v>
      </c>
      <c r="U49" s="29"/>
    </row>
    <row r="50" spans="1:21" ht="22" customHeight="1" x14ac:dyDescent="0.2">
      <c r="A50" s="106"/>
      <c r="B50" s="156" t="str">
        <f>'Beoordelen proefopdrachten'!B3</f>
        <v>Lichte tinten</v>
      </c>
      <c r="C50" s="50" t="str">
        <f>C45</f>
        <v>Naam beoordelaar: &lt;&lt;&gt;&gt;</v>
      </c>
      <c r="D50" s="5"/>
      <c r="E50" s="59" t="str">
        <f>'Beoordelaar 1'!E32</f>
        <v>SCORE:</v>
      </c>
      <c r="F50" s="147" t="s">
        <v>21</v>
      </c>
      <c r="G50" s="59" t="str">
        <f>'Beoordelaar 1'!G32</f>
        <v>SCORE:</v>
      </c>
      <c r="H50" s="147" t="s">
        <v>22</v>
      </c>
      <c r="I50" s="41" t="str">
        <f>'Beoordelaar 1'!I32</f>
        <v>SCORE:</v>
      </c>
      <c r="J50" s="148" t="s">
        <v>19</v>
      </c>
      <c r="K50" s="41" t="str">
        <f>'Beoordelaar 1'!K32</f>
        <v>SCORE:</v>
      </c>
      <c r="L50" s="148" t="s">
        <v>20</v>
      </c>
      <c r="M50" s="5"/>
      <c r="N50" s="59" t="str">
        <f>'Beoordelaar 1'!N32</f>
        <v>SCORE:</v>
      </c>
      <c r="O50" s="147" t="s">
        <v>21</v>
      </c>
      <c r="P50" s="59" t="str">
        <f>'Beoordelaar 1'!P32</f>
        <v>SCORE:</v>
      </c>
      <c r="Q50" s="147" t="s">
        <v>22</v>
      </c>
      <c r="R50" s="41" t="str">
        <f>'Beoordelaar 1'!R32</f>
        <v>SCORE:</v>
      </c>
      <c r="S50" s="148" t="s">
        <v>19</v>
      </c>
      <c r="T50" s="41" t="str">
        <f>'Beoordelaar 1'!T32</f>
        <v>SCORE:</v>
      </c>
      <c r="U50" s="148" t="s">
        <v>20</v>
      </c>
    </row>
    <row r="51" spans="1:21" ht="22" customHeight="1" x14ac:dyDescent="0.2">
      <c r="A51" s="106"/>
      <c r="B51" s="157"/>
      <c r="C51" s="50" t="str">
        <f>C46</f>
        <v>Naam beoordelaar: &lt;&lt;&gt;&gt;</v>
      </c>
      <c r="D51" s="5"/>
      <c r="E51" s="43" t="str">
        <f>'Beoordelaar 2'!E32</f>
        <v>SCORE:</v>
      </c>
      <c r="F51" s="147"/>
      <c r="G51" s="43" t="str">
        <f>'Beoordelaar 2'!G32</f>
        <v>SCORE:</v>
      </c>
      <c r="H51" s="147"/>
      <c r="I51" s="40" t="str">
        <f>'Beoordelaar 2'!I32</f>
        <v>SCORE:</v>
      </c>
      <c r="J51" s="148"/>
      <c r="K51" s="40" t="str">
        <f>'Beoordelaar 2'!K32</f>
        <v>SCORE:</v>
      </c>
      <c r="L51" s="148"/>
      <c r="M51" s="5"/>
      <c r="N51" s="43" t="str">
        <f>'Beoordelaar 2'!N32</f>
        <v>SCORE:</v>
      </c>
      <c r="O51" s="147"/>
      <c r="P51" s="43" t="str">
        <f>'Beoordelaar 2'!P32</f>
        <v>SCORE:</v>
      </c>
      <c r="Q51" s="147"/>
      <c r="R51" s="40" t="str">
        <f>'Beoordelaar 2'!R32</f>
        <v>SCORE:</v>
      </c>
      <c r="S51" s="148"/>
      <c r="T51" s="40" t="str">
        <f>'Beoordelaar 2'!T32</f>
        <v>SCORE:</v>
      </c>
      <c r="U51" s="148"/>
    </row>
    <row r="52" spans="1:21" ht="22" customHeight="1" x14ac:dyDescent="0.2">
      <c r="A52" s="106"/>
      <c r="B52" s="157"/>
      <c r="C52" s="50" t="str">
        <f>C47</f>
        <v>Naam beoordelaar: &lt;&lt;&gt;&gt;</v>
      </c>
      <c r="D52" s="5"/>
      <c r="E52" s="43" t="str">
        <f>'Beoordelaar 3'!E32</f>
        <v>SCORE:</v>
      </c>
      <c r="F52" s="147"/>
      <c r="G52" s="43" t="str">
        <f>'Beoordelaar 3'!G32</f>
        <v>SCORE:</v>
      </c>
      <c r="H52" s="147"/>
      <c r="I52" s="40" t="str">
        <f>'Beoordelaar 3'!I32</f>
        <v>SCORE:</v>
      </c>
      <c r="J52" s="148"/>
      <c r="K52" s="40" t="str">
        <f>'Beoordelaar 3'!K32</f>
        <v>SCORE:</v>
      </c>
      <c r="L52" s="148"/>
      <c r="M52" s="5"/>
      <c r="N52" s="43" t="str">
        <f>'Beoordelaar 3'!N32</f>
        <v>SCORE:</v>
      </c>
      <c r="O52" s="147"/>
      <c r="P52" s="43" t="str">
        <f>'Beoordelaar 3'!P32</f>
        <v>SCORE:</v>
      </c>
      <c r="Q52" s="147"/>
      <c r="R52" s="40" t="str">
        <f>'Beoordelaar 3'!R32</f>
        <v>SCORE:</v>
      </c>
      <c r="S52" s="148"/>
      <c r="T52" s="40" t="str">
        <f>'Beoordelaar 3'!T32</f>
        <v>SCORE:</v>
      </c>
      <c r="U52" s="148"/>
    </row>
    <row r="53" spans="1:21" ht="20" customHeight="1" x14ac:dyDescent="0.2">
      <c r="A53" s="106"/>
      <c r="B53" s="157"/>
      <c r="C53" s="51" t="s">
        <v>23</v>
      </c>
      <c r="D53" s="1"/>
      <c r="E53" s="25" t="s">
        <v>12</v>
      </c>
      <c r="F53" s="147"/>
      <c r="G53" s="25" t="s">
        <v>12</v>
      </c>
      <c r="H53" s="147"/>
      <c r="I53" s="24" t="s">
        <v>12</v>
      </c>
      <c r="J53" s="148"/>
      <c r="K53" s="24" t="s">
        <v>12</v>
      </c>
      <c r="L53" s="148"/>
      <c r="M53" s="1"/>
      <c r="N53" s="25" t="s">
        <v>12</v>
      </c>
      <c r="O53" s="147"/>
      <c r="P53" s="25" t="s">
        <v>12</v>
      </c>
      <c r="Q53" s="147"/>
      <c r="R53" s="24" t="s">
        <v>12</v>
      </c>
      <c r="S53" s="148"/>
      <c r="T53" s="24" t="s">
        <v>12</v>
      </c>
      <c r="U53" s="148"/>
    </row>
    <row r="54" spans="1:21" ht="20" customHeight="1" x14ac:dyDescent="0.2">
      <c r="A54" s="106"/>
      <c r="B54" s="158"/>
      <c r="C54" s="52" t="s">
        <v>16</v>
      </c>
      <c r="D54" s="1"/>
      <c r="E54" s="26" t="str">
        <f>IF(E53="Beter","500",IF(E53="Vergelijkbaar","0",IF(E53="matig","- 500",IF(E53="Onacceptabel","KO"," "))))</f>
        <v xml:space="preserve"> </v>
      </c>
      <c r="F54" s="27"/>
      <c r="G54" s="26" t="str">
        <f>IF(G53="Beter","500",IF(G53="Vergelijkbaar","0",IF(G53="matig","- 500",IF(G53="Onacceptabel","KO"," "))))</f>
        <v xml:space="preserve"> </v>
      </c>
      <c r="H54" s="27"/>
      <c r="I54" s="28" t="str">
        <f>IF(I53="Beter","500",IF(I53="Vergelijkbaar","0",IF(I53="matig","- 500",IF(I53="Onacceptabel","KO"," "))))</f>
        <v xml:space="preserve"> </v>
      </c>
      <c r="J54" s="29"/>
      <c r="K54" s="28" t="str">
        <f>IF(K53="Beter","500",IF(K53="Vergelijkbaar","0",IF(K53="matig","- 500",IF(K53="Onacceptabel","KO"," "))))</f>
        <v xml:space="preserve"> </v>
      </c>
      <c r="L54" s="29"/>
      <c r="M54" s="1"/>
      <c r="N54" s="26" t="str">
        <f>IF(N53="Beter","500",IF(N53="Vergelijkbaar","0",IF(N53="matig","- 500",IF(N53="Onacceptabel","KO"," "))))</f>
        <v xml:space="preserve"> </v>
      </c>
      <c r="O54" s="27"/>
      <c r="P54" s="26" t="str">
        <f>IF(P53="Beter","500",IF(P53="Vergelijkbaar","0",IF(P53="matig","- 500",IF(P53="Onacceptabel","KO"," "))))</f>
        <v xml:space="preserve"> </v>
      </c>
      <c r="Q54" s="27"/>
      <c r="R54" s="28" t="str">
        <f>IF(R53="Beter","500",IF(R53="Vergelijkbaar","0",IF(R53="matig","- 500",IF(R53="Onacceptabel","KO"," "))))</f>
        <v xml:space="preserve"> </v>
      </c>
      <c r="S54" s="29"/>
      <c r="T54" s="28" t="str">
        <f>IF(T53="Beter","500",IF(T53="Vergelijkbaar","0",IF(T53="matig","- 500",IF(T53="Onacceptabel","KO"," "))))</f>
        <v xml:space="preserve"> </v>
      </c>
      <c r="U54" s="29"/>
    </row>
    <row r="55" spans="1:21" ht="22" customHeight="1" x14ac:dyDescent="0.2">
      <c r="A55" s="106"/>
      <c r="B55" s="153" t="str">
        <f>'Beoordelen proefopdrachten'!B4</f>
        <v>Felle tinten</v>
      </c>
      <c r="C55" s="50" t="str">
        <f>C50</f>
        <v>Naam beoordelaar: &lt;&lt;&gt;&gt;</v>
      </c>
      <c r="D55" s="5"/>
      <c r="E55" s="43" t="str">
        <f>'Beoordelaar 1'!E35</f>
        <v>SCORE:</v>
      </c>
      <c r="F55" s="147" t="s">
        <v>21</v>
      </c>
      <c r="G55" s="43" t="str">
        <f>'Beoordelaar 1'!G35</f>
        <v>SCORE:</v>
      </c>
      <c r="H55" s="147" t="s">
        <v>22</v>
      </c>
      <c r="I55" s="41" t="str">
        <f>'Beoordelaar 1'!I35</f>
        <v>SCORE:</v>
      </c>
      <c r="J55" s="148" t="s">
        <v>19</v>
      </c>
      <c r="K55" s="41" t="str">
        <f>'Beoordelaar 1'!K35</f>
        <v>SCORE:</v>
      </c>
      <c r="L55" s="148" t="s">
        <v>20</v>
      </c>
      <c r="M55" s="5"/>
      <c r="N55" s="43" t="str">
        <f>'Beoordelaar 1'!N35</f>
        <v>SCORE:</v>
      </c>
      <c r="O55" s="147" t="s">
        <v>21</v>
      </c>
      <c r="P55" s="43" t="str">
        <f>'Beoordelaar 1'!P35</f>
        <v>SCORE:</v>
      </c>
      <c r="Q55" s="147" t="s">
        <v>22</v>
      </c>
      <c r="R55" s="41" t="str">
        <f>'Beoordelaar 1'!R35</f>
        <v>SCORE:</v>
      </c>
      <c r="S55" s="148" t="s">
        <v>19</v>
      </c>
      <c r="T55" s="41" t="str">
        <f>'Beoordelaar 1'!T35</f>
        <v>SCORE:</v>
      </c>
      <c r="U55" s="148" t="s">
        <v>20</v>
      </c>
    </row>
    <row r="56" spans="1:21" ht="22" customHeight="1" x14ac:dyDescent="0.2">
      <c r="A56" s="106"/>
      <c r="B56" s="154"/>
      <c r="C56" s="50" t="str">
        <f>C51</f>
        <v>Naam beoordelaar: &lt;&lt;&gt;&gt;</v>
      </c>
      <c r="D56" s="5"/>
      <c r="E56" s="43" t="str">
        <f>'Beoordelaar 2'!E35</f>
        <v>SCORE:</v>
      </c>
      <c r="F56" s="147"/>
      <c r="G56" s="43" t="str">
        <f>'Beoordelaar 2'!G35</f>
        <v>SCORE:</v>
      </c>
      <c r="H56" s="147"/>
      <c r="I56" s="40" t="str">
        <f>'Beoordelaar 2'!I35</f>
        <v>SCORE:</v>
      </c>
      <c r="J56" s="148"/>
      <c r="K56" s="40" t="str">
        <f>'Beoordelaar 2'!K35</f>
        <v>SCORE:</v>
      </c>
      <c r="L56" s="148"/>
      <c r="M56" s="5"/>
      <c r="N56" s="43" t="str">
        <f>'Beoordelaar 2'!N35</f>
        <v>SCORE:</v>
      </c>
      <c r="O56" s="147"/>
      <c r="P56" s="43" t="str">
        <f>'Beoordelaar 2'!P35</f>
        <v>SCORE:</v>
      </c>
      <c r="Q56" s="147"/>
      <c r="R56" s="40" t="str">
        <f>'Beoordelaar 2'!R35</f>
        <v>SCORE:</v>
      </c>
      <c r="S56" s="148"/>
      <c r="T56" s="40" t="str">
        <f>'Beoordelaar 2'!T35</f>
        <v>SCORE:</v>
      </c>
      <c r="U56" s="148"/>
    </row>
    <row r="57" spans="1:21" ht="22" customHeight="1" x14ac:dyDescent="0.2">
      <c r="A57" s="106"/>
      <c r="B57" s="154"/>
      <c r="C57" s="50" t="str">
        <f>C52</f>
        <v>Naam beoordelaar: &lt;&lt;&gt;&gt;</v>
      </c>
      <c r="D57" s="5"/>
      <c r="E57" s="43" t="str">
        <f>'Beoordelaar 3'!E35</f>
        <v>SCORE:</v>
      </c>
      <c r="F57" s="147"/>
      <c r="G57" s="43" t="str">
        <f>'Beoordelaar 3'!G35</f>
        <v>SCORE:</v>
      </c>
      <c r="H57" s="147"/>
      <c r="I57" s="40" t="str">
        <f>'Beoordelaar 3'!I35</f>
        <v>SCORE:</v>
      </c>
      <c r="J57" s="148"/>
      <c r="K57" s="40" t="str">
        <f>'Beoordelaar 3'!K35</f>
        <v>SCORE:</v>
      </c>
      <c r="L57" s="148"/>
      <c r="M57" s="5"/>
      <c r="N57" s="43" t="str">
        <f>'Beoordelaar 3'!N35</f>
        <v>SCORE:</v>
      </c>
      <c r="O57" s="147"/>
      <c r="P57" s="43" t="str">
        <f>'Beoordelaar 3'!P35</f>
        <v>SCORE:</v>
      </c>
      <c r="Q57" s="147"/>
      <c r="R57" s="40" t="str">
        <f>'Beoordelaar 3'!R35</f>
        <v>SCORE:</v>
      </c>
      <c r="S57" s="148"/>
      <c r="T57" s="40" t="str">
        <f>'Beoordelaar 3'!T35</f>
        <v>SCORE:</v>
      </c>
      <c r="U57" s="148"/>
    </row>
    <row r="58" spans="1:21" ht="20" customHeight="1" x14ac:dyDescent="0.2">
      <c r="A58" s="106"/>
      <c r="B58" s="154"/>
      <c r="C58" s="51" t="s">
        <v>23</v>
      </c>
      <c r="D58" s="1"/>
      <c r="E58" s="25" t="s">
        <v>12</v>
      </c>
      <c r="F58" s="147"/>
      <c r="G58" s="25" t="s">
        <v>12</v>
      </c>
      <c r="H58" s="147"/>
      <c r="I58" s="24" t="s">
        <v>12</v>
      </c>
      <c r="J58" s="148"/>
      <c r="K58" s="24" t="s">
        <v>12</v>
      </c>
      <c r="L58" s="148"/>
      <c r="M58" s="1"/>
      <c r="N58" s="25" t="s">
        <v>12</v>
      </c>
      <c r="O58" s="147"/>
      <c r="P58" s="25" t="s">
        <v>12</v>
      </c>
      <c r="Q58" s="147"/>
      <c r="R58" s="24" t="s">
        <v>12</v>
      </c>
      <c r="S58" s="148"/>
      <c r="T58" s="24" t="s">
        <v>12</v>
      </c>
      <c r="U58" s="148"/>
    </row>
    <row r="59" spans="1:21" ht="20" customHeight="1" x14ac:dyDescent="0.2">
      <c r="A59" s="106"/>
      <c r="B59" s="155"/>
      <c r="C59" s="52" t="s">
        <v>16</v>
      </c>
      <c r="D59" s="1"/>
      <c r="E59" s="26" t="str">
        <f>IF(E58="Beter","500",IF(E58="Vergelijkbaar","0",IF(E58="matig","- 500",IF(E58="Onacceptabel","KO"," "))))</f>
        <v xml:space="preserve"> </v>
      </c>
      <c r="F59" s="27"/>
      <c r="G59" s="26" t="str">
        <f>IF(G58="Beter","500",IF(G58="Vergelijkbaar","0",IF(G58="matig","- 500",IF(G58="Onacceptabel","KO"," "))))</f>
        <v xml:space="preserve"> </v>
      </c>
      <c r="H59" s="27"/>
      <c r="I59" s="28" t="str">
        <f>IF(I58="Beter","500",IF(I58="Vergelijkbaar","0",IF(I58="matig","- 500",IF(I58="Onacceptabel","KO"," "))))</f>
        <v xml:space="preserve"> </v>
      </c>
      <c r="J59" s="29"/>
      <c r="K59" s="28" t="str">
        <f>IF(K58="Beter","500",IF(K58="Vergelijkbaar","0",IF(K58="matig","- 500",IF(K58="Onacceptabel","KO"," "))))</f>
        <v xml:space="preserve"> </v>
      </c>
      <c r="L59" s="29"/>
      <c r="M59" s="1"/>
      <c r="N59" s="26" t="str">
        <f>IF(N58="Beter","500",IF(N58="Vergelijkbaar","0",IF(N58="matig","- 500",IF(N58="Onacceptabel","KO"," "))))</f>
        <v xml:space="preserve"> </v>
      </c>
      <c r="O59" s="27"/>
      <c r="P59" s="26" t="str">
        <f>IF(P58="Beter","500",IF(P58="Vergelijkbaar","0",IF(P58="matig","- 500",IF(P58="Onacceptabel","KO"," "))))</f>
        <v xml:space="preserve"> </v>
      </c>
      <c r="Q59" s="27"/>
      <c r="R59" s="28" t="str">
        <f>IF(R58="Beter","500",IF(R58="Vergelijkbaar","0",IF(R58="matig","- 500",IF(R58="Onacceptabel","KO"," "))))</f>
        <v xml:space="preserve"> </v>
      </c>
      <c r="S59" s="29"/>
      <c r="T59" s="28" t="str">
        <f>IF(T58="Beter","500",IF(T58="Vergelijkbaar","0",IF(T58="matig","- 500",IF(T58="Onacceptabel","KO"," "))))</f>
        <v xml:space="preserve"> </v>
      </c>
      <c r="U59" s="29"/>
    </row>
    <row r="60" spans="1:21" ht="22" customHeight="1" x14ac:dyDescent="0.2">
      <c r="A60" s="106"/>
      <c r="B60" s="156" t="str">
        <f>'Beoordelen proefopdrachten'!B5</f>
        <v>Teksten in kleur</v>
      </c>
      <c r="C60" s="50" t="str">
        <f>C55</f>
        <v>Naam beoordelaar: &lt;&lt;&gt;&gt;</v>
      </c>
      <c r="D60" s="5"/>
      <c r="E60" s="43" t="str">
        <f>'Beoordelaar 1'!E38</f>
        <v>SCORE:</v>
      </c>
      <c r="F60" s="147" t="s">
        <v>21</v>
      </c>
      <c r="G60" s="43" t="str">
        <f>'Beoordelaar 1'!G38</f>
        <v>SCORE:</v>
      </c>
      <c r="H60" s="147" t="s">
        <v>22</v>
      </c>
      <c r="I60" s="41" t="str">
        <f>'Beoordelaar 1'!I38</f>
        <v>SCORE:</v>
      </c>
      <c r="J60" s="148" t="s">
        <v>19</v>
      </c>
      <c r="K60" s="41" t="str">
        <f>'Beoordelaar 1'!K38</f>
        <v>SCORE:</v>
      </c>
      <c r="L60" s="148" t="s">
        <v>20</v>
      </c>
      <c r="M60" s="5"/>
      <c r="N60" s="43" t="str">
        <f>'Beoordelaar 1'!N38</f>
        <v>SCORE:</v>
      </c>
      <c r="O60" s="147" t="s">
        <v>21</v>
      </c>
      <c r="P60" s="43" t="str">
        <f>'Beoordelaar 1'!P38</f>
        <v>SCORE:</v>
      </c>
      <c r="Q60" s="147" t="s">
        <v>22</v>
      </c>
      <c r="R60" s="41" t="str">
        <f>'Beoordelaar 1'!R38</f>
        <v>SCORE:</v>
      </c>
      <c r="S60" s="148" t="s">
        <v>19</v>
      </c>
      <c r="T60" s="41" t="str">
        <f>'Beoordelaar 1'!T38</f>
        <v>SCORE:</v>
      </c>
      <c r="U60" s="148" t="s">
        <v>20</v>
      </c>
    </row>
    <row r="61" spans="1:21" ht="22" customHeight="1" x14ac:dyDescent="0.2">
      <c r="A61" s="106"/>
      <c r="B61" s="157"/>
      <c r="C61" s="50" t="str">
        <f>C56</f>
        <v>Naam beoordelaar: &lt;&lt;&gt;&gt;</v>
      </c>
      <c r="D61" s="5"/>
      <c r="E61" s="43" t="str">
        <f>'Beoordelaar 2'!E38</f>
        <v>SCORE:</v>
      </c>
      <c r="F61" s="147"/>
      <c r="G61" s="43" t="str">
        <f>'Beoordelaar 2'!G38</f>
        <v>SCORE:</v>
      </c>
      <c r="H61" s="147"/>
      <c r="I61" s="40" t="str">
        <f>'Beoordelaar 2'!I38</f>
        <v>SCORE:</v>
      </c>
      <c r="J61" s="148"/>
      <c r="K61" s="40" t="str">
        <f>'Beoordelaar 2'!K38</f>
        <v>SCORE:</v>
      </c>
      <c r="L61" s="148"/>
      <c r="M61" s="5"/>
      <c r="N61" s="43" t="str">
        <f>'Beoordelaar 2'!N38</f>
        <v>SCORE:</v>
      </c>
      <c r="O61" s="147"/>
      <c r="P61" s="43" t="str">
        <f>'Beoordelaar 2'!P38</f>
        <v>SCORE:</v>
      </c>
      <c r="Q61" s="147"/>
      <c r="R61" s="40" t="str">
        <f>'Beoordelaar 2'!R38</f>
        <v>SCORE:</v>
      </c>
      <c r="S61" s="148"/>
      <c r="T61" s="40" t="str">
        <f>'Beoordelaar 2'!T38</f>
        <v>SCORE:</v>
      </c>
      <c r="U61" s="148"/>
    </row>
    <row r="62" spans="1:21" ht="22" customHeight="1" x14ac:dyDescent="0.2">
      <c r="A62" s="106"/>
      <c r="B62" s="157"/>
      <c r="C62" s="50" t="str">
        <f>C57</f>
        <v>Naam beoordelaar: &lt;&lt;&gt;&gt;</v>
      </c>
      <c r="D62" s="5"/>
      <c r="E62" s="43" t="str">
        <f>'Beoordelaar 3'!E38</f>
        <v>SCORE:</v>
      </c>
      <c r="F62" s="147"/>
      <c r="G62" s="43" t="str">
        <f>'Beoordelaar 3'!G38</f>
        <v>SCORE:</v>
      </c>
      <c r="H62" s="147"/>
      <c r="I62" s="40" t="str">
        <f>'Beoordelaar 3'!I38</f>
        <v>SCORE:</v>
      </c>
      <c r="J62" s="148"/>
      <c r="K62" s="40" t="str">
        <f>'Beoordelaar 3'!K38</f>
        <v>SCORE:</v>
      </c>
      <c r="L62" s="148"/>
      <c r="M62" s="5"/>
      <c r="N62" s="43" t="str">
        <f>'Beoordelaar 3'!N38</f>
        <v>SCORE:</v>
      </c>
      <c r="O62" s="147"/>
      <c r="P62" s="43" t="str">
        <f>'Beoordelaar 3'!P38</f>
        <v>SCORE:</v>
      </c>
      <c r="Q62" s="147"/>
      <c r="R62" s="40" t="str">
        <f>'Beoordelaar 3'!R38</f>
        <v>SCORE:</v>
      </c>
      <c r="S62" s="148"/>
      <c r="T62" s="40" t="str">
        <f>'Beoordelaar 3'!T38</f>
        <v>SCORE:</v>
      </c>
      <c r="U62" s="148"/>
    </row>
    <row r="63" spans="1:21" ht="20" customHeight="1" x14ac:dyDescent="0.2">
      <c r="A63" s="106"/>
      <c r="B63" s="157"/>
      <c r="C63" s="51" t="s">
        <v>23</v>
      </c>
      <c r="D63" s="1"/>
      <c r="E63" s="25" t="s">
        <v>12</v>
      </c>
      <c r="F63" s="147"/>
      <c r="G63" s="25" t="s">
        <v>12</v>
      </c>
      <c r="H63" s="147"/>
      <c r="I63" s="24" t="s">
        <v>12</v>
      </c>
      <c r="J63" s="148"/>
      <c r="K63" s="24" t="s">
        <v>12</v>
      </c>
      <c r="L63" s="148"/>
      <c r="M63" s="1"/>
      <c r="N63" s="25" t="s">
        <v>12</v>
      </c>
      <c r="O63" s="147"/>
      <c r="P63" s="25" t="s">
        <v>12</v>
      </c>
      <c r="Q63" s="147"/>
      <c r="R63" s="24" t="s">
        <v>12</v>
      </c>
      <c r="S63" s="148"/>
      <c r="T63" s="24" t="s">
        <v>12</v>
      </c>
      <c r="U63" s="148"/>
    </row>
    <row r="64" spans="1:21" ht="20" customHeight="1" thickBot="1" x14ac:dyDescent="0.25">
      <c r="A64" s="107"/>
      <c r="B64" s="160"/>
      <c r="C64" s="53" t="s">
        <v>16</v>
      </c>
      <c r="D64" s="1"/>
      <c r="E64" s="26" t="str">
        <f>IF(E63="Beter","500",IF(E63="Vergelijkbaar","0",IF(E63="matig","- 500",IF(E63="Onacceptabel","KO"," "))))</f>
        <v xml:space="preserve"> </v>
      </c>
      <c r="F64" s="60"/>
      <c r="G64" s="26" t="str">
        <f>IF(G63="Beter","500",IF(G63="Vergelijkbaar","0",IF(G63="matig","- 500",IF(G63="Onacceptabel","KO"," "))))</f>
        <v xml:space="preserve"> </v>
      </c>
      <c r="H64" s="60"/>
      <c r="I64" s="28" t="str">
        <f>IF(I63="Beter","500",IF(I63="Vergelijkbaar","0",IF(I63="matig","- 500",IF(I63="Onacceptabel","KO"," "))))</f>
        <v xml:space="preserve"> </v>
      </c>
      <c r="J64" s="29"/>
      <c r="K64" s="28" t="str">
        <f>IF(K63="Beter","500",IF(K63="Vergelijkbaar","0",IF(K63="matig","- 500",IF(K63="Onacceptabel","KO"," "))))</f>
        <v xml:space="preserve"> </v>
      </c>
      <c r="L64" s="54"/>
      <c r="M64" s="1"/>
      <c r="N64" s="26" t="str">
        <f>IF(N63="Beter","500",IF(N63="Vergelijkbaar","0",IF(N63="matig","- 500",IF(N63="Onacceptabel","KO"," "))))</f>
        <v xml:space="preserve"> </v>
      </c>
      <c r="O64" s="60"/>
      <c r="P64" s="26" t="str">
        <f>IF(P63="Beter","500",IF(P63="Vergelijkbaar","0",IF(P63="matig","- 500",IF(P63="Onacceptabel","KO"," "))))</f>
        <v xml:space="preserve"> </v>
      </c>
      <c r="Q64" s="60"/>
      <c r="R64" s="28" t="str">
        <f>IF(R63="Beter","500",IF(R63="Vergelijkbaar","0",IF(R63="matig","- 500",IF(R63="Onacceptabel","KO"," "))))</f>
        <v xml:space="preserve"> </v>
      </c>
      <c r="S64" s="29"/>
      <c r="T64" s="28" t="str">
        <f>IF(T63="Beter","500",IF(T63="Vergelijkbaar","0",IF(T63="matig","- 500",IF(T63="Onacceptabel","KO"," "))))</f>
        <v xml:space="preserve"> </v>
      </c>
      <c r="U64" s="54"/>
    </row>
    <row r="65" spans="1:21" ht="20" customHeight="1" x14ac:dyDescent="0.2">
      <c r="A65" s="127" t="str">
        <f>'Beoordelen proefopdrachten'!A6</f>
        <v>Logo</v>
      </c>
      <c r="B65" s="167" t="str">
        <f>'Beoordelen proefopdrachten'!B6</f>
        <v>Kleur/contrast</v>
      </c>
      <c r="C65" s="55" t="str">
        <f>C60</f>
        <v>Naam beoordelaar: &lt;&lt;&gt;&gt;</v>
      </c>
      <c r="D65" s="1"/>
      <c r="E65" s="59" t="str">
        <f>'Beoordelaar 1'!E41</f>
        <v>SCORE:</v>
      </c>
      <c r="F65" s="147" t="s">
        <v>21</v>
      </c>
      <c r="G65" s="59" t="str">
        <f>'Beoordelaar 1'!G41</f>
        <v>SCORE:</v>
      </c>
      <c r="H65" s="147" t="s">
        <v>22</v>
      </c>
      <c r="I65" s="41" t="str">
        <f>'Beoordelaar 1'!I41</f>
        <v>SCORE:</v>
      </c>
      <c r="J65" s="149" t="s">
        <v>19</v>
      </c>
      <c r="K65" s="41" t="str">
        <f>'Beoordelaar 1'!K41</f>
        <v>SCORE:</v>
      </c>
      <c r="L65" s="149" t="s">
        <v>20</v>
      </c>
      <c r="M65" s="1"/>
      <c r="N65" s="59" t="str">
        <f>'Beoordelaar 1'!N41</f>
        <v>SCORE:</v>
      </c>
      <c r="O65" s="147" t="s">
        <v>21</v>
      </c>
      <c r="P65" s="59" t="str">
        <f>'Beoordelaar 1'!P41</f>
        <v>SCORE:</v>
      </c>
      <c r="Q65" s="147" t="s">
        <v>22</v>
      </c>
      <c r="R65" s="41" t="str">
        <f>'Beoordelaar 1'!R41</f>
        <v>SCORE:</v>
      </c>
      <c r="S65" s="149" t="s">
        <v>19</v>
      </c>
      <c r="T65" s="41" t="str">
        <f>'Beoordelaar 1'!T41</f>
        <v>SCORE:</v>
      </c>
      <c r="U65" s="149" t="s">
        <v>20</v>
      </c>
    </row>
    <row r="66" spans="1:21" ht="20" customHeight="1" x14ac:dyDescent="0.2">
      <c r="A66" s="106"/>
      <c r="B66" s="157"/>
      <c r="C66" s="50" t="str">
        <f>C61</f>
        <v>Naam beoordelaar: &lt;&lt;&gt;&gt;</v>
      </c>
      <c r="D66" s="1"/>
      <c r="E66" s="43" t="str">
        <f>'Beoordelaar 2'!E41</f>
        <v>SCORE:</v>
      </c>
      <c r="F66" s="147"/>
      <c r="G66" s="43" t="str">
        <f>'Beoordelaar 2'!G41</f>
        <v>SCORE:</v>
      </c>
      <c r="H66" s="147"/>
      <c r="I66" s="40" t="str">
        <f>'Beoordelaar 2'!I41</f>
        <v>SCORE:</v>
      </c>
      <c r="J66" s="148"/>
      <c r="K66" s="40" t="str">
        <f>'Beoordelaar 2'!K41</f>
        <v>SCORE:</v>
      </c>
      <c r="L66" s="148"/>
      <c r="M66" s="1"/>
      <c r="N66" s="43" t="str">
        <f>'Beoordelaar 2'!N41</f>
        <v>SCORE:</v>
      </c>
      <c r="O66" s="147"/>
      <c r="P66" s="43" t="str">
        <f>'Beoordelaar 2'!P41</f>
        <v>SCORE:</v>
      </c>
      <c r="Q66" s="147"/>
      <c r="R66" s="40" t="str">
        <f>'Beoordelaar 2'!R41</f>
        <v>SCORE:</v>
      </c>
      <c r="S66" s="148"/>
      <c r="T66" s="40" t="str">
        <f>'Beoordelaar 2'!T41</f>
        <v>SCORE:</v>
      </c>
      <c r="U66" s="148"/>
    </row>
    <row r="67" spans="1:21" ht="20" customHeight="1" x14ac:dyDescent="0.2">
      <c r="A67" s="106"/>
      <c r="B67" s="157"/>
      <c r="C67" s="50" t="str">
        <f>C62</f>
        <v>Naam beoordelaar: &lt;&lt;&gt;&gt;</v>
      </c>
      <c r="D67" s="1"/>
      <c r="E67" s="43" t="str">
        <f>'Beoordelaar 3'!E41</f>
        <v>SCORE:</v>
      </c>
      <c r="F67" s="147"/>
      <c r="G67" s="43" t="str">
        <f>'Beoordelaar 3'!G41</f>
        <v>SCORE:</v>
      </c>
      <c r="H67" s="147"/>
      <c r="I67" s="40" t="str">
        <f>'Beoordelaar 3'!I41</f>
        <v>SCORE:</v>
      </c>
      <c r="J67" s="148"/>
      <c r="K67" s="40" t="str">
        <f>'Beoordelaar 3'!K41</f>
        <v>SCORE:</v>
      </c>
      <c r="L67" s="148"/>
      <c r="M67" s="1"/>
      <c r="N67" s="43" t="str">
        <f>'Beoordelaar 3'!N41</f>
        <v>SCORE:</v>
      </c>
      <c r="O67" s="147"/>
      <c r="P67" s="43" t="str">
        <f>'Beoordelaar 3'!P41</f>
        <v>SCORE:</v>
      </c>
      <c r="Q67" s="147"/>
      <c r="R67" s="40" t="str">
        <f>'Beoordelaar 3'!R41</f>
        <v>SCORE:</v>
      </c>
      <c r="S67" s="148"/>
      <c r="T67" s="40" t="str">
        <f>'Beoordelaar 3'!T41</f>
        <v>SCORE:</v>
      </c>
      <c r="U67" s="148"/>
    </row>
    <row r="68" spans="1:21" ht="20" customHeight="1" x14ac:dyDescent="0.2">
      <c r="A68" s="106"/>
      <c r="B68" s="157"/>
      <c r="C68" s="51" t="s">
        <v>23</v>
      </c>
      <c r="D68" s="1"/>
      <c r="E68" s="25" t="s">
        <v>13</v>
      </c>
      <c r="F68" s="147"/>
      <c r="G68" s="25" t="s">
        <v>12</v>
      </c>
      <c r="H68" s="147"/>
      <c r="I68" s="58" t="s">
        <v>12</v>
      </c>
      <c r="J68" s="148"/>
      <c r="K68" s="58" t="s">
        <v>12</v>
      </c>
      <c r="L68" s="148"/>
      <c r="M68" s="1"/>
      <c r="N68" s="25" t="s">
        <v>12</v>
      </c>
      <c r="O68" s="147"/>
      <c r="P68" s="25" t="s">
        <v>12</v>
      </c>
      <c r="Q68" s="147"/>
      <c r="R68" s="58" t="s">
        <v>12</v>
      </c>
      <c r="S68" s="148"/>
      <c r="T68" s="58" t="s">
        <v>12</v>
      </c>
      <c r="U68" s="148"/>
    </row>
    <row r="69" spans="1:21" ht="20" customHeight="1" thickBot="1" x14ac:dyDescent="0.25">
      <c r="A69" s="107"/>
      <c r="B69" s="160"/>
      <c r="C69" s="53" t="s">
        <v>16</v>
      </c>
      <c r="D69" s="1"/>
      <c r="E69" s="26" t="str">
        <f>IF(E68="Beter","500",IF(E68="Vergelijkbaar","0",IF(E68="matig","- 500",IF(E68="Onacceptabel","KO"," "))))</f>
        <v>500</v>
      </c>
      <c r="F69" s="60"/>
      <c r="G69" s="26" t="str">
        <f>IF(G68="Beter","500",IF(G68="Vergelijkbaar","0",IF(G68="matig","- 500",IF(G68="Onacceptabel","KO"," "))))</f>
        <v xml:space="preserve"> </v>
      </c>
      <c r="H69" s="60"/>
      <c r="I69" s="28" t="str">
        <f>IF(I68="Beter","500",IF(I68="Vergelijkbaar","0",IF(I68="matig","- 500",IF(I68="Onacceptabel","KO"," "))))</f>
        <v xml:space="preserve"> </v>
      </c>
      <c r="J69" s="61"/>
      <c r="K69" s="28" t="str">
        <f>IF(K68="Beter","500",IF(K68="Vergelijkbaar","0",IF(K68="matig","- 500",IF(K68="Onacceptabel","KO"," "))))</f>
        <v xml:space="preserve"> </v>
      </c>
      <c r="L69" s="61"/>
      <c r="M69" s="1"/>
      <c r="N69" s="26" t="str">
        <f>IF(N68="Beter","500",IF(N68="Vergelijkbaar","0",IF(N68="matig","- 500",IF(N68="Onacceptabel","KO"," "))))</f>
        <v xml:space="preserve"> </v>
      </c>
      <c r="O69" s="60"/>
      <c r="P69" s="26" t="str">
        <f>IF(P68="Beter","500",IF(P68="Vergelijkbaar","0",IF(P68="matig","- 500",IF(P68="Onacceptabel","KO"," "))))</f>
        <v xml:space="preserve"> </v>
      </c>
      <c r="Q69" s="60"/>
      <c r="R69" s="28" t="str">
        <f>IF(R68="Beter","500",IF(R68="Vergelijkbaar","0",IF(R68="matig","- 500",IF(R68="Onacceptabel","KO"," "))))</f>
        <v xml:space="preserve"> </v>
      </c>
      <c r="S69" s="61"/>
      <c r="T69" s="28" t="str">
        <f>IF(T68="Beter","500",IF(T68="Vergelijkbaar","0",IF(T68="matig","- 500",IF(T68="Onacceptabel","KO"," "))))</f>
        <v xml:space="preserve"> </v>
      </c>
      <c r="U69" s="61"/>
    </row>
    <row r="70" spans="1:21" ht="20" customHeight="1" x14ac:dyDescent="0.2">
      <c r="A70" s="127" t="str">
        <f>'Beoordelen proefopdrachten'!A7</f>
        <v>Algemeen</v>
      </c>
      <c r="B70" s="167" t="str">
        <f>'Beoordelen proefopdrachten'!B7</f>
        <v>Strepen</v>
      </c>
      <c r="C70" s="55" t="str">
        <f>C65</f>
        <v>Naam beoordelaar: &lt;&lt;&gt;&gt;</v>
      </c>
      <c r="D70" s="1"/>
      <c r="E70" s="59" t="str">
        <f>'Beoordelaar 1'!E44</f>
        <v>SCORE:</v>
      </c>
      <c r="F70" s="147" t="s">
        <v>21</v>
      </c>
      <c r="G70" s="59" t="str">
        <f>'Beoordelaar 1'!G44</f>
        <v>SCORE:</v>
      </c>
      <c r="H70" s="147" t="s">
        <v>22</v>
      </c>
      <c r="I70" s="41" t="str">
        <f>'Beoordelaar 1'!I44</f>
        <v>SCORE:</v>
      </c>
      <c r="J70" s="148" t="s">
        <v>19</v>
      </c>
      <c r="K70" s="41" t="str">
        <f>'Beoordelaar 1'!K44</f>
        <v>SCORE:</v>
      </c>
      <c r="L70" s="148" t="s">
        <v>20</v>
      </c>
      <c r="M70" s="1"/>
      <c r="N70" s="59" t="str">
        <f>'Beoordelaar 1'!N44</f>
        <v>SCORE:</v>
      </c>
      <c r="O70" s="147" t="s">
        <v>21</v>
      </c>
      <c r="P70" s="59" t="str">
        <f>'Beoordelaar 1'!P44</f>
        <v>SCORE:</v>
      </c>
      <c r="Q70" s="147" t="s">
        <v>22</v>
      </c>
      <c r="R70" s="41" t="str">
        <f>'Beoordelaar 1'!R44</f>
        <v>SCORE:</v>
      </c>
      <c r="S70" s="148" t="s">
        <v>19</v>
      </c>
      <c r="T70" s="41" t="str">
        <f>'Beoordelaar 1'!T44</f>
        <v>SCORE:</v>
      </c>
      <c r="U70" s="148" t="s">
        <v>20</v>
      </c>
    </row>
    <row r="71" spans="1:21" ht="20" customHeight="1" x14ac:dyDescent="0.2">
      <c r="A71" s="106"/>
      <c r="B71" s="157"/>
      <c r="C71" s="50" t="str">
        <f>C66</f>
        <v>Naam beoordelaar: &lt;&lt;&gt;&gt;</v>
      </c>
      <c r="D71" s="1"/>
      <c r="E71" s="43" t="str">
        <f>'Beoordelaar 2'!E44</f>
        <v>SCORE:</v>
      </c>
      <c r="F71" s="147"/>
      <c r="G71" s="43" t="str">
        <f>'Beoordelaar 2'!G44</f>
        <v>SCORE:</v>
      </c>
      <c r="H71" s="147"/>
      <c r="I71" s="40" t="str">
        <f>'Beoordelaar 2'!I44</f>
        <v>SCORE:</v>
      </c>
      <c r="J71" s="148"/>
      <c r="K71" s="40" t="str">
        <f>'Beoordelaar 2'!K44</f>
        <v>SCORE:</v>
      </c>
      <c r="L71" s="148"/>
      <c r="M71" s="1"/>
      <c r="N71" s="43" t="str">
        <f>'Beoordelaar 2'!N44</f>
        <v>SCORE:</v>
      </c>
      <c r="O71" s="147"/>
      <c r="P71" s="43" t="str">
        <f>'Beoordelaar 2'!P44</f>
        <v>SCORE:</v>
      </c>
      <c r="Q71" s="147"/>
      <c r="R71" s="40" t="str">
        <f>'Beoordelaar 2'!R44</f>
        <v>SCORE:</v>
      </c>
      <c r="S71" s="148"/>
      <c r="T71" s="40" t="str">
        <f>'Beoordelaar 2'!T44</f>
        <v>SCORE:</v>
      </c>
      <c r="U71" s="148"/>
    </row>
    <row r="72" spans="1:21" ht="20" customHeight="1" x14ac:dyDescent="0.2">
      <c r="A72" s="106"/>
      <c r="B72" s="157"/>
      <c r="C72" s="50" t="str">
        <f>C67</f>
        <v>Naam beoordelaar: &lt;&lt;&gt;&gt;</v>
      </c>
      <c r="D72" s="1"/>
      <c r="E72" s="43" t="str">
        <f>'Beoordelaar 3'!E44</f>
        <v>SCORE:</v>
      </c>
      <c r="F72" s="147"/>
      <c r="G72" s="43" t="str">
        <f>'Beoordelaar 3'!G44</f>
        <v>SCORE:</v>
      </c>
      <c r="H72" s="147"/>
      <c r="I72" s="40" t="str">
        <f>'Beoordelaar 3'!I44</f>
        <v>SCORE:</v>
      </c>
      <c r="J72" s="148"/>
      <c r="K72" s="40" t="str">
        <f>'Beoordelaar 3'!K44</f>
        <v>SCORE:</v>
      </c>
      <c r="L72" s="148"/>
      <c r="M72" s="1"/>
      <c r="N72" s="43" t="str">
        <f>'Beoordelaar 3'!N44</f>
        <v>SCORE:</v>
      </c>
      <c r="O72" s="147"/>
      <c r="P72" s="43" t="str">
        <f>'Beoordelaar 3'!P44</f>
        <v>SCORE:</v>
      </c>
      <c r="Q72" s="147"/>
      <c r="R72" s="40" t="str">
        <f>'Beoordelaar 3'!R44</f>
        <v>SCORE:</v>
      </c>
      <c r="S72" s="148"/>
      <c r="T72" s="40" t="str">
        <f>'Beoordelaar 3'!T44</f>
        <v>SCORE:</v>
      </c>
      <c r="U72" s="148"/>
    </row>
    <row r="73" spans="1:21" ht="20" customHeight="1" x14ac:dyDescent="0.2">
      <c r="A73" s="106"/>
      <c r="B73" s="157"/>
      <c r="C73" s="51" t="s">
        <v>23</v>
      </c>
      <c r="D73" s="1"/>
      <c r="E73" s="25" t="s">
        <v>14</v>
      </c>
      <c r="F73" s="147"/>
      <c r="G73" s="25" t="s">
        <v>12</v>
      </c>
      <c r="H73" s="147"/>
      <c r="I73" s="24" t="s">
        <v>12</v>
      </c>
      <c r="J73" s="148"/>
      <c r="K73" s="24" t="s">
        <v>12</v>
      </c>
      <c r="L73" s="148"/>
      <c r="M73" s="1"/>
      <c r="N73" s="25" t="s">
        <v>12</v>
      </c>
      <c r="O73" s="147"/>
      <c r="P73" s="25" t="s">
        <v>12</v>
      </c>
      <c r="Q73" s="147"/>
      <c r="R73" s="24" t="s">
        <v>12</v>
      </c>
      <c r="S73" s="148"/>
      <c r="T73" s="24" t="s">
        <v>12</v>
      </c>
      <c r="U73" s="148"/>
    </row>
    <row r="74" spans="1:21" ht="20" customHeight="1" thickBot="1" x14ac:dyDescent="0.25">
      <c r="A74" s="106"/>
      <c r="B74" s="158"/>
      <c r="C74" s="52" t="s">
        <v>16</v>
      </c>
      <c r="D74" s="1"/>
      <c r="E74" s="26" t="str">
        <f>IF(E73="Beter","500",IF(E73="Vergelijkbaar","0",IF(E73="matig","- 500",IF(E73="Onacceptabel","KO"," "))))</f>
        <v>0</v>
      </c>
      <c r="F74" s="27"/>
      <c r="G74" s="26" t="str">
        <f>IF(G73="Beter","500",IF(G73="Vergelijkbaar","0",IF(G73="matig","- 500",IF(G73="Onacceptabel","KO"," "))))</f>
        <v xml:space="preserve"> </v>
      </c>
      <c r="H74" s="27"/>
      <c r="I74" s="28" t="str">
        <f>IF(I73="Beter","500",IF(I73="Vergelijkbaar","0",IF(I73="matig","- 500",IF(I73="Onacceptabel","KO"," "))))</f>
        <v xml:space="preserve"> </v>
      </c>
      <c r="J74" s="29"/>
      <c r="K74" s="28" t="str">
        <f>IF(K73="Beter","500",IF(K73="Vergelijkbaar","0",IF(K73="matig","- 500",IF(K73="Onacceptabel","KO"," "))))</f>
        <v xml:space="preserve"> </v>
      </c>
      <c r="L74" s="29"/>
      <c r="M74" s="1"/>
      <c r="N74" s="26" t="str">
        <f>IF(N73="Beter","500",IF(N73="Vergelijkbaar","0",IF(N73="matig","- 500",IF(N73="Onacceptabel","KO"," "))))</f>
        <v xml:space="preserve"> </v>
      </c>
      <c r="O74" s="27"/>
      <c r="P74" s="26" t="str">
        <f>IF(P73="Beter","500",IF(P73="Vergelijkbaar","0",IF(P73="matig","- 500",IF(P73="Onacceptabel","KO"," "))))</f>
        <v xml:space="preserve"> </v>
      </c>
      <c r="Q74" s="27"/>
      <c r="R74" s="28" t="str">
        <f>IF(R73="Beter","500",IF(R73="Vergelijkbaar","0",IF(R73="matig","- 500",IF(R73="Onacceptabel","KO"," "))))</f>
        <v xml:space="preserve"> </v>
      </c>
      <c r="S74" s="29"/>
      <c r="T74" s="28" t="str">
        <f>IF(T73="Beter","500",IF(T73="Vergelijkbaar","0",IF(T73="matig","- 500",IF(T73="Onacceptabel","KO"," "))))</f>
        <v xml:space="preserve"> </v>
      </c>
      <c r="U74" s="29"/>
    </row>
    <row r="75" spans="1:21" ht="20" customHeight="1" x14ac:dyDescent="0.2">
      <c r="A75" s="106"/>
      <c r="B75" s="156" t="str">
        <f>'Beoordelen proefopdrachten'!B8</f>
        <v>Recht</v>
      </c>
      <c r="C75" s="55" t="str">
        <f>C70</f>
        <v>Naam beoordelaar: &lt;&lt;&gt;&gt;</v>
      </c>
      <c r="D75" s="1"/>
      <c r="E75" s="59" t="str">
        <f>'Beoordelaar 1'!E47</f>
        <v>SCORE:</v>
      </c>
      <c r="F75" s="147" t="s">
        <v>21</v>
      </c>
      <c r="G75" s="59" t="str">
        <f>'Beoordelaar 1'!G47</f>
        <v>SCORE:</v>
      </c>
      <c r="H75" s="147" t="s">
        <v>22</v>
      </c>
      <c r="I75" s="41" t="str">
        <f>'Beoordelaar 1'!I47</f>
        <v>SCORE:</v>
      </c>
      <c r="J75" s="148" t="s">
        <v>19</v>
      </c>
      <c r="K75" s="41" t="str">
        <f>'Beoordelaar 1'!K47</f>
        <v>SCORE:</v>
      </c>
      <c r="L75" s="148" t="s">
        <v>20</v>
      </c>
      <c r="M75" s="1"/>
      <c r="N75" s="59" t="str">
        <f>'Beoordelaar 1'!N47</f>
        <v>SCORE:</v>
      </c>
      <c r="O75" s="147" t="s">
        <v>21</v>
      </c>
      <c r="P75" s="59" t="str">
        <f>'Beoordelaar 1'!P47</f>
        <v>SCORE:</v>
      </c>
      <c r="Q75" s="147" t="s">
        <v>22</v>
      </c>
      <c r="R75" s="41" t="str">
        <f>'Beoordelaar 1'!R47</f>
        <v>SCORE:</v>
      </c>
      <c r="S75" s="148" t="s">
        <v>19</v>
      </c>
      <c r="T75" s="41" t="str">
        <f>'Beoordelaar 1'!T47</f>
        <v>SCORE:</v>
      </c>
      <c r="U75" s="148" t="s">
        <v>20</v>
      </c>
    </row>
    <row r="76" spans="1:21" ht="20" customHeight="1" x14ac:dyDescent="0.2">
      <c r="A76" s="106"/>
      <c r="B76" s="157"/>
      <c r="C76" s="50" t="str">
        <f>C71</f>
        <v>Naam beoordelaar: &lt;&lt;&gt;&gt;</v>
      </c>
      <c r="D76" s="1"/>
      <c r="E76" s="43" t="str">
        <f>'Beoordelaar 2'!E47</f>
        <v>SCORE:</v>
      </c>
      <c r="F76" s="147"/>
      <c r="G76" s="43" t="str">
        <f>'Beoordelaar 2'!G47</f>
        <v>SCORE:</v>
      </c>
      <c r="H76" s="147"/>
      <c r="I76" s="40" t="str">
        <f>'Beoordelaar 2'!I47</f>
        <v>SCORE:</v>
      </c>
      <c r="J76" s="148"/>
      <c r="K76" s="40" t="str">
        <f>'Beoordelaar 2'!K47</f>
        <v>SCORE:</v>
      </c>
      <c r="L76" s="148"/>
      <c r="M76" s="1"/>
      <c r="N76" s="43" t="str">
        <f>'Beoordelaar 2'!N47</f>
        <v>SCORE:</v>
      </c>
      <c r="O76" s="147"/>
      <c r="P76" s="43" t="str">
        <f>'Beoordelaar 2'!P47</f>
        <v>SCORE:</v>
      </c>
      <c r="Q76" s="147"/>
      <c r="R76" s="40" t="str">
        <f>'Beoordelaar 2'!R47</f>
        <v>SCORE:</v>
      </c>
      <c r="S76" s="148"/>
      <c r="T76" s="40" t="str">
        <f>'Beoordelaar 2'!T47</f>
        <v>SCORE:</v>
      </c>
      <c r="U76" s="148"/>
    </row>
    <row r="77" spans="1:21" ht="20" customHeight="1" x14ac:dyDescent="0.2">
      <c r="A77" s="106"/>
      <c r="B77" s="157"/>
      <c r="C77" s="50" t="str">
        <f>C72</f>
        <v>Naam beoordelaar: &lt;&lt;&gt;&gt;</v>
      </c>
      <c r="D77" s="1"/>
      <c r="E77" s="43" t="str">
        <f>'Beoordelaar 3'!E47</f>
        <v>SCORE:</v>
      </c>
      <c r="F77" s="147"/>
      <c r="G77" s="43" t="str">
        <f>'Beoordelaar 3'!G47</f>
        <v>SCORE:</v>
      </c>
      <c r="H77" s="147"/>
      <c r="I77" s="40" t="str">
        <f>'Beoordelaar 3'!I47</f>
        <v>SCORE:</v>
      </c>
      <c r="J77" s="148"/>
      <c r="K77" s="40" t="str">
        <f>'Beoordelaar 3'!K47</f>
        <v>SCORE:</v>
      </c>
      <c r="L77" s="148"/>
      <c r="M77" s="1"/>
      <c r="N77" s="43" t="str">
        <f>'Beoordelaar 3'!N47</f>
        <v>SCORE:</v>
      </c>
      <c r="O77" s="147"/>
      <c r="P77" s="43" t="str">
        <f>'Beoordelaar 3'!P47</f>
        <v>SCORE:</v>
      </c>
      <c r="Q77" s="147"/>
      <c r="R77" s="40" t="str">
        <f>'Beoordelaar 3'!R47</f>
        <v>SCORE:</v>
      </c>
      <c r="S77" s="148"/>
      <c r="T77" s="40" t="str">
        <f>'Beoordelaar 3'!T47</f>
        <v>SCORE:</v>
      </c>
      <c r="U77" s="148"/>
    </row>
    <row r="78" spans="1:21" ht="20" customHeight="1" x14ac:dyDescent="0.2">
      <c r="A78" s="106"/>
      <c r="B78" s="157"/>
      <c r="C78" s="51" t="s">
        <v>23</v>
      </c>
      <c r="D78" s="1"/>
      <c r="E78" s="25" t="s">
        <v>12</v>
      </c>
      <c r="F78" s="147"/>
      <c r="G78" s="25" t="s">
        <v>12</v>
      </c>
      <c r="H78" s="147"/>
      <c r="I78" s="24" t="s">
        <v>12</v>
      </c>
      <c r="J78" s="148"/>
      <c r="K78" s="24" t="s">
        <v>12</v>
      </c>
      <c r="L78" s="148"/>
      <c r="M78" s="1"/>
      <c r="N78" s="25" t="s">
        <v>12</v>
      </c>
      <c r="O78" s="147"/>
      <c r="P78" s="25" t="s">
        <v>12</v>
      </c>
      <c r="Q78" s="147"/>
      <c r="R78" s="24" t="s">
        <v>12</v>
      </c>
      <c r="S78" s="148"/>
      <c r="T78" s="24" t="s">
        <v>12</v>
      </c>
      <c r="U78" s="148"/>
    </row>
    <row r="79" spans="1:21" ht="20" customHeight="1" thickBot="1" x14ac:dyDescent="0.25">
      <c r="A79" s="107"/>
      <c r="B79" s="160"/>
      <c r="C79" s="53" t="s">
        <v>16</v>
      </c>
      <c r="D79" s="1"/>
      <c r="E79" s="26" t="str">
        <f>IF(E78="Beter","500",IF(E78="Vergelijkbaar","0",IF(E78="matig","- 500",IF(E78="Onacceptabel","KO"," "))))</f>
        <v xml:space="preserve"> </v>
      </c>
      <c r="F79" s="60"/>
      <c r="G79" s="26" t="str">
        <f>IF(G78="Beter","500",IF(G78="Vergelijkbaar","0",IF(G78="matig","- 500",IF(G78="Onacceptabel","KO"," "))))</f>
        <v xml:space="preserve"> </v>
      </c>
      <c r="H79" s="60"/>
      <c r="I79" s="28" t="str">
        <f>IF(I78="Beter","500",IF(I78="Vergelijkbaar","0",IF(I78="matig","- 500",IF(I78="Onacceptabel","KO"," "))))</f>
        <v xml:space="preserve"> </v>
      </c>
      <c r="J79" s="61"/>
      <c r="K79" s="28" t="str">
        <f>IF(K78="Beter","500",IF(K78="Vergelijkbaar","0",IF(K78="matig","- 500",IF(K78="Onacceptabel","KO"," "))))</f>
        <v xml:space="preserve"> </v>
      </c>
      <c r="L79" s="61"/>
      <c r="M79" s="1"/>
      <c r="N79" s="26" t="str">
        <f>IF(N78="Beter","500",IF(N78="Vergelijkbaar","0",IF(N78="matig","- 500",IF(N78="Onacceptabel","KO"," "))))</f>
        <v xml:space="preserve"> </v>
      </c>
      <c r="O79" s="60"/>
      <c r="P79" s="26" t="str">
        <f>IF(P78="Beter","500",IF(P78="Vergelijkbaar","0",IF(P78="matig","- 500",IF(P78="Onacceptabel","KO"," "))))</f>
        <v xml:space="preserve"> </v>
      </c>
      <c r="Q79" s="60"/>
      <c r="R79" s="28" t="str">
        <f>IF(R78="Beter","500",IF(R78="Vergelijkbaar","0",IF(R78="matig","- 500",IF(R78="Onacceptabel","KO"," "))))</f>
        <v xml:space="preserve"> </v>
      </c>
      <c r="S79" s="61"/>
      <c r="T79" s="28" t="str">
        <f>IF(T78="Beter","500",IF(T78="Vergelijkbaar","0",IF(T78="matig","- 500",IF(T78="Onacceptabel","KO"," "))))</f>
        <v xml:space="preserve"> </v>
      </c>
      <c r="U79" s="61"/>
    </row>
    <row r="80" spans="1:21" ht="12" customHeight="1" x14ac:dyDescent="0.2">
      <c r="D80" s="2"/>
      <c r="M80" s="2"/>
    </row>
    <row r="81" spans="1:21" s="69" customFormat="1" ht="20" customHeight="1" x14ac:dyDescent="0.2">
      <c r="A81" s="67"/>
      <c r="B81" s="72"/>
      <c r="C81" s="73"/>
      <c r="D81" s="68"/>
      <c r="E81" s="138" t="e">
        <f>(E49+G49+I49+K49+K54+I54+G54+E54+E59+G59+I59+K59+K64+I64+G64+E64+E69+G69+I69+K69+K74+I74+G74+E74+E79+G79+I79+K79)/28</f>
        <v>#VALUE!</v>
      </c>
      <c r="F81" s="139"/>
      <c r="G81" s="139"/>
      <c r="H81" s="139"/>
      <c r="I81" s="139"/>
      <c r="J81" s="139"/>
      <c r="K81" s="139"/>
      <c r="L81" s="140"/>
      <c r="M81" s="68"/>
      <c r="N81" s="138" t="e">
        <f>(N49+P49+R49+T49+T54+R54+P54+N54+N59+P59+R59+T59+T64+R64+P64+N64+N69+P69+R69+T69+T74+R74+P74+N74+N79+P79+R79+T79)/28</f>
        <v>#VALUE!</v>
      </c>
      <c r="O81" s="139"/>
      <c r="P81" s="139"/>
      <c r="Q81" s="139"/>
      <c r="R81" s="139"/>
      <c r="S81" s="139"/>
      <c r="T81" s="139"/>
      <c r="U81" s="140"/>
    </row>
    <row r="82" spans="1:21" ht="12" customHeight="1" x14ac:dyDescent="0.2">
      <c r="D82" s="2"/>
      <c r="M82" s="2"/>
    </row>
    <row r="83" spans="1:21" ht="40" customHeight="1" x14ac:dyDescent="0.2">
      <c r="A83" s="66"/>
      <c r="B83" s="70"/>
      <c r="C83" s="71" t="s">
        <v>28</v>
      </c>
      <c r="D83" s="22"/>
      <c r="E83" s="144" t="e">
        <f>(E81+N81)/2</f>
        <v>#VALUE!</v>
      </c>
      <c r="F83" s="145"/>
      <c r="G83" s="145"/>
      <c r="H83" s="145"/>
      <c r="I83" s="145"/>
      <c r="J83" s="145"/>
      <c r="K83" s="145"/>
      <c r="L83" s="145"/>
      <c r="M83" s="145"/>
      <c r="N83" s="145"/>
      <c r="O83" s="145"/>
      <c r="P83" s="145"/>
      <c r="Q83" s="145"/>
      <c r="R83" s="145"/>
      <c r="S83" s="145"/>
      <c r="T83" s="145"/>
      <c r="U83" s="146"/>
    </row>
    <row r="84" spans="1:21" ht="12" customHeight="1" x14ac:dyDescent="0.2">
      <c r="D84" s="2"/>
      <c r="M84" s="2"/>
    </row>
    <row r="85" spans="1:21" ht="40" customHeight="1" x14ac:dyDescent="0.2">
      <c r="A85" s="164" t="s">
        <v>32</v>
      </c>
      <c r="B85" s="165"/>
      <c r="C85" s="166"/>
      <c r="D85" s="23"/>
      <c r="E85" s="161" t="e">
        <f>(E42+E83)*75</f>
        <v>#VALUE!</v>
      </c>
      <c r="F85" s="162"/>
      <c r="G85" s="162"/>
      <c r="H85" s="162"/>
      <c r="I85" s="162"/>
      <c r="J85" s="162"/>
      <c r="K85" s="162"/>
      <c r="L85" s="163"/>
      <c r="M85" s="23"/>
    </row>
  </sheetData>
  <sheetProtection algorithmName="SHA-512" hashValue="HJDysT5G7Wh7XaOAkxsl1xdAZ4aC1dvUOSt27FG8XxHqlugopd0CYDnOIgf8UeaG1mCrW6oBU4pr1XqN2EXzdw==" saltValue="vjktO3BCqbXzO2SRKLiVLA==" spinCount="100000" sheet="1" objects="1" scenarios="1"/>
  <mergeCells count="160">
    <mergeCell ref="L55:L58"/>
    <mergeCell ref="J60:J63"/>
    <mergeCell ref="L60:L63"/>
    <mergeCell ref="J70:J73"/>
    <mergeCell ref="L70:L73"/>
    <mergeCell ref="L45:L48"/>
    <mergeCell ref="J50:J53"/>
    <mergeCell ref="L50:L53"/>
    <mergeCell ref="L9:L12"/>
    <mergeCell ref="L14:L17"/>
    <mergeCell ref="B24:B28"/>
    <mergeCell ref="F24:F27"/>
    <mergeCell ref="J29:J32"/>
    <mergeCell ref="L29:L32"/>
    <mergeCell ref="B19:B23"/>
    <mergeCell ref="H24:H27"/>
    <mergeCell ref="J24:J27"/>
    <mergeCell ref="L24:L27"/>
    <mergeCell ref="H9:H12"/>
    <mergeCell ref="J19:J22"/>
    <mergeCell ref="L19:L22"/>
    <mergeCell ref="H14:H17"/>
    <mergeCell ref="J9:J12"/>
    <mergeCell ref="B9:B13"/>
    <mergeCell ref="B45:B49"/>
    <mergeCell ref="B29:B33"/>
    <mergeCell ref="F29:F32"/>
    <mergeCell ref="B34:B38"/>
    <mergeCell ref="F34:F37"/>
    <mergeCell ref="H55:H58"/>
    <mergeCell ref="E44:F44"/>
    <mergeCell ref="G44:H44"/>
    <mergeCell ref="I44:J44"/>
    <mergeCell ref="H45:H48"/>
    <mergeCell ref="F50:F53"/>
    <mergeCell ref="H50:H53"/>
    <mergeCell ref="J45:J48"/>
    <mergeCell ref="J55:J58"/>
    <mergeCell ref="A1:C1"/>
    <mergeCell ref="B4:B8"/>
    <mergeCell ref="I3:J3"/>
    <mergeCell ref="K3:L3"/>
    <mergeCell ref="L4:L7"/>
    <mergeCell ref="A3:B3"/>
    <mergeCell ref="A4:A23"/>
    <mergeCell ref="J4:J7"/>
    <mergeCell ref="F4:F7"/>
    <mergeCell ref="H4:H7"/>
    <mergeCell ref="J14:J17"/>
    <mergeCell ref="E3:F3"/>
    <mergeCell ref="G3:H3"/>
    <mergeCell ref="H19:H22"/>
    <mergeCell ref="F19:F22"/>
    <mergeCell ref="E85:L85"/>
    <mergeCell ref="A85:C85"/>
    <mergeCell ref="A70:A79"/>
    <mergeCell ref="A65:A69"/>
    <mergeCell ref="B65:B69"/>
    <mergeCell ref="F65:F68"/>
    <mergeCell ref="H65:H68"/>
    <mergeCell ref="B70:B74"/>
    <mergeCell ref="F70:F73"/>
    <mergeCell ref="H70:H73"/>
    <mergeCell ref="B75:B79"/>
    <mergeCell ref="F75:F78"/>
    <mergeCell ref="E81:L81"/>
    <mergeCell ref="H75:H78"/>
    <mergeCell ref="J65:J68"/>
    <mergeCell ref="L65:L68"/>
    <mergeCell ref="J75:J78"/>
    <mergeCell ref="L75:L78"/>
    <mergeCell ref="N3:O3"/>
    <mergeCell ref="P3:Q3"/>
    <mergeCell ref="R3:S3"/>
    <mergeCell ref="T3:U3"/>
    <mergeCell ref="F14:F17"/>
    <mergeCell ref="B55:B59"/>
    <mergeCell ref="F55:F58"/>
    <mergeCell ref="B14:B18"/>
    <mergeCell ref="F9:F12"/>
    <mergeCell ref="B50:B54"/>
    <mergeCell ref="F45:F48"/>
    <mergeCell ref="H34:H37"/>
    <mergeCell ref="J34:J37"/>
    <mergeCell ref="L34:L37"/>
    <mergeCell ref="A44:B44"/>
    <mergeCell ref="A29:A38"/>
    <mergeCell ref="K44:L44"/>
    <mergeCell ref="A45:A64"/>
    <mergeCell ref="H60:H63"/>
    <mergeCell ref="B60:B64"/>
    <mergeCell ref="F60:F63"/>
    <mergeCell ref="A24:A28"/>
    <mergeCell ref="H29:H32"/>
    <mergeCell ref="E40:L40"/>
    <mergeCell ref="O14:O17"/>
    <mergeCell ref="Q14:Q17"/>
    <mergeCell ref="S14:S17"/>
    <mergeCell ref="U14:U17"/>
    <mergeCell ref="O19:O22"/>
    <mergeCell ref="Q19:Q22"/>
    <mergeCell ref="S19:S22"/>
    <mergeCell ref="U19:U22"/>
    <mergeCell ref="O4:O7"/>
    <mergeCell ref="Q4:Q7"/>
    <mergeCell ref="S4:S7"/>
    <mergeCell ref="U4:U7"/>
    <mergeCell ref="O9:O12"/>
    <mergeCell ref="Q9:Q12"/>
    <mergeCell ref="S9:S12"/>
    <mergeCell ref="U9:U12"/>
    <mergeCell ref="O34:O37"/>
    <mergeCell ref="Q34:Q37"/>
    <mergeCell ref="S34:S37"/>
    <mergeCell ref="U34:U37"/>
    <mergeCell ref="N40:U40"/>
    <mergeCell ref="O24:O27"/>
    <mergeCell ref="Q24:Q27"/>
    <mergeCell ref="S24:S27"/>
    <mergeCell ref="U24:U27"/>
    <mergeCell ref="O29:O32"/>
    <mergeCell ref="Q29:Q32"/>
    <mergeCell ref="S29:S32"/>
    <mergeCell ref="U29:U32"/>
    <mergeCell ref="O55:O58"/>
    <mergeCell ref="Q55:Q58"/>
    <mergeCell ref="S55:S58"/>
    <mergeCell ref="U55:U58"/>
    <mergeCell ref="N44:O44"/>
    <mergeCell ref="P44:Q44"/>
    <mergeCell ref="R44:S44"/>
    <mergeCell ref="T44:U44"/>
    <mergeCell ref="O45:O48"/>
    <mergeCell ref="Q45:Q48"/>
    <mergeCell ref="S45:S48"/>
    <mergeCell ref="U45:U48"/>
    <mergeCell ref="N81:U81"/>
    <mergeCell ref="E1:U1"/>
    <mergeCell ref="E42:U42"/>
    <mergeCell ref="E83:U83"/>
    <mergeCell ref="O70:O73"/>
    <mergeCell ref="Q70:Q73"/>
    <mergeCell ref="S70:S73"/>
    <mergeCell ref="U70:U73"/>
    <mergeCell ref="O75:O78"/>
    <mergeCell ref="Q75:Q78"/>
    <mergeCell ref="S75:S78"/>
    <mergeCell ref="U75:U78"/>
    <mergeCell ref="O60:O63"/>
    <mergeCell ref="Q60:Q63"/>
    <mergeCell ref="S60:S63"/>
    <mergeCell ref="U60:U63"/>
    <mergeCell ref="O65:O68"/>
    <mergeCell ref="Q65:Q68"/>
    <mergeCell ref="S65:S68"/>
    <mergeCell ref="U65:U68"/>
    <mergeCell ref="O50:O53"/>
    <mergeCell ref="Q50:Q53"/>
    <mergeCell ref="S50:S53"/>
    <mergeCell ref="U50:U53"/>
  </mergeCells>
  <phoneticPr fontId="17" type="noConversion"/>
  <conditionalFormatting sqref="E4:E6 G4:G6">
    <cfRule type="containsText" dxfId="161" priority="2258" operator="containsText" text="onvoldoende">
      <formula>NOT(ISERROR(SEARCH("onvoldoende",E4)))</formula>
    </cfRule>
  </conditionalFormatting>
  <conditionalFormatting sqref="E9:E11 G9:G11 E14:E16 G14:G16 E19:E21 G19:G21">
    <cfRule type="containsText" dxfId="160" priority="645" operator="containsText" text="onvoldoende">
      <formula>NOT(ISERROR(SEARCH("onvoldoende",E9)))</formula>
    </cfRule>
  </conditionalFormatting>
  <conditionalFormatting sqref="E24:E26 G24:G26">
    <cfRule type="containsText" dxfId="159" priority="495" operator="containsText" text="onvoldoende">
      <formula>NOT(ISERROR(SEARCH("onvoldoende",E24)))</formula>
    </cfRule>
  </conditionalFormatting>
  <conditionalFormatting sqref="E29:E31 G29:G31">
    <cfRule type="containsText" dxfId="158" priority="483" operator="containsText" text="onvoldoende">
      <formula>NOT(ISERROR(SEARCH("onvoldoende",E29)))</formula>
    </cfRule>
  </conditionalFormatting>
  <conditionalFormatting sqref="E34:E36 G34:G36">
    <cfRule type="containsText" dxfId="157" priority="471" operator="containsText" text="onvoldoende">
      <formula>NOT(ISERROR(SEARCH("onvoldoende",E34)))</formula>
    </cfRule>
  </conditionalFormatting>
  <conditionalFormatting sqref="E45:E47 G45:G47 E50:E52 G50:G52 E55:E57 G55:G57 E60:E62 G60:G62">
    <cfRule type="containsText" dxfId="156" priority="637" operator="containsText" text="onvoldoende">
      <formula>NOT(ISERROR(SEARCH("onvoldoende",E45)))</formula>
    </cfRule>
  </conditionalFormatting>
  <conditionalFormatting sqref="E65:E67 G65:G67">
    <cfRule type="containsText" dxfId="155" priority="459" operator="containsText" text="onvoldoende">
      <formula>NOT(ISERROR(SEARCH("onvoldoende",E65)))</formula>
    </cfRule>
  </conditionalFormatting>
  <conditionalFormatting sqref="E70:E72">
    <cfRule type="containsText" dxfId="154" priority="447" operator="containsText" text="onvoldoende">
      <formula>NOT(ISERROR(SEARCH("onvoldoende",E70)))</formula>
    </cfRule>
  </conditionalFormatting>
  <conditionalFormatting sqref="E75:E77">
    <cfRule type="containsText" dxfId="153" priority="435" operator="containsText" text="onvoldoende">
      <formula>NOT(ISERROR(SEARCH("onvoldoende",E75)))</formula>
    </cfRule>
  </conditionalFormatting>
  <conditionalFormatting sqref="F4">
    <cfRule type="containsText" dxfId="152" priority="1308" operator="containsText" text="onvoldoende">
      <formula>NOT(ISERROR(SEARCH("onvoldoende",F4)))</formula>
    </cfRule>
  </conditionalFormatting>
  <conditionalFormatting sqref="F9 F14 F19">
    <cfRule type="containsText" dxfId="151" priority="643" operator="containsText" text="onvoldoende">
      <formula>NOT(ISERROR(SEARCH("onvoldoende",F9)))</formula>
    </cfRule>
  </conditionalFormatting>
  <conditionalFormatting sqref="F24">
    <cfRule type="containsText" dxfId="150" priority="490" operator="containsText" text="onvoldoende">
      <formula>NOT(ISERROR(SEARCH("onvoldoende",F24)))</formula>
    </cfRule>
  </conditionalFormatting>
  <conditionalFormatting sqref="F29">
    <cfRule type="containsText" dxfId="149" priority="478" operator="containsText" text="onvoldoende">
      <formula>NOT(ISERROR(SEARCH("onvoldoende",F29)))</formula>
    </cfRule>
  </conditionalFormatting>
  <conditionalFormatting sqref="F34">
    <cfRule type="containsText" dxfId="148" priority="466" operator="containsText" text="onvoldoende">
      <formula>NOT(ISERROR(SEARCH("onvoldoende",F34)))</formula>
    </cfRule>
  </conditionalFormatting>
  <conditionalFormatting sqref="F45 F50 F55 F60">
    <cfRule type="containsText" dxfId="147" priority="635" operator="containsText" text="onvoldoende">
      <formula>NOT(ISERROR(SEARCH("onvoldoende",F45)))</formula>
    </cfRule>
  </conditionalFormatting>
  <conditionalFormatting sqref="F65">
    <cfRule type="containsText" dxfId="146" priority="454" operator="containsText" text="onvoldoende">
      <formula>NOT(ISERROR(SEARCH("onvoldoende",F65)))</formula>
    </cfRule>
  </conditionalFormatting>
  <conditionalFormatting sqref="F70">
    <cfRule type="containsText" dxfId="145" priority="442" operator="containsText" text="onvoldoende">
      <formula>NOT(ISERROR(SEARCH("onvoldoende",F70)))</formula>
    </cfRule>
  </conditionalFormatting>
  <conditionalFormatting sqref="F75">
    <cfRule type="containsText" dxfId="144" priority="430" operator="containsText" text="onvoldoende">
      <formula>NOT(ISERROR(SEARCH("onvoldoende",F75)))</formula>
    </cfRule>
  </conditionalFormatting>
  <conditionalFormatting sqref="G70:G72">
    <cfRule type="containsText" dxfId="143" priority="336" operator="containsText" text="onvoldoende">
      <formula>NOT(ISERROR(SEARCH("onvoldoende",G70)))</formula>
    </cfRule>
  </conditionalFormatting>
  <conditionalFormatting sqref="G75:G77">
    <cfRule type="containsText" dxfId="142" priority="335" operator="containsText" text="onvoldoende">
      <formula>NOT(ISERROR(SEARCH("onvoldoende",G75)))</formula>
    </cfRule>
  </conditionalFormatting>
  <conditionalFormatting sqref="H4">
    <cfRule type="containsText" dxfId="141" priority="1294" operator="containsText" text="onvoldoende">
      <formula>NOT(ISERROR(SEARCH("onvoldoende",H4)))</formula>
    </cfRule>
  </conditionalFormatting>
  <conditionalFormatting sqref="H9 H14 H19">
    <cfRule type="containsText" dxfId="140" priority="642" operator="containsText" text="onvoldoende">
      <formula>NOT(ISERROR(SEARCH("onvoldoende",H9)))</formula>
    </cfRule>
  </conditionalFormatting>
  <conditionalFormatting sqref="H24">
    <cfRule type="containsText" dxfId="139" priority="489" operator="containsText" text="onvoldoende">
      <formula>NOT(ISERROR(SEARCH("onvoldoende",H24)))</formula>
    </cfRule>
  </conditionalFormatting>
  <conditionalFormatting sqref="H29">
    <cfRule type="containsText" dxfId="138" priority="477" operator="containsText" text="onvoldoende">
      <formula>NOT(ISERROR(SEARCH("onvoldoende",H29)))</formula>
    </cfRule>
  </conditionalFormatting>
  <conditionalFormatting sqref="H34">
    <cfRule type="containsText" dxfId="137" priority="465" operator="containsText" text="onvoldoende">
      <formula>NOT(ISERROR(SEARCH("onvoldoende",H34)))</formula>
    </cfRule>
  </conditionalFormatting>
  <conditionalFormatting sqref="H45 H50 H55 H60">
    <cfRule type="containsText" dxfId="136" priority="540" operator="containsText" text="onvoldoende">
      <formula>NOT(ISERROR(SEARCH("onvoldoende",H45)))</formula>
    </cfRule>
  </conditionalFormatting>
  <conditionalFormatting sqref="H65">
    <cfRule type="containsText" dxfId="135" priority="138" operator="containsText" text="onvoldoende">
      <formula>NOT(ISERROR(SEARCH("onvoldoende",H65)))</formula>
    </cfRule>
  </conditionalFormatting>
  <conditionalFormatting sqref="H70">
    <cfRule type="containsText" dxfId="134" priority="137" operator="containsText" text="onvoldoende">
      <formula>NOT(ISERROR(SEARCH("onvoldoende",H70)))</formula>
    </cfRule>
  </conditionalFormatting>
  <conditionalFormatting sqref="H75">
    <cfRule type="containsText" dxfId="133" priority="135" operator="containsText" text="onvoldoende">
      <formula>NOT(ISERROR(SEARCH("onvoldoende",H75)))</formula>
    </cfRule>
  </conditionalFormatting>
  <conditionalFormatting sqref="I4:I7 I9:I12 I14:I17 I19:I22">
    <cfRule type="containsText" dxfId="132" priority="561" operator="containsText" text="onvoldoende">
      <formula>NOT(ISERROR(SEARCH("onvoldoende",I4)))</formula>
    </cfRule>
  </conditionalFormatting>
  <conditionalFormatting sqref="I24:I27 I29:I32">
    <cfRule type="containsText" dxfId="131" priority="346" operator="containsText" text="onvoldoende">
      <formula>NOT(ISERROR(SEARCH("onvoldoende",I24)))</formula>
    </cfRule>
  </conditionalFormatting>
  <conditionalFormatting sqref="I34:I37">
    <cfRule type="containsText" dxfId="130" priority="339" operator="containsText" text="onvoldoende">
      <formula>NOT(ISERROR(SEARCH("onvoldoende",I34)))</formula>
    </cfRule>
  </conditionalFormatting>
  <conditionalFormatting sqref="I45:I48">
    <cfRule type="containsText" dxfId="129" priority="95" operator="containsText" text="onvoldoende">
      <formula>NOT(ISERROR(SEARCH("onvoldoende",I45)))</formula>
    </cfRule>
  </conditionalFormatting>
  <conditionalFormatting sqref="I50:I53">
    <cfRule type="containsText" dxfId="128" priority="93" operator="containsText" text="onvoldoende">
      <formula>NOT(ISERROR(SEARCH("onvoldoende",I50)))</formula>
    </cfRule>
  </conditionalFormatting>
  <conditionalFormatting sqref="I55:I58">
    <cfRule type="containsText" dxfId="127" priority="92" operator="containsText" text="onvoldoende">
      <formula>NOT(ISERROR(SEARCH("onvoldoende",I55)))</formula>
    </cfRule>
  </conditionalFormatting>
  <conditionalFormatting sqref="I60:I63">
    <cfRule type="containsText" dxfId="126" priority="91" operator="containsText" text="onvoldoende">
      <formula>NOT(ISERROR(SEARCH("onvoldoende",I60)))</formula>
    </cfRule>
  </conditionalFormatting>
  <conditionalFormatting sqref="I65:I68">
    <cfRule type="containsText" dxfId="125" priority="90" operator="containsText" text="onvoldoende">
      <formula>NOT(ISERROR(SEARCH("onvoldoende",I65)))</formula>
    </cfRule>
  </conditionalFormatting>
  <conditionalFormatting sqref="I70:I73">
    <cfRule type="containsText" dxfId="124" priority="89" operator="containsText" text="onvoldoende">
      <formula>NOT(ISERROR(SEARCH("onvoldoende",I70)))</formula>
    </cfRule>
  </conditionalFormatting>
  <conditionalFormatting sqref="I75:I78">
    <cfRule type="containsText" dxfId="123" priority="88" operator="containsText" text="onvoldoende">
      <formula>NOT(ISERROR(SEARCH("onvoldoende",I75)))</formula>
    </cfRule>
  </conditionalFormatting>
  <conditionalFormatting sqref="J4">
    <cfRule type="containsText" dxfId="122" priority="559" operator="containsText" text="onvoldoende">
      <formula>NOT(ISERROR(SEARCH("onvoldoende",J4)))</formula>
    </cfRule>
  </conditionalFormatting>
  <conditionalFormatting sqref="J8:J9">
    <cfRule type="containsText" dxfId="121" priority="227" operator="containsText" text="onvoldoende">
      <formula>NOT(ISERROR(SEARCH("onvoldoende",J8)))</formula>
    </cfRule>
  </conditionalFormatting>
  <conditionalFormatting sqref="J13:J14">
    <cfRule type="containsText" dxfId="120" priority="158" operator="containsText" text="onvoldoende">
      <formula>NOT(ISERROR(SEARCH("onvoldoende",J13)))</formula>
    </cfRule>
  </conditionalFormatting>
  <conditionalFormatting sqref="J18:J19">
    <cfRule type="containsText" dxfId="119" priority="157" operator="containsText" text="onvoldoende">
      <formula>NOT(ISERROR(SEARCH("onvoldoende",J18)))</formula>
    </cfRule>
  </conditionalFormatting>
  <conditionalFormatting sqref="J23:J24">
    <cfRule type="containsText" dxfId="118" priority="156" operator="containsText" text="onvoldoende">
      <formula>NOT(ISERROR(SEARCH("onvoldoende",J23)))</formula>
    </cfRule>
  </conditionalFormatting>
  <conditionalFormatting sqref="J28:J29">
    <cfRule type="containsText" dxfId="117" priority="155" operator="containsText" text="onvoldoende">
      <formula>NOT(ISERROR(SEARCH("onvoldoende",J28)))</formula>
    </cfRule>
  </conditionalFormatting>
  <conditionalFormatting sqref="J33:J34">
    <cfRule type="containsText" dxfId="116" priority="154" operator="containsText" text="onvoldoende">
      <formula>NOT(ISERROR(SEARCH("onvoldoende",J33)))</formula>
    </cfRule>
  </conditionalFormatting>
  <conditionalFormatting sqref="J38">
    <cfRule type="containsText" dxfId="115" priority="153" operator="containsText" text="onvoldoende">
      <formula>NOT(ISERROR(SEARCH("onvoldoende",J38)))</formula>
    </cfRule>
  </conditionalFormatting>
  <conditionalFormatting sqref="J45">
    <cfRule type="containsText" dxfId="114" priority="132" operator="containsText" text="onvoldoende">
      <formula>NOT(ISERROR(SEARCH("onvoldoende",J45)))</formula>
    </cfRule>
  </conditionalFormatting>
  <conditionalFormatting sqref="J49:J50">
    <cfRule type="containsText" dxfId="113" priority="126" operator="containsText" text="onvoldoende">
      <formula>NOT(ISERROR(SEARCH("onvoldoende",J49)))</formula>
    </cfRule>
  </conditionalFormatting>
  <conditionalFormatting sqref="J54:J55">
    <cfRule type="containsText" dxfId="112" priority="118" operator="containsText" text="onvoldoende">
      <formula>NOT(ISERROR(SEARCH("onvoldoende",J54)))</formula>
    </cfRule>
  </conditionalFormatting>
  <conditionalFormatting sqref="J59:J60">
    <cfRule type="containsText" dxfId="111" priority="117" operator="containsText" text="onvoldoende">
      <formula>NOT(ISERROR(SEARCH("onvoldoende",J59)))</formula>
    </cfRule>
  </conditionalFormatting>
  <conditionalFormatting sqref="J64:J65">
    <cfRule type="containsText" dxfId="110" priority="116" operator="containsText" text="onvoldoende">
      <formula>NOT(ISERROR(SEARCH("onvoldoende",J64)))</formula>
    </cfRule>
  </conditionalFormatting>
  <conditionalFormatting sqref="J69:J70">
    <cfRule type="containsText" dxfId="109" priority="115" operator="containsText" text="onvoldoende">
      <formula>NOT(ISERROR(SEARCH("onvoldoende",J69)))</formula>
    </cfRule>
  </conditionalFormatting>
  <conditionalFormatting sqref="J74:J75">
    <cfRule type="containsText" dxfId="108" priority="114" operator="containsText" text="onvoldoende">
      <formula>NOT(ISERROR(SEARCH("onvoldoende",J74)))</formula>
    </cfRule>
  </conditionalFormatting>
  <conditionalFormatting sqref="J79">
    <cfRule type="containsText" dxfId="107" priority="113" operator="containsText" text="onvoldoende">
      <formula>NOT(ISERROR(SEARCH("onvoldoende",J79)))</formula>
    </cfRule>
  </conditionalFormatting>
  <conditionalFormatting sqref="K4:K7 K9:K12 K14:K17 K19:K22">
    <cfRule type="containsText" dxfId="106" priority="560" operator="containsText" text="onvoldoende">
      <formula>NOT(ISERROR(SEARCH("onvoldoende",K4)))</formula>
    </cfRule>
  </conditionalFormatting>
  <conditionalFormatting sqref="K24:K27 K29:K32">
    <cfRule type="containsText" dxfId="105" priority="345" operator="containsText" text="onvoldoende">
      <formula>NOT(ISERROR(SEARCH("onvoldoende",K24)))</formula>
    </cfRule>
  </conditionalFormatting>
  <conditionalFormatting sqref="K34:K37">
    <cfRule type="containsText" dxfId="104" priority="338" operator="containsText" text="onvoldoende">
      <formula>NOT(ISERROR(SEARCH("onvoldoende",K34)))</formula>
    </cfRule>
  </conditionalFormatting>
  <conditionalFormatting sqref="K45:K48">
    <cfRule type="containsText" dxfId="103" priority="94" operator="containsText" text="onvoldoende">
      <formula>NOT(ISERROR(SEARCH("onvoldoende",K45)))</formula>
    </cfRule>
  </conditionalFormatting>
  <conditionalFormatting sqref="K50:K53">
    <cfRule type="containsText" dxfId="102" priority="82" operator="containsText" text="onvoldoende">
      <formula>NOT(ISERROR(SEARCH("onvoldoende",K50)))</formula>
    </cfRule>
  </conditionalFormatting>
  <conditionalFormatting sqref="K55:K58">
    <cfRule type="containsText" dxfId="101" priority="83" operator="containsText" text="onvoldoende">
      <formula>NOT(ISERROR(SEARCH("onvoldoende",K55)))</formula>
    </cfRule>
  </conditionalFormatting>
  <conditionalFormatting sqref="K60:K63">
    <cfRule type="containsText" dxfId="100" priority="84" operator="containsText" text="onvoldoende">
      <formula>NOT(ISERROR(SEARCH("onvoldoende",K60)))</formula>
    </cfRule>
  </conditionalFormatting>
  <conditionalFormatting sqref="K65:K68">
    <cfRule type="containsText" dxfId="99" priority="85" operator="containsText" text="onvoldoende">
      <formula>NOT(ISERROR(SEARCH("onvoldoende",K65)))</formula>
    </cfRule>
  </conditionalFormatting>
  <conditionalFormatting sqref="K70:K73">
    <cfRule type="containsText" dxfId="98" priority="86" operator="containsText" text="onvoldoende">
      <formula>NOT(ISERROR(SEARCH("onvoldoende",K70)))</formula>
    </cfRule>
  </conditionalFormatting>
  <conditionalFormatting sqref="K75:K78">
    <cfRule type="containsText" dxfId="97" priority="87" operator="containsText" text="onvoldoende">
      <formula>NOT(ISERROR(SEARCH("onvoldoende",K75)))</formula>
    </cfRule>
  </conditionalFormatting>
  <conditionalFormatting sqref="L4">
    <cfRule type="containsText" dxfId="96" priority="558" operator="containsText" text="onvoldoende">
      <formula>NOT(ISERROR(SEARCH("onvoldoende",L4)))</formula>
    </cfRule>
  </conditionalFormatting>
  <conditionalFormatting sqref="L8:L9">
    <cfRule type="containsText" dxfId="95" priority="226" operator="containsText" text="onvoldoende">
      <formula>NOT(ISERROR(SEARCH("onvoldoende",L8)))</formula>
    </cfRule>
  </conditionalFormatting>
  <conditionalFormatting sqref="L13:L14">
    <cfRule type="containsText" dxfId="94" priority="224" operator="containsText" text="onvoldoende">
      <formula>NOT(ISERROR(SEARCH("onvoldoende",L13)))</formula>
    </cfRule>
  </conditionalFormatting>
  <conditionalFormatting sqref="L18:L19">
    <cfRule type="containsText" dxfId="93" priority="222" operator="containsText" text="onvoldoende">
      <formula>NOT(ISERROR(SEARCH("onvoldoende",L18)))</formula>
    </cfRule>
  </conditionalFormatting>
  <conditionalFormatting sqref="L23:L24">
    <cfRule type="containsText" dxfId="92" priority="220" operator="containsText" text="onvoldoende">
      <formula>NOT(ISERROR(SEARCH("onvoldoende",L23)))</formula>
    </cfRule>
  </conditionalFormatting>
  <conditionalFormatting sqref="L28:L29">
    <cfRule type="containsText" dxfId="91" priority="212" operator="containsText" text="onvoldoende">
      <formula>NOT(ISERROR(SEARCH("onvoldoende",L28)))</formula>
    </cfRule>
  </conditionalFormatting>
  <conditionalFormatting sqref="L33:L34">
    <cfRule type="containsText" dxfId="90" priority="210" operator="containsText" text="onvoldoende">
      <formula>NOT(ISERROR(SEARCH("onvoldoende",L33)))</formula>
    </cfRule>
  </conditionalFormatting>
  <conditionalFormatting sqref="L38">
    <cfRule type="containsText" dxfId="89" priority="208" operator="containsText" text="onvoldoende">
      <formula>NOT(ISERROR(SEARCH("onvoldoende",L38)))</formula>
    </cfRule>
  </conditionalFormatting>
  <conditionalFormatting sqref="L45">
    <cfRule type="containsText" dxfId="88" priority="131" operator="containsText" text="onvoldoende">
      <formula>NOT(ISERROR(SEARCH("onvoldoende",L45)))</formula>
    </cfRule>
  </conditionalFormatting>
  <conditionalFormatting sqref="L49:L50">
    <cfRule type="containsText" dxfId="87" priority="125" operator="containsText" text="onvoldoende">
      <formula>NOT(ISERROR(SEARCH("onvoldoende",L49)))</formula>
    </cfRule>
  </conditionalFormatting>
  <conditionalFormatting sqref="L54:L55">
    <cfRule type="containsText" dxfId="86" priority="124" operator="containsText" text="onvoldoende">
      <formula>NOT(ISERROR(SEARCH("onvoldoende",L54)))</formula>
    </cfRule>
  </conditionalFormatting>
  <conditionalFormatting sqref="L59:L60">
    <cfRule type="containsText" dxfId="85" priority="123" operator="containsText" text="onvoldoende">
      <formula>NOT(ISERROR(SEARCH("onvoldoende",L59)))</formula>
    </cfRule>
  </conditionalFormatting>
  <conditionalFormatting sqref="L64:L65">
    <cfRule type="containsText" dxfId="84" priority="122" operator="containsText" text="onvoldoende">
      <formula>NOT(ISERROR(SEARCH("onvoldoende",L64)))</formula>
    </cfRule>
  </conditionalFormatting>
  <conditionalFormatting sqref="L69:L70">
    <cfRule type="containsText" dxfId="83" priority="121" operator="containsText" text="onvoldoende">
      <formula>NOT(ISERROR(SEARCH("onvoldoende",L69)))</formula>
    </cfRule>
  </conditionalFormatting>
  <conditionalFormatting sqref="L74:L75">
    <cfRule type="containsText" dxfId="82" priority="120" operator="containsText" text="onvoldoende">
      <formula>NOT(ISERROR(SEARCH("onvoldoende",L74)))</formula>
    </cfRule>
  </conditionalFormatting>
  <conditionalFormatting sqref="L79">
    <cfRule type="containsText" dxfId="81" priority="119" operator="containsText" text="onvoldoende">
      <formula>NOT(ISERROR(SEARCH("onvoldoende",L79)))</formula>
    </cfRule>
  </conditionalFormatting>
  <conditionalFormatting sqref="N4:N6 P4:P6">
    <cfRule type="containsText" dxfId="80" priority="81" operator="containsText" text="onvoldoende">
      <formula>NOT(ISERROR(SEARCH("onvoldoende",N4)))</formula>
    </cfRule>
  </conditionalFormatting>
  <conditionalFormatting sqref="N9:N11 P9:P11 N14:N16 P14:P16 N19:N21 P19:P21">
    <cfRule type="containsText" dxfId="79" priority="78" operator="containsText" text="onvoldoende">
      <formula>NOT(ISERROR(SEARCH("onvoldoende",N9)))</formula>
    </cfRule>
  </conditionalFormatting>
  <conditionalFormatting sqref="N24:N26 P24:P26">
    <cfRule type="containsText" dxfId="78" priority="68" operator="containsText" text="onvoldoende">
      <formula>NOT(ISERROR(SEARCH("onvoldoende",N24)))</formula>
    </cfRule>
  </conditionalFormatting>
  <conditionalFormatting sqref="N29:N31 P29:P31">
    <cfRule type="containsText" dxfId="77" priority="65" operator="containsText" text="onvoldoende">
      <formula>NOT(ISERROR(SEARCH("onvoldoende",N29)))</formula>
    </cfRule>
  </conditionalFormatting>
  <conditionalFormatting sqref="N34:N36 P34:P36">
    <cfRule type="containsText" dxfId="76" priority="62" operator="containsText" text="onvoldoende">
      <formula>NOT(ISERROR(SEARCH("onvoldoende",N34)))</formula>
    </cfRule>
  </conditionalFormatting>
  <conditionalFormatting sqref="N45:N47 P45:P47 N50:N52 P50:P52 N55:N57 P55:P57 N60:N62 P60:P62">
    <cfRule type="containsText" dxfId="75" priority="75" operator="containsText" text="onvoldoende">
      <formula>NOT(ISERROR(SEARCH("onvoldoende",N45)))</formula>
    </cfRule>
  </conditionalFormatting>
  <conditionalFormatting sqref="N65:N67 P65:P67">
    <cfRule type="containsText" dxfId="74" priority="59" operator="containsText" text="onvoldoende">
      <formula>NOT(ISERROR(SEARCH("onvoldoende",N65)))</formula>
    </cfRule>
  </conditionalFormatting>
  <conditionalFormatting sqref="N70:N72">
    <cfRule type="containsText" dxfId="73" priority="57" operator="containsText" text="onvoldoende">
      <formula>NOT(ISERROR(SEARCH("onvoldoende",N70)))</formula>
    </cfRule>
  </conditionalFormatting>
  <conditionalFormatting sqref="N75:N77">
    <cfRule type="containsText" dxfId="72" priority="55" operator="containsText" text="onvoldoende">
      <formula>NOT(ISERROR(SEARCH("onvoldoende",N75)))</formula>
    </cfRule>
  </conditionalFormatting>
  <conditionalFormatting sqref="O4">
    <cfRule type="containsText" dxfId="71" priority="80" operator="containsText" text="onvoldoende">
      <formula>NOT(ISERROR(SEARCH("onvoldoende",O4)))</formula>
    </cfRule>
  </conditionalFormatting>
  <conditionalFormatting sqref="O9 O14 O19">
    <cfRule type="containsText" dxfId="70" priority="77" operator="containsText" text="onvoldoende">
      <formula>NOT(ISERROR(SEARCH("onvoldoende",O9)))</formula>
    </cfRule>
  </conditionalFormatting>
  <conditionalFormatting sqref="O24">
    <cfRule type="containsText" dxfId="69" priority="67" operator="containsText" text="onvoldoende">
      <formula>NOT(ISERROR(SEARCH("onvoldoende",O24)))</formula>
    </cfRule>
  </conditionalFormatting>
  <conditionalFormatting sqref="O29">
    <cfRule type="containsText" dxfId="68" priority="64" operator="containsText" text="onvoldoende">
      <formula>NOT(ISERROR(SEARCH("onvoldoende",O29)))</formula>
    </cfRule>
  </conditionalFormatting>
  <conditionalFormatting sqref="O34">
    <cfRule type="containsText" dxfId="67" priority="61" operator="containsText" text="onvoldoende">
      <formula>NOT(ISERROR(SEARCH("onvoldoende",O34)))</formula>
    </cfRule>
  </conditionalFormatting>
  <conditionalFormatting sqref="O45 O50 O55 O60">
    <cfRule type="containsText" dxfId="66" priority="74" operator="containsText" text="onvoldoende">
      <formula>NOT(ISERROR(SEARCH("onvoldoende",O45)))</formula>
    </cfRule>
  </conditionalFormatting>
  <conditionalFormatting sqref="O65">
    <cfRule type="containsText" dxfId="65" priority="58" operator="containsText" text="onvoldoende">
      <formula>NOT(ISERROR(SEARCH("onvoldoende",O65)))</formula>
    </cfRule>
  </conditionalFormatting>
  <conditionalFormatting sqref="O70">
    <cfRule type="containsText" dxfId="64" priority="56" operator="containsText" text="onvoldoende">
      <formula>NOT(ISERROR(SEARCH("onvoldoende",O70)))</formula>
    </cfRule>
  </conditionalFormatting>
  <conditionalFormatting sqref="O75">
    <cfRule type="containsText" dxfId="63" priority="54" operator="containsText" text="onvoldoende">
      <formula>NOT(ISERROR(SEARCH("onvoldoende",O75)))</formula>
    </cfRule>
  </conditionalFormatting>
  <conditionalFormatting sqref="P70:P72">
    <cfRule type="containsText" dxfId="62" priority="49" operator="containsText" text="onvoldoende">
      <formula>NOT(ISERROR(SEARCH("onvoldoende",P70)))</formula>
    </cfRule>
  </conditionalFormatting>
  <conditionalFormatting sqref="P75:P77">
    <cfRule type="containsText" dxfId="61" priority="48" operator="containsText" text="onvoldoende">
      <formula>NOT(ISERROR(SEARCH("onvoldoende",P75)))</formula>
    </cfRule>
  </conditionalFormatting>
  <conditionalFormatting sqref="Q4">
    <cfRule type="containsText" dxfId="60" priority="79" operator="containsText" text="onvoldoende">
      <formula>NOT(ISERROR(SEARCH("onvoldoende",Q4)))</formula>
    </cfRule>
  </conditionalFormatting>
  <conditionalFormatting sqref="Q9 Q14 Q19">
    <cfRule type="containsText" dxfId="59" priority="76" operator="containsText" text="onvoldoende">
      <formula>NOT(ISERROR(SEARCH("onvoldoende",Q9)))</formula>
    </cfRule>
  </conditionalFormatting>
  <conditionalFormatting sqref="Q24">
    <cfRule type="containsText" dxfId="58" priority="66" operator="containsText" text="onvoldoende">
      <formula>NOT(ISERROR(SEARCH("onvoldoende",Q24)))</formula>
    </cfRule>
  </conditionalFormatting>
  <conditionalFormatting sqref="Q29">
    <cfRule type="containsText" dxfId="57" priority="63" operator="containsText" text="onvoldoende">
      <formula>NOT(ISERROR(SEARCH("onvoldoende",Q29)))</formula>
    </cfRule>
  </conditionalFormatting>
  <conditionalFormatting sqref="Q34">
    <cfRule type="containsText" dxfId="56" priority="60" operator="containsText" text="onvoldoende">
      <formula>NOT(ISERROR(SEARCH("onvoldoende",Q34)))</formula>
    </cfRule>
  </conditionalFormatting>
  <conditionalFormatting sqref="Q45 Q50 Q55 Q60">
    <cfRule type="containsText" dxfId="55" priority="69" operator="containsText" text="onvoldoende">
      <formula>NOT(ISERROR(SEARCH("onvoldoende",Q45)))</formula>
    </cfRule>
  </conditionalFormatting>
  <conditionalFormatting sqref="Q65">
    <cfRule type="containsText" dxfId="54" priority="33" operator="containsText" text="onvoldoende">
      <formula>NOT(ISERROR(SEARCH("onvoldoende",Q65)))</formula>
    </cfRule>
  </conditionalFormatting>
  <conditionalFormatting sqref="Q70">
    <cfRule type="containsText" dxfId="53" priority="32" operator="containsText" text="onvoldoende">
      <formula>NOT(ISERROR(SEARCH("onvoldoende",Q70)))</formula>
    </cfRule>
  </conditionalFormatting>
  <conditionalFormatting sqref="Q75">
    <cfRule type="containsText" dxfId="52" priority="31" operator="containsText" text="onvoldoende">
      <formula>NOT(ISERROR(SEARCH("onvoldoende",Q75)))</formula>
    </cfRule>
  </conditionalFormatting>
  <conditionalFormatting sqref="R4:R7 R9:R12 R14:R17 R19:R22">
    <cfRule type="containsText" dxfId="51" priority="73" operator="containsText" text="onvoldoende">
      <formula>NOT(ISERROR(SEARCH("onvoldoende",R4)))</formula>
    </cfRule>
  </conditionalFormatting>
  <conditionalFormatting sqref="R24:R27 R29:R32">
    <cfRule type="containsText" dxfId="50" priority="53" operator="containsText" text="onvoldoende">
      <formula>NOT(ISERROR(SEARCH("onvoldoende",R24)))</formula>
    </cfRule>
  </conditionalFormatting>
  <conditionalFormatting sqref="R34:R37">
    <cfRule type="containsText" dxfId="49" priority="51" operator="containsText" text="onvoldoende">
      <formula>NOT(ISERROR(SEARCH("onvoldoende",R34)))</formula>
    </cfRule>
  </conditionalFormatting>
  <conditionalFormatting sqref="R45:R48">
    <cfRule type="containsText" dxfId="48" priority="14" operator="containsText" text="onvoldoende">
      <formula>NOT(ISERROR(SEARCH("onvoldoende",R45)))</formula>
    </cfRule>
  </conditionalFormatting>
  <conditionalFormatting sqref="R50:R53">
    <cfRule type="containsText" dxfId="47" priority="12" operator="containsText" text="onvoldoende">
      <formula>NOT(ISERROR(SEARCH("onvoldoende",R50)))</formula>
    </cfRule>
  </conditionalFormatting>
  <conditionalFormatting sqref="R55:R58">
    <cfRule type="containsText" dxfId="46" priority="11" operator="containsText" text="onvoldoende">
      <formula>NOT(ISERROR(SEARCH("onvoldoende",R55)))</formula>
    </cfRule>
  </conditionalFormatting>
  <conditionalFormatting sqref="R60:R63">
    <cfRule type="containsText" dxfId="45" priority="10" operator="containsText" text="onvoldoende">
      <formula>NOT(ISERROR(SEARCH("onvoldoende",R60)))</formula>
    </cfRule>
  </conditionalFormatting>
  <conditionalFormatting sqref="R65:R68">
    <cfRule type="containsText" dxfId="44" priority="9" operator="containsText" text="onvoldoende">
      <formula>NOT(ISERROR(SEARCH("onvoldoende",R65)))</formula>
    </cfRule>
  </conditionalFormatting>
  <conditionalFormatting sqref="R70:R73">
    <cfRule type="containsText" dxfId="43" priority="8" operator="containsText" text="onvoldoende">
      <formula>NOT(ISERROR(SEARCH("onvoldoende",R70)))</formula>
    </cfRule>
  </conditionalFormatting>
  <conditionalFormatting sqref="R75:R78">
    <cfRule type="containsText" dxfId="42" priority="7" operator="containsText" text="onvoldoende">
      <formula>NOT(ISERROR(SEARCH("onvoldoende",R75)))</formula>
    </cfRule>
  </conditionalFormatting>
  <conditionalFormatting sqref="S4">
    <cfRule type="containsText" dxfId="41" priority="71" operator="containsText" text="onvoldoende">
      <formula>NOT(ISERROR(SEARCH("onvoldoende",S4)))</formula>
    </cfRule>
  </conditionalFormatting>
  <conditionalFormatting sqref="S8:S9">
    <cfRule type="containsText" dxfId="40" priority="47" operator="containsText" text="onvoldoende">
      <formula>NOT(ISERROR(SEARCH("onvoldoende",S8)))</formula>
    </cfRule>
  </conditionalFormatting>
  <conditionalFormatting sqref="S13:S14">
    <cfRule type="containsText" dxfId="39" priority="39" operator="containsText" text="onvoldoende">
      <formula>NOT(ISERROR(SEARCH("onvoldoende",S13)))</formula>
    </cfRule>
  </conditionalFormatting>
  <conditionalFormatting sqref="S18:S19">
    <cfRule type="containsText" dxfId="38" priority="38" operator="containsText" text="onvoldoende">
      <formula>NOT(ISERROR(SEARCH("onvoldoende",S18)))</formula>
    </cfRule>
  </conditionalFormatting>
  <conditionalFormatting sqref="S23:S24">
    <cfRule type="containsText" dxfId="37" priority="37" operator="containsText" text="onvoldoende">
      <formula>NOT(ISERROR(SEARCH("onvoldoende",S23)))</formula>
    </cfRule>
  </conditionalFormatting>
  <conditionalFormatting sqref="S28:S29">
    <cfRule type="containsText" dxfId="36" priority="36" operator="containsText" text="onvoldoende">
      <formula>NOT(ISERROR(SEARCH("onvoldoende",S28)))</formula>
    </cfRule>
  </conditionalFormatting>
  <conditionalFormatting sqref="S33:S34">
    <cfRule type="containsText" dxfId="35" priority="35" operator="containsText" text="onvoldoende">
      <formula>NOT(ISERROR(SEARCH("onvoldoende",S33)))</formula>
    </cfRule>
  </conditionalFormatting>
  <conditionalFormatting sqref="S38">
    <cfRule type="containsText" dxfId="34" priority="34" operator="containsText" text="onvoldoende">
      <formula>NOT(ISERROR(SEARCH("onvoldoende",S38)))</formula>
    </cfRule>
  </conditionalFormatting>
  <conditionalFormatting sqref="S45">
    <cfRule type="containsText" dxfId="33" priority="30" operator="containsText" text="onvoldoende">
      <formula>NOT(ISERROR(SEARCH("onvoldoende",S45)))</formula>
    </cfRule>
  </conditionalFormatting>
  <conditionalFormatting sqref="S49:S50">
    <cfRule type="containsText" dxfId="32" priority="28" operator="containsText" text="onvoldoende">
      <formula>NOT(ISERROR(SEARCH("onvoldoende",S49)))</formula>
    </cfRule>
  </conditionalFormatting>
  <conditionalFormatting sqref="S54:S55">
    <cfRule type="containsText" dxfId="31" priority="20" operator="containsText" text="onvoldoende">
      <formula>NOT(ISERROR(SEARCH("onvoldoende",S54)))</formula>
    </cfRule>
  </conditionalFormatting>
  <conditionalFormatting sqref="S59:S60">
    <cfRule type="containsText" dxfId="30" priority="19" operator="containsText" text="onvoldoende">
      <formula>NOT(ISERROR(SEARCH("onvoldoende",S59)))</formula>
    </cfRule>
  </conditionalFormatting>
  <conditionalFormatting sqref="S64:S65">
    <cfRule type="containsText" dxfId="29" priority="18" operator="containsText" text="onvoldoende">
      <formula>NOT(ISERROR(SEARCH("onvoldoende",S64)))</formula>
    </cfRule>
  </conditionalFormatting>
  <conditionalFormatting sqref="S69:S70">
    <cfRule type="containsText" dxfId="28" priority="17" operator="containsText" text="onvoldoende">
      <formula>NOT(ISERROR(SEARCH("onvoldoende",S69)))</formula>
    </cfRule>
  </conditionalFormatting>
  <conditionalFormatting sqref="S74:S75">
    <cfRule type="containsText" dxfId="27" priority="16" operator="containsText" text="onvoldoende">
      <formula>NOT(ISERROR(SEARCH("onvoldoende",S74)))</formula>
    </cfRule>
  </conditionalFormatting>
  <conditionalFormatting sqref="S79">
    <cfRule type="containsText" dxfId="26" priority="15" operator="containsText" text="onvoldoende">
      <formula>NOT(ISERROR(SEARCH("onvoldoende",S79)))</formula>
    </cfRule>
  </conditionalFormatting>
  <conditionalFormatting sqref="T4:T7 T9:T12 T14:T17 T19:T22">
    <cfRule type="containsText" dxfId="25" priority="72" operator="containsText" text="onvoldoende">
      <formula>NOT(ISERROR(SEARCH("onvoldoende",T4)))</formula>
    </cfRule>
  </conditionalFormatting>
  <conditionalFormatting sqref="T24:T27 T29:T32">
    <cfRule type="containsText" dxfId="24" priority="52" operator="containsText" text="onvoldoende">
      <formula>NOT(ISERROR(SEARCH("onvoldoende",T24)))</formula>
    </cfRule>
  </conditionalFormatting>
  <conditionalFormatting sqref="T34:T37">
    <cfRule type="containsText" dxfId="23" priority="50" operator="containsText" text="onvoldoende">
      <formula>NOT(ISERROR(SEARCH("onvoldoende",T34)))</formula>
    </cfRule>
  </conditionalFormatting>
  <conditionalFormatting sqref="T45:T48">
    <cfRule type="containsText" dxfId="22" priority="13" operator="containsText" text="onvoldoende">
      <formula>NOT(ISERROR(SEARCH("onvoldoende",T45)))</formula>
    </cfRule>
  </conditionalFormatting>
  <conditionalFormatting sqref="T50:T53">
    <cfRule type="containsText" dxfId="21" priority="1" operator="containsText" text="onvoldoende">
      <formula>NOT(ISERROR(SEARCH("onvoldoende",T50)))</formula>
    </cfRule>
  </conditionalFormatting>
  <conditionalFormatting sqref="T55:T58">
    <cfRule type="containsText" dxfId="20" priority="2" operator="containsText" text="onvoldoende">
      <formula>NOT(ISERROR(SEARCH("onvoldoende",T55)))</formula>
    </cfRule>
  </conditionalFormatting>
  <conditionalFormatting sqref="T60:T63">
    <cfRule type="containsText" dxfId="19" priority="3" operator="containsText" text="onvoldoende">
      <formula>NOT(ISERROR(SEARCH("onvoldoende",T60)))</formula>
    </cfRule>
  </conditionalFormatting>
  <conditionalFormatting sqref="T65:T68">
    <cfRule type="containsText" dxfId="18" priority="4" operator="containsText" text="onvoldoende">
      <formula>NOT(ISERROR(SEARCH("onvoldoende",T65)))</formula>
    </cfRule>
  </conditionalFormatting>
  <conditionalFormatting sqref="T70:T73">
    <cfRule type="containsText" dxfId="17" priority="5" operator="containsText" text="onvoldoende">
      <formula>NOT(ISERROR(SEARCH("onvoldoende",T70)))</formula>
    </cfRule>
  </conditionalFormatting>
  <conditionalFormatting sqref="T75:T78">
    <cfRule type="containsText" dxfId="16" priority="6" operator="containsText" text="onvoldoende">
      <formula>NOT(ISERROR(SEARCH("onvoldoende",T75)))</formula>
    </cfRule>
  </conditionalFormatting>
  <conditionalFormatting sqref="U4">
    <cfRule type="containsText" dxfId="15" priority="70" operator="containsText" text="onvoldoende">
      <formula>NOT(ISERROR(SEARCH("onvoldoende",U4)))</formula>
    </cfRule>
  </conditionalFormatting>
  <conditionalFormatting sqref="U8:U9">
    <cfRule type="containsText" dxfId="14" priority="46" operator="containsText" text="onvoldoende">
      <formula>NOT(ISERROR(SEARCH("onvoldoende",U8)))</formula>
    </cfRule>
  </conditionalFormatting>
  <conditionalFormatting sqref="U13:U14">
    <cfRule type="containsText" dxfId="13" priority="45" operator="containsText" text="onvoldoende">
      <formula>NOT(ISERROR(SEARCH("onvoldoende",U13)))</formula>
    </cfRule>
  </conditionalFormatting>
  <conditionalFormatting sqref="U18:U19">
    <cfRule type="containsText" dxfId="12" priority="44" operator="containsText" text="onvoldoende">
      <formula>NOT(ISERROR(SEARCH("onvoldoende",U18)))</formula>
    </cfRule>
  </conditionalFormatting>
  <conditionalFormatting sqref="U23:U24">
    <cfRule type="containsText" dxfId="11" priority="43" operator="containsText" text="onvoldoende">
      <formula>NOT(ISERROR(SEARCH("onvoldoende",U23)))</formula>
    </cfRule>
  </conditionalFormatting>
  <conditionalFormatting sqref="U28:U29">
    <cfRule type="containsText" dxfId="10" priority="42" operator="containsText" text="onvoldoende">
      <formula>NOT(ISERROR(SEARCH("onvoldoende",U28)))</formula>
    </cfRule>
  </conditionalFormatting>
  <conditionalFormatting sqref="U33:U34">
    <cfRule type="containsText" dxfId="9" priority="41" operator="containsText" text="onvoldoende">
      <formula>NOT(ISERROR(SEARCH("onvoldoende",U33)))</formula>
    </cfRule>
  </conditionalFormatting>
  <conditionalFormatting sqref="U38">
    <cfRule type="containsText" dxfId="8" priority="40" operator="containsText" text="onvoldoende">
      <formula>NOT(ISERROR(SEARCH("onvoldoende",U38)))</formula>
    </cfRule>
  </conditionalFormatting>
  <conditionalFormatting sqref="U45">
    <cfRule type="containsText" dxfId="7" priority="29" operator="containsText" text="onvoldoende">
      <formula>NOT(ISERROR(SEARCH("onvoldoende",U45)))</formula>
    </cfRule>
  </conditionalFormatting>
  <conditionalFormatting sqref="U49:U50">
    <cfRule type="containsText" dxfId="6" priority="27" operator="containsText" text="onvoldoende">
      <formula>NOT(ISERROR(SEARCH("onvoldoende",U49)))</formula>
    </cfRule>
  </conditionalFormatting>
  <conditionalFormatting sqref="U54:U55">
    <cfRule type="containsText" dxfId="5" priority="26" operator="containsText" text="onvoldoende">
      <formula>NOT(ISERROR(SEARCH("onvoldoende",U54)))</formula>
    </cfRule>
  </conditionalFormatting>
  <conditionalFormatting sqref="U59:U60">
    <cfRule type="containsText" dxfId="4" priority="25" operator="containsText" text="onvoldoende">
      <formula>NOT(ISERROR(SEARCH("onvoldoende",U59)))</formula>
    </cfRule>
  </conditionalFormatting>
  <conditionalFormatting sqref="U64:U65">
    <cfRule type="containsText" dxfId="3" priority="24" operator="containsText" text="onvoldoende">
      <formula>NOT(ISERROR(SEARCH("onvoldoende",U64)))</formula>
    </cfRule>
  </conditionalFormatting>
  <conditionalFormatting sqref="U69:U70">
    <cfRule type="containsText" dxfId="2" priority="23" operator="containsText" text="onvoldoende">
      <formula>NOT(ISERROR(SEARCH("onvoldoende",U69)))</formula>
    </cfRule>
  </conditionalFormatting>
  <conditionalFormatting sqref="U74:U75">
    <cfRule type="containsText" dxfId="1" priority="22" operator="containsText" text="onvoldoende">
      <formula>NOT(ISERROR(SEARCH("onvoldoende",U74)))</formula>
    </cfRule>
  </conditionalFormatting>
  <conditionalFormatting sqref="U79">
    <cfRule type="containsText" dxfId="0" priority="21" operator="containsText" text="onvoldoende">
      <formula>NOT(ISERROR(SEARCH("onvoldoende",U79)))</formula>
    </cfRule>
  </conditionalFormatting>
  <dataValidations count="1">
    <dataValidation type="list" errorStyle="warning" allowBlank="1" showErrorMessage="1" sqref="I7 I12 E12 I17 E17 I22 E22 K22 K17 G17 G12 G7 K12 K7 G22 E7 G68 I37 E53 G78 E58 G73 E63 E73 E68 G58 G53 G48 E78 K37 G63 E48 G27 E27 I27 K27 G32 E32 I32 K32 G37 E37 I48 I53 I58 I63 K63 K58 K53 K48 I78 K78 I68 K68 I73 K73 R7 R12 N12 R17 N17 R22 N22 T22 T17 P17 P12 P7 T12 T7 P22 N7 P68 R37 N53 P78 N58 P73 N63 N73 N68 P58 P53 P48 N78 T37 P63 N48 P27 N27 R27 T27 P32 N32 R32 T32 P37 N37 R48 R53 R58 R63 T63 T58 T53 T48 R78 T78 R68 T68 R73 T73" xr:uid="{00000000-0002-0000-0500-000000000000}">
      <formula1>SCORE</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E3C95F-6C36-48B7-B7E2-FDDE790299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3A62E1-6AF3-4B6D-957E-98FB0051D095}">
  <ds:schemaRefs>
    <ds:schemaRef ds:uri="http://purl.org/dc/terms/"/>
    <ds:schemaRef ds:uri="http://purl.org/dc/elements/1.1/"/>
    <ds:schemaRef ds:uri="http://schemas.openxmlformats.org/package/2006/metadata/core-properties"/>
    <ds:schemaRef ds:uri="cdfd6af9-2027-427e-aee7-f2f3dc2ea940"/>
    <ds:schemaRef ds:uri="http://schemas.microsoft.com/office/2006/documentManagement/types"/>
    <ds:schemaRef ds:uri="http://schemas.microsoft.com/office/infopath/2007/PartnerControls"/>
    <ds:schemaRef ds:uri="http://purl.org/dc/dcmitype/"/>
    <ds:schemaRef ds:uri="04d4ff2e-cf62-40b0-a5cf-f8c6524922a9"/>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6DB4E36-F433-4B39-9B6D-E0C9BA06C7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proefopdrachten</vt:lpstr>
      <vt:lpstr>Beoordelaar 1</vt:lpstr>
      <vt:lpstr>Beoordelaar 2</vt:lpstr>
      <vt:lpstr>Beoordelaar 3</vt:lpstr>
      <vt:lpstr>Scores per item</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dc:description>
  <cp:lastModifiedBy>Marjel van Buren</cp:lastModifiedBy>
  <cp:lastPrinted>2014-01-13T13:52:09Z</cp:lastPrinted>
  <dcterms:created xsi:type="dcterms:W3CDTF">2012-11-22T14:31:48Z</dcterms:created>
  <dcterms:modified xsi:type="dcterms:W3CDTF">2024-08-22T06:56:43Z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