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euronv.sharepoint.com/sites/EMC/Gedeelde documenten/Projecten/SW/WVS/1. AK/Werkkleding &amp; PBM's/1. Definitieve aanbestedingsdoc/"/>
    </mc:Choice>
  </mc:AlternateContent>
  <xr:revisionPtr revIDLastSave="61" documentId="8_{F8B9E727-355A-4471-ADEB-0DB486642DFD}" xr6:coauthVersionLast="47" xr6:coauthVersionMax="47" xr10:uidLastSave="{E745CC4E-3B93-4143-9ED9-AB7EBE942D33}"/>
  <bookViews>
    <workbookView xWindow="-105" yWindow="0" windowWidth="32175" windowHeight="20985" xr2:uid="{00000000-000D-0000-FFFF-FFFF00000000}"/>
  </bookViews>
  <sheets>
    <sheet name="Blad1" sheetId="1" r:id="rId1"/>
  </sheets>
  <definedNames>
    <definedName name="_xlnm._FilterDatabase" localSheetId="0" hidden="1">Blad1!$A$10:$N$97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10" i="1" l="1"/>
  <c r="L75" i="1"/>
  <c r="L87" i="1"/>
  <c r="L86" i="1"/>
  <c r="L85" i="1"/>
  <c r="L84" i="1"/>
  <c r="L76" i="1" l="1"/>
  <c r="L80" i="1"/>
  <c r="L92" i="1"/>
  <c r="L91" i="1"/>
  <c r="L90" i="1"/>
  <c r="L89" i="1"/>
  <c r="L88" i="1"/>
  <c r="L83" i="1"/>
  <c r="L42" i="1"/>
  <c r="A12" i="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L82" i="1" l="1"/>
  <c r="A39" i="1" l="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71" i="1" s="1"/>
  <c r="A72" i="1" s="1"/>
  <c r="A75" i="1" s="1"/>
  <c r="A76" i="1" s="1"/>
  <c r="A77" i="1" s="1"/>
  <c r="A78" i="1" s="1"/>
  <c r="A79" i="1" s="1"/>
  <c r="L81" i="1"/>
  <c r="L79" i="1"/>
  <c r="L31" i="1"/>
  <c r="L30" i="1"/>
  <c r="L53" i="1"/>
  <c r="L63" i="1"/>
  <c r="L93" i="1"/>
  <c r="L50" i="1"/>
  <c r="L66" i="1"/>
  <c r="L40" i="1"/>
  <c r="L36" i="1"/>
  <c r="L35" i="1"/>
  <c r="L34" i="1"/>
  <c r="L33" i="1"/>
  <c r="L32" i="1"/>
  <c r="L11" i="1"/>
  <c r="L72" i="1"/>
  <c r="L71" i="1"/>
  <c r="A80" i="1" l="1"/>
  <c r="A81" i="1" s="1"/>
  <c r="A82" i="1" s="1"/>
  <c r="A83" i="1" s="1"/>
  <c r="A84" i="1" s="1"/>
  <c r="A85" i="1" s="1"/>
  <c r="A86" i="1" s="1"/>
  <c r="A87" i="1" s="1"/>
  <c r="A88" i="1" s="1"/>
  <c r="A89" i="1" s="1"/>
  <c r="A90" i="1" s="1"/>
  <c r="A91" i="1" s="1"/>
  <c r="A92" i="1" s="1"/>
  <c r="A93" i="1" s="1"/>
  <c r="L78" i="1"/>
  <c r="L77" i="1"/>
  <c r="L22" i="1" l="1"/>
  <c r="L28" i="1" l="1"/>
  <c r="L27" i="1"/>
  <c r="L65" i="1" l="1"/>
  <c r="L26" i="1" l="1"/>
  <c r="L24" i="1"/>
  <c r="L68" i="1"/>
  <c r="L29" i="1"/>
  <c r="L61" i="1"/>
  <c r="L41" i="1"/>
  <c r="L21" i="1"/>
  <c r="L54" i="1"/>
  <c r="L43" i="1"/>
  <c r="L15" i="1"/>
  <c r="L57" i="1"/>
  <c r="L45" i="1"/>
  <c r="L18" i="1"/>
  <c r="L64" i="1"/>
  <c r="L17" i="1"/>
  <c r="L23" i="1"/>
  <c r="L47" i="1"/>
  <c r="L44" i="1"/>
  <c r="L62" i="1"/>
  <c r="L52" i="1"/>
  <c r="L48" i="1"/>
  <c r="L58" i="1"/>
  <c r="L46" i="1"/>
  <c r="L55" i="1"/>
  <c r="L56" i="1"/>
  <c r="L59" i="1"/>
  <c r="L51" i="1"/>
  <c r="L60" i="1"/>
  <c r="L67" i="1"/>
  <c r="L39" i="1"/>
  <c r="L49" i="1"/>
  <c r="L19" i="1"/>
  <c r="L25" i="1"/>
  <c r="L20" i="1"/>
  <c r="L16" i="1"/>
  <c r="L13"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70">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bk>
      <extLst>
        <ext uri="{3e2802c4-a4d2-4d8b-9148-e3be6c30e623}">
          <xlrd:rvb i="23"/>
        </ext>
      </extLst>
    </bk>
    <bk>
      <extLst>
        <ext uri="{3e2802c4-a4d2-4d8b-9148-e3be6c30e623}">
          <xlrd:rvb i="24"/>
        </ext>
      </extLst>
    </bk>
    <bk>
      <extLst>
        <ext uri="{3e2802c4-a4d2-4d8b-9148-e3be6c30e623}">
          <xlrd:rvb i="25"/>
        </ext>
      </extLst>
    </bk>
    <bk>
      <extLst>
        <ext uri="{3e2802c4-a4d2-4d8b-9148-e3be6c30e623}">
          <xlrd:rvb i="26"/>
        </ext>
      </extLst>
    </bk>
    <bk>
      <extLst>
        <ext uri="{3e2802c4-a4d2-4d8b-9148-e3be6c30e623}">
          <xlrd:rvb i="27"/>
        </ext>
      </extLst>
    </bk>
    <bk>
      <extLst>
        <ext uri="{3e2802c4-a4d2-4d8b-9148-e3be6c30e623}">
          <xlrd:rvb i="28"/>
        </ext>
      </extLst>
    </bk>
    <bk>
      <extLst>
        <ext uri="{3e2802c4-a4d2-4d8b-9148-e3be6c30e623}">
          <xlrd:rvb i="29"/>
        </ext>
      </extLst>
    </bk>
    <bk>
      <extLst>
        <ext uri="{3e2802c4-a4d2-4d8b-9148-e3be6c30e623}">
          <xlrd:rvb i="30"/>
        </ext>
      </extLst>
    </bk>
    <bk>
      <extLst>
        <ext uri="{3e2802c4-a4d2-4d8b-9148-e3be6c30e623}">
          <xlrd:rvb i="31"/>
        </ext>
      </extLst>
    </bk>
    <bk>
      <extLst>
        <ext uri="{3e2802c4-a4d2-4d8b-9148-e3be6c30e623}">
          <xlrd:rvb i="32"/>
        </ext>
      </extLst>
    </bk>
    <bk>
      <extLst>
        <ext uri="{3e2802c4-a4d2-4d8b-9148-e3be6c30e623}">
          <xlrd:rvb i="33"/>
        </ext>
      </extLst>
    </bk>
    <bk>
      <extLst>
        <ext uri="{3e2802c4-a4d2-4d8b-9148-e3be6c30e623}">
          <xlrd:rvb i="34"/>
        </ext>
      </extLst>
    </bk>
    <bk>
      <extLst>
        <ext uri="{3e2802c4-a4d2-4d8b-9148-e3be6c30e623}">
          <xlrd:rvb i="35"/>
        </ext>
      </extLst>
    </bk>
    <bk>
      <extLst>
        <ext uri="{3e2802c4-a4d2-4d8b-9148-e3be6c30e623}">
          <xlrd:rvb i="36"/>
        </ext>
      </extLst>
    </bk>
    <bk>
      <extLst>
        <ext uri="{3e2802c4-a4d2-4d8b-9148-e3be6c30e623}">
          <xlrd:rvb i="37"/>
        </ext>
      </extLst>
    </bk>
    <bk>
      <extLst>
        <ext uri="{3e2802c4-a4d2-4d8b-9148-e3be6c30e623}">
          <xlrd:rvb i="38"/>
        </ext>
      </extLst>
    </bk>
    <bk>
      <extLst>
        <ext uri="{3e2802c4-a4d2-4d8b-9148-e3be6c30e623}">
          <xlrd:rvb i="39"/>
        </ext>
      </extLst>
    </bk>
    <bk>
      <extLst>
        <ext uri="{3e2802c4-a4d2-4d8b-9148-e3be6c30e623}">
          <xlrd:rvb i="40"/>
        </ext>
      </extLst>
    </bk>
    <bk>
      <extLst>
        <ext uri="{3e2802c4-a4d2-4d8b-9148-e3be6c30e623}">
          <xlrd:rvb i="41"/>
        </ext>
      </extLst>
    </bk>
    <bk>
      <extLst>
        <ext uri="{3e2802c4-a4d2-4d8b-9148-e3be6c30e623}">
          <xlrd:rvb i="42"/>
        </ext>
      </extLst>
    </bk>
    <bk>
      <extLst>
        <ext uri="{3e2802c4-a4d2-4d8b-9148-e3be6c30e623}">
          <xlrd:rvb i="43"/>
        </ext>
      </extLst>
    </bk>
    <bk>
      <extLst>
        <ext uri="{3e2802c4-a4d2-4d8b-9148-e3be6c30e623}">
          <xlrd:rvb i="44"/>
        </ext>
      </extLst>
    </bk>
    <bk>
      <extLst>
        <ext uri="{3e2802c4-a4d2-4d8b-9148-e3be6c30e623}">
          <xlrd:rvb i="45"/>
        </ext>
      </extLst>
    </bk>
    <bk>
      <extLst>
        <ext uri="{3e2802c4-a4d2-4d8b-9148-e3be6c30e623}">
          <xlrd:rvb i="46"/>
        </ext>
      </extLst>
    </bk>
    <bk>
      <extLst>
        <ext uri="{3e2802c4-a4d2-4d8b-9148-e3be6c30e623}">
          <xlrd:rvb i="47"/>
        </ext>
      </extLst>
    </bk>
    <bk>
      <extLst>
        <ext uri="{3e2802c4-a4d2-4d8b-9148-e3be6c30e623}">
          <xlrd:rvb i="48"/>
        </ext>
      </extLst>
    </bk>
    <bk>
      <extLst>
        <ext uri="{3e2802c4-a4d2-4d8b-9148-e3be6c30e623}">
          <xlrd:rvb i="49"/>
        </ext>
      </extLst>
    </bk>
    <bk>
      <extLst>
        <ext uri="{3e2802c4-a4d2-4d8b-9148-e3be6c30e623}">
          <xlrd:rvb i="50"/>
        </ext>
      </extLst>
    </bk>
    <bk>
      <extLst>
        <ext uri="{3e2802c4-a4d2-4d8b-9148-e3be6c30e623}">
          <xlrd:rvb i="51"/>
        </ext>
      </extLst>
    </bk>
    <bk>
      <extLst>
        <ext uri="{3e2802c4-a4d2-4d8b-9148-e3be6c30e623}">
          <xlrd:rvb i="52"/>
        </ext>
      </extLst>
    </bk>
    <bk>
      <extLst>
        <ext uri="{3e2802c4-a4d2-4d8b-9148-e3be6c30e623}">
          <xlrd:rvb i="53"/>
        </ext>
      </extLst>
    </bk>
    <bk>
      <extLst>
        <ext uri="{3e2802c4-a4d2-4d8b-9148-e3be6c30e623}">
          <xlrd:rvb i="54"/>
        </ext>
      </extLst>
    </bk>
    <bk>
      <extLst>
        <ext uri="{3e2802c4-a4d2-4d8b-9148-e3be6c30e623}">
          <xlrd:rvb i="55"/>
        </ext>
      </extLst>
    </bk>
    <bk>
      <extLst>
        <ext uri="{3e2802c4-a4d2-4d8b-9148-e3be6c30e623}">
          <xlrd:rvb i="56"/>
        </ext>
      </extLst>
    </bk>
    <bk>
      <extLst>
        <ext uri="{3e2802c4-a4d2-4d8b-9148-e3be6c30e623}">
          <xlrd:rvb i="57"/>
        </ext>
      </extLst>
    </bk>
    <bk>
      <extLst>
        <ext uri="{3e2802c4-a4d2-4d8b-9148-e3be6c30e623}">
          <xlrd:rvb i="58"/>
        </ext>
      </extLst>
    </bk>
    <bk>
      <extLst>
        <ext uri="{3e2802c4-a4d2-4d8b-9148-e3be6c30e623}">
          <xlrd:rvb i="59"/>
        </ext>
      </extLst>
    </bk>
    <bk>
      <extLst>
        <ext uri="{3e2802c4-a4d2-4d8b-9148-e3be6c30e623}">
          <xlrd:rvb i="60"/>
        </ext>
      </extLst>
    </bk>
    <bk>
      <extLst>
        <ext uri="{3e2802c4-a4d2-4d8b-9148-e3be6c30e623}">
          <xlrd:rvb i="61"/>
        </ext>
      </extLst>
    </bk>
    <bk>
      <extLst>
        <ext uri="{3e2802c4-a4d2-4d8b-9148-e3be6c30e623}">
          <xlrd:rvb i="62"/>
        </ext>
      </extLst>
    </bk>
    <bk>
      <extLst>
        <ext uri="{3e2802c4-a4d2-4d8b-9148-e3be6c30e623}">
          <xlrd:rvb i="63"/>
        </ext>
      </extLst>
    </bk>
    <bk>
      <extLst>
        <ext uri="{3e2802c4-a4d2-4d8b-9148-e3be6c30e623}">
          <xlrd:rvb i="64"/>
        </ext>
      </extLst>
    </bk>
    <bk>
      <extLst>
        <ext uri="{3e2802c4-a4d2-4d8b-9148-e3be6c30e623}">
          <xlrd:rvb i="65"/>
        </ext>
      </extLst>
    </bk>
    <bk>
      <extLst>
        <ext uri="{3e2802c4-a4d2-4d8b-9148-e3be6c30e623}">
          <xlrd:rvb i="66"/>
        </ext>
      </extLst>
    </bk>
    <bk>
      <extLst>
        <ext uri="{3e2802c4-a4d2-4d8b-9148-e3be6c30e623}">
          <xlrd:rvb i="67"/>
        </ext>
      </extLst>
    </bk>
    <bk>
      <extLst>
        <ext uri="{3e2802c4-a4d2-4d8b-9148-e3be6c30e623}">
          <xlrd:rvb i="68"/>
        </ext>
      </extLst>
    </bk>
    <bk>
      <extLst>
        <ext uri="{3e2802c4-a4d2-4d8b-9148-e3be6c30e623}">
          <xlrd:rvb i="69"/>
        </ext>
      </extLst>
    </bk>
  </futureMetadata>
  <valueMetadata count="70">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valueMetadata>
</metadata>
</file>

<file path=xl/sharedStrings.xml><?xml version="1.0" encoding="utf-8"?>
<sst xmlns="http://schemas.openxmlformats.org/spreadsheetml/2006/main" count="470" uniqueCount="284">
  <si>
    <t>Aantal</t>
  </si>
  <si>
    <t>Prijs</t>
  </si>
  <si>
    <t>Totaal</t>
  </si>
  <si>
    <t>Poloshirt Ricardo</t>
  </si>
  <si>
    <t>Merk</t>
  </si>
  <si>
    <t>Bata</t>
  </si>
  <si>
    <t>Grisport</t>
  </si>
  <si>
    <t>Emma</t>
  </si>
  <si>
    <t>Veiligheidsschoen ACT 124</t>
  </si>
  <si>
    <t>Klasse</t>
  </si>
  <si>
    <t>S3</t>
  </si>
  <si>
    <t>S1P</t>
  </si>
  <si>
    <t>Hoog</t>
  </si>
  <si>
    <t>Kleur</t>
  </si>
  <si>
    <t>Zwart</t>
  </si>
  <si>
    <t>Fluororanje</t>
  </si>
  <si>
    <t>Marine</t>
  </si>
  <si>
    <t>Donkergroen</t>
  </si>
  <si>
    <t>Hoog-Laag</t>
  </si>
  <si>
    <t>Veiligheidsschoen Traxx 23</t>
  </si>
  <si>
    <t>Veiligheidsschoen 803</t>
  </si>
  <si>
    <t>Veiligheidsschoen Traxx 24</t>
  </si>
  <si>
    <t>S1</t>
  </si>
  <si>
    <t>Grijs-Zwart</t>
  </si>
  <si>
    <t>Laag</t>
  </si>
  <si>
    <t>Veiligheidsschoen Anne</t>
  </si>
  <si>
    <t>Veiligheidsschoen Lukas</t>
  </si>
  <si>
    <t>Veiligheidsschoen Billy</t>
  </si>
  <si>
    <t>Veiligheidsschoen Boston</t>
  </si>
  <si>
    <t>Havep</t>
  </si>
  <si>
    <t>Santino</t>
  </si>
  <si>
    <t>Jack 5139 Oranje/marine</t>
  </si>
  <si>
    <t>Oranje-marine</t>
  </si>
  <si>
    <t>Marine-korenblauw</t>
  </si>
  <si>
    <t>Blauw-oranje</t>
  </si>
  <si>
    <t>67% polyester en 33% katoen</t>
  </si>
  <si>
    <t>Doekgewicht</t>
  </si>
  <si>
    <t>240 gr/m2</t>
  </si>
  <si>
    <t>Werkbroek 8634</t>
  </si>
  <si>
    <t>Fleecejack Trento</t>
  </si>
  <si>
    <t>Werkbroek 8397</t>
  </si>
  <si>
    <t>Werkbroek 8597</t>
  </si>
  <si>
    <t>290 gr/m2</t>
  </si>
  <si>
    <t>Extra omschrijving</t>
  </si>
  <si>
    <t>verdekte ritssluiting met drukknopen, napoleonzak, 2 ingezette zijzakken met drukknoop, 2 ingezette borstzakken met drukknoop, elastiek in taille, afritsbare mouwen, uitneembare voering, manchetten met elastische band, capuchon, reflectieband</t>
  </si>
  <si>
    <t>100% polyester</t>
  </si>
  <si>
    <t>280 gr/m2</t>
  </si>
  <si>
    <t>schouderstuk in contrastkleur unisex 2 steekzakken met rits rechte onderzijde met elastisch koord</t>
  </si>
  <si>
    <t>Brams Paris</t>
  </si>
  <si>
    <t>Dark blue/ grey denim</t>
  </si>
  <si>
    <t>98% katoen / 2% elastan</t>
  </si>
  <si>
    <t>397 gr/m2</t>
  </si>
  <si>
    <t>Rechte pijp, 5 pocket jeans; stretch</t>
  </si>
  <si>
    <t>50% cool dry / 50% polyester</t>
  </si>
  <si>
    <t>180 gr/m2</t>
  </si>
  <si>
    <t>Darkstone</t>
  </si>
  <si>
    <t>100% katoen</t>
  </si>
  <si>
    <t>Tricorp</t>
  </si>
  <si>
    <t>Fleecejack Bormio</t>
  </si>
  <si>
    <t>50% polyester / 50% katoen</t>
  </si>
  <si>
    <t>250 gr/m2</t>
  </si>
  <si>
    <t>Unisex; ronde hals; tailleband</t>
  </si>
  <si>
    <t>A-overall 2943</t>
  </si>
  <si>
    <t>2/1 keperbinding; verdekte ritssluiting, 2 ingezette zijzakken waarvan 1 met horlogezakje, borstzak met klep, 2 achterzakken met klep, duimstokzak met rolmaatzakje, dijbeenzak met klep, GSM-zakje met klep, Cordura® kniezakken, Cordura® versterkingen, 1 D-ring voor, verstelbare elastische schouderbanden</t>
  </si>
  <si>
    <t>65% katoen en 35% polyester</t>
  </si>
  <si>
    <t>verdekte ritssluiting, 2 ingezette zijzakken waarvan 1 met GSM-zakje, achterzak met knoop, duimstokzak, kniezakken, reflectieband. 65%/35% katoen/polyester, 2/1 keperbinding, 290 gr/m2 / 60%/40% polyester/katoen, 4/1 satijnbinding, 290 gr/m2</t>
  </si>
  <si>
    <t>150 gr/m2</t>
  </si>
  <si>
    <t>Unisex, Rondgebreid (zoner zijnaden), Dubbele ribboord</t>
  </si>
  <si>
    <t>Nr</t>
  </si>
  <si>
    <t>65% katoen 35% polyester</t>
  </si>
  <si>
    <t>Pilotjack 5032</t>
  </si>
  <si>
    <t>Zwart-grijs</t>
  </si>
  <si>
    <t>ritssluiting, 2 ingezette zijzakken, 2 schuine borstzakken met rits waarvan 1 met GSM-zakje, binnenzak met rits, mouwzakje met rits, elastiek in taille, manchetten met elastische band</t>
  </si>
  <si>
    <t>67% polyester 33% katoen</t>
  </si>
  <si>
    <t>Stone dark blue</t>
  </si>
  <si>
    <t>98% katoen 2% stretch</t>
  </si>
  <si>
    <t>Model slim fit, smalle pijp, hoge taille</t>
  </si>
  <si>
    <t>Veiligheidsschoen Leo</t>
  </si>
  <si>
    <t>S2</t>
  </si>
  <si>
    <t>Grijs</t>
  </si>
  <si>
    <t>Geel</t>
  </si>
  <si>
    <t>Overhemd 1655</t>
  </si>
  <si>
    <t>drukknoopsluiting, 2 borstzakken met klep, manchetten met drukknopen</t>
  </si>
  <si>
    <t>195 gr/m2</t>
  </si>
  <si>
    <t>Deltaplus</t>
  </si>
  <si>
    <t>2 voorzakken, mouwen met drukknopen, elastiek in taille, ritssluiting en drukknoopsluiting, capuchon</t>
  </si>
  <si>
    <t>100% polyester/pvc</t>
  </si>
  <si>
    <t>340 gr/m2</t>
  </si>
  <si>
    <t>S5</t>
  </si>
  <si>
    <t>Foto</t>
  </si>
  <si>
    <t>Materiaal</t>
  </si>
  <si>
    <t>Merk (of gelijkwaardig)</t>
  </si>
  <si>
    <t>Alternatief merk</t>
  </si>
  <si>
    <t>Alternatief omschrijving</t>
  </si>
  <si>
    <t>Dunlop</t>
  </si>
  <si>
    <t xml:space="preserve">Handschoenen </t>
  </si>
  <si>
    <t>Regenpak</t>
  </si>
  <si>
    <t>OXXA</t>
  </si>
  <si>
    <t>Oranje</t>
  </si>
  <si>
    <t>Showa</t>
  </si>
  <si>
    <t>Donkergroen of rood</t>
  </si>
  <si>
    <t>Sweater Roland</t>
  </si>
  <si>
    <t>Poloshirt Charma</t>
  </si>
  <si>
    <t>210 gr/m2</t>
  </si>
  <si>
    <t>Ladies fit, Korte mouw met ribboord, Platgebreide kraag, Knoopsluiting, Splitjes in de zijnaden, voorgekrompen, met enzymen en siliconen behandeld. </t>
  </si>
  <si>
    <t>Marine of rood of blauw</t>
  </si>
  <si>
    <t>Elten</t>
  </si>
  <si>
    <t>Veiligheidsschoen Amber</t>
  </si>
  <si>
    <t>411 gr/m2</t>
  </si>
  <si>
    <t>Full zip polarfleece jack, 100% polyester, één zijde anti-pilling polarfleece, unisex, doorritsbaar middels rits, twee steekzakken met rits, rechte onderzijde met elastisch aantrekkoord en stoppers.</t>
  </si>
  <si>
    <t>Verdekte 2-weg ritssluiting met drukknopen, uit de HaVeP High Visibility collectie. Uitgevoerd met; 2 ingezette voorzakken met klep, 2 ingezette borstzakken met drukknoop, binnenzak, windvangers, verdekte capuchon in kraag.</t>
  </si>
  <si>
    <t>60% katoen en 40% polyester</t>
  </si>
  <si>
    <t>Poloshirt, voorgekrompen, enzym en silicon washed, piqué, unisex, korte mouw, platgebreide rib kraag, zijsplitjes, 3-knoopsluiting, achterzijde 3 cm langer.</t>
  </si>
  <si>
    <t>Veiligheidsschoen L10 Sensation Mid ESD 76106</t>
  </si>
  <si>
    <t>s2</t>
  </si>
  <si>
    <t>Jeans look</t>
  </si>
  <si>
    <t>gehydrofobeerd textiel in jeans kook/gehydrofobeerd nubuck leder, textieluitvoering Bioactive, geplsterde tong, hele inlegzool ESD PRO grey, ESD beschemende softvlies-binnenzool, stalen neus.</t>
  </si>
  <si>
    <t>Veiligheidsschoen L10 Sensation Up low ESD 72201</t>
  </si>
  <si>
    <t>gehydrofobeerd textiel in jeans look/gehydrofobeerd nubuck leder, textielvoering Bioactive, gepolsterde tong, hele inlegzool ESD PRO black, metaalvrije tussenzool, stalen neus</t>
  </si>
  <si>
    <t>Veiligheidsschoen Sensation Lady Mid S2 E</t>
  </si>
  <si>
    <t>gehydrofobeerd textiel in jeans kook/gehydrofobeerd nubuck leder, textieluitvoering Bioactive, geplsterde tong, hele inlegzool ESD PRO grey, ESD beschemende softvlies-binnenzool, stalen neus. Damesuitvoering</t>
  </si>
  <si>
    <t>Groen</t>
  </si>
  <si>
    <t>Zwart Oranje</t>
  </si>
  <si>
    <t>Zaag Snipperoverall</t>
  </si>
  <si>
    <t>Zaaglaars</t>
  </si>
  <si>
    <t>Activiteit</t>
  </si>
  <si>
    <t>Borduren logo's (per logo)</t>
  </si>
  <si>
    <t>Bedrukken logo's (per logo)</t>
  </si>
  <si>
    <t>Oranje Grijs</t>
  </si>
  <si>
    <t>Werkhandschoen Showa 310 Golden grip met groene palm voorzien van een ventilerende rug en een gebreide manchet. De Showa Golden grip is zeer soepel en extra sterk. De handschoen behoort tot de categorie 1 (Cat.1): Handschoenen die bescherming bieden tegen minimale risico's met kans op lichte verwondingen. </t>
  </si>
  <si>
    <t>Werkhandschoen M-Grip. Groene palm voorzien van een ventilerende rug en een gebreide manchet. De handschoen behoort tot de categorie 1 (Cat.1): Handschoenen die bescherming bieden tegen minimale risico's met kans op lichte verwondingen. </t>
  </si>
  <si>
    <t>M-Grip</t>
  </si>
  <si>
    <t>De X-Grip-Thermo is met zijn naadloos gebreide voering van acryl uitermate geschikt voor werkzaamheden in koude omgevingen. De geruwde voering is zacht en comfortabel en houdt uw handen warm. Gebreide polsmanchet zorgt voor goede pasvorm. Zeer goede ventilatie aan rugzijde hand wat zorgt voor een goede absorptie van de transpiratie. De oranje fluor kleur biedt een uitstekende zichtbaarheid. Zeer soepele handschoen die de gebruiker beschermt tegen zeer koude temperaturen. Latex foam gecoate palm, waardoor de handschoenen uitstekende grip hebben, zelfs in de aanwezigheid van vloeistoffen, oliën en/of vetten.</t>
  </si>
  <si>
    <t>De Forestproof rubber laarzen die 100% waterdichte oplossing bieden, bieden een kettingzaagbescherming van klasse 3. De uitstekende zool zorgt voor een goede grip op modderig terrein en de veters ter hoogte van de kuiten vergemakkelijken het aantrekken. 
KENMERKEN: -Gekartelde zool met hoge antislip resistentie; -veters om aan te spannen ter hoogte van de kuiten; -KWF Profi
BUITENKANT: Schokabsorptie van de hiel (E); Anti-uitschuifzool (SRA); Geïnjecteerde nitril rubber zool met profiel
Basisvereisten voor veiligheidschoenen+stalen neus met schokabsorptie van 200J en compressie van 1500daN (SB)
Anti-perforatiezool (P)
BINNENKANT: Stalen voetkap; Katoenen binnen voering
STOF: 100% gevulkaniseerd rubber
EUROPESE NORMERINGEN: -EN ISO 17249 : 2013 / Class 3; -FPA KWF PROFI; -CE</t>
  </si>
  <si>
    <t>Werkhandschoenen 310</t>
  </si>
  <si>
    <t>Sticomfort 7090</t>
  </si>
  <si>
    <t>Guide 155</t>
  </si>
  <si>
    <t>T-shirt Joy</t>
  </si>
  <si>
    <t xml:space="preserve">Bijlage 6 | Prijs </t>
  </si>
  <si>
    <t>WVS | Werkkleding en PBMs | 2024-210</t>
  </si>
  <si>
    <t>Totaalprijs (inschrijfprijs)</t>
  </si>
  <si>
    <t>Aan bovenstaande gegevens kunnen geen rechten worden ontleend. Dit betekent dat, indien bij de uitvoering van de Opdracht het daadwerkelijk afgenomen volume achterblijft - ongeacht de mate waarin dit het geval is - dit geheel voor risico van de Raamcontractant komt.</t>
  </si>
  <si>
    <t>Naam</t>
  </si>
  <si>
    <t>: ................................................................................</t>
  </si>
  <si>
    <t>Naam tekeningbevoegde</t>
  </si>
  <si>
    <t>Functie tekeningbevoegde</t>
  </si>
  <si>
    <t>Datum</t>
  </si>
  <si>
    <t>Handtekening tekeningbevoegde</t>
  </si>
  <si>
    <t>Hydroware Liverpool Winterparka</t>
  </si>
  <si>
    <t>Hydroware</t>
  </si>
  <si>
    <t>Fluororanje en fluorblauw</t>
  </si>
  <si>
    <t>Veiligheidsschoen FW 34</t>
  </si>
  <si>
    <t>Portwest</t>
  </si>
  <si>
    <t>Omschrijving</t>
  </si>
  <si>
    <t xml:space="preserve">Versterkte enkelbescherming met gevoerde kraag voor extra comfort. Met EVA voetbed en tussenzool. CE Gecertificeerd. Stalen neus. Prikbestendige stalen tussenzool. Anti slipzool en hitte- en oliebestendige buitenzool. </t>
  </si>
  <si>
    <t>Gevavi</t>
  </si>
  <si>
    <t>Veiligheidsklomp 1230</t>
  </si>
  <si>
    <t xml:space="preserve">Bata </t>
  </si>
  <si>
    <t>Veiligheidsschoen Helsinki 3</t>
  </si>
  <si>
    <t>Fridrich en Fridrich</t>
  </si>
  <si>
    <t>Veiligheidsschoen Kiel</t>
  </si>
  <si>
    <t>Veiligheidsschoen Jena</t>
  </si>
  <si>
    <t>Basic jack / blouson</t>
  </si>
  <si>
    <t>James lange mouwen</t>
  </si>
  <si>
    <t>SB</t>
  </si>
  <si>
    <t>Lederen veiligheidsklomp, met aangespoten PU loopzool met antislip. Stalen neus. Waterdicht. Houten binnenzool.</t>
  </si>
  <si>
    <t>S1p</t>
  </si>
  <si>
    <t>Composiet veiligheidsneus. Composiet antipenetratiezool. Olieresistente buitenzool. Schokabsorberende zool.</t>
  </si>
  <si>
    <t>Stalen neus en stalen antiperforatie tussenzool. Oliebestendige PU-zool. Splitleer bovenmateriaal.</t>
  </si>
  <si>
    <t>Ritssluiting, 2 voorzakken, 2 borstzakken met klep, pennenzakje op mouw, elastiek in taille, rugplooien en mouwen met steldrukkers.</t>
  </si>
  <si>
    <t>Verdekte ritssluiting; 2 ingezette zijzakken waarvan 1 met horlogezakeje; 2 achterzakken met klep, duimstokzak met rolmaatzakje; dijbeenzak met klep; GSM zakje met klep; Cordura kniezakken en Cordura versterkingen; 1D ring voor en 1D ring achter</t>
  </si>
  <si>
    <t>Verdekte ritssluiting; 2 ingezette zijzakken waarvan 1 met extra opgestikt zakje; 2 achterzakken met klep, duimstokzak met rolmaatzakje; dijbeenzak met klep; GSM zakje met klep; Cordura kniezakken en Cordura versterkingen; 1D ring voor en 1D ring achter</t>
  </si>
  <si>
    <t>Nr.</t>
  </si>
  <si>
    <t>Veiligheidsschoen Amazone</t>
  </si>
  <si>
    <t>Atlas</t>
  </si>
  <si>
    <t>SL 9845 XP BOA</t>
  </si>
  <si>
    <t>Polotrui Lexington</t>
  </si>
  <si>
    <t>Blauw</t>
  </si>
  <si>
    <t>2484 High visibility overall</t>
  </si>
  <si>
    <t>Zwart-Rood</t>
  </si>
  <si>
    <t>Oregon</t>
  </si>
  <si>
    <t>Yukon Zaagschoen</t>
  </si>
  <si>
    <t>X-Grip Thermo</t>
  </si>
  <si>
    <t>Diamond-Flex 51-790 Handschoen</t>
  </si>
  <si>
    <t>groen/geel</t>
  </si>
  <si>
    <t>11-540 Handschoen</t>
  </si>
  <si>
    <t>Spijkerbroek Danny</t>
  </si>
  <si>
    <t>RWS Birdseye</t>
  </si>
  <si>
    <t>50% polyester cool dry 50% polyester</t>
  </si>
  <si>
    <t>Hi-Vis poloshirt voorzien van korte mouwen, polokraag, drie-knoopssluiting en gestikte RWS reflectiestriping. Het Cooldry materiaal is ademend, vochtregulerend, kleur- en krimpvast en biedt bescherming tegen de zon door een UV-block van UPF 40+.</t>
  </si>
  <si>
    <t>Spijkerbroek Mike</t>
  </si>
  <si>
    <t>Poloshirt met korte mouw voorzien van borstzak en drie-knoopssluiting. Recht model met zij-splitjes, duurzaam, vorm- en kleurvast. </t>
  </si>
  <si>
    <t>Poloshirt 201011</t>
  </si>
  <si>
    <t>T-shirt, unisex, rondgebreid (zonder zijnaden), voorzien van een ronde hals, lange mouwen, manchetten met katoen / elastaan, dubbele ribkraag en nektape van schouder tot schouder.</t>
  </si>
  <si>
    <t>190 gr / m2</t>
  </si>
  <si>
    <t>zwart</t>
  </si>
  <si>
    <t>RWS Veiligheidsvest</t>
  </si>
  <si>
    <t>120 gr/m2</t>
  </si>
  <si>
    <t>High Visibility, Reflectiestriping, High Visibility, Oeko-Tex®, Warpknit, Polyester, Uni color, Veiligheidsvesten, EN ISO 20471:2013 Klasse 1, EN ISO 20471:2013 Klasse 2, Rijkswaterstaat, 60 °C</t>
  </si>
  <si>
    <t>A-overall 2095</t>
  </si>
  <si>
    <t>245 gr/m2</t>
  </si>
  <si>
    <t>Amerikaanse overall voorzien van een ritssluiting, 2 zijzakken, 2 intasten, borstzak met klep en pennenzakje, achterzak, duimstokzak, verstelbare taille door middel van knopen en verstelbare elastische schouderbanden.</t>
  </si>
  <si>
    <t>50% katoen, 50% polyester</t>
  </si>
  <si>
    <t>220 gr / m2</t>
  </si>
  <si>
    <t>Bodywarmer  Basic</t>
  </si>
  <si>
    <t>Marine en Rood</t>
  </si>
  <si>
    <t>Bodywarmer voorzien van een verdekte ritssluiting met drukknopen, 2 voorzakken met klep, 2 zijzakken, borstzak met klep, GSM-zakje, pennenzakje, binnenzak en een verlengd rugpand.</t>
  </si>
  <si>
    <t>A290 zaaghandschoen</t>
  </si>
  <si>
    <t>Zaaghandschoen, die is ontworpen om een maximale bescherming te bieden tijdens het werken met een kettingzaag. Beschermend materiaal enkel in de linker handschoen.</t>
  </si>
  <si>
    <t>OXXA  X-Diamond-Flex 51-790 werkhandschoenen met nitril foam coating zijn  gemaakt met Dyneema® Diamond Technology vezels en zijn uiterst  comfortabel. De snijklasse D handschoenen biedt de mogelijkheid om een  toetsenbord of touchscreen te bedienen.</t>
  </si>
  <si>
    <t>Soepele werkhandschoen waarbij de handpalm en de vingertoppen zijn voorzien van een duurzame en vloeistofdichte latex coating. De bovenzijde is ademend. De grove structuur van het latex oppervlak zorgt voor een goede droge en natte grip. Goedgekeurd voor contacthitte niveau 2.</t>
  </si>
  <si>
    <t>Geel / Blauw</t>
  </si>
  <si>
    <t>Dit is een volledig circulaire veiligheidsschoen: alle grondstoffen worden hergebruikt, bijvoorbeeld in meubels, bouwmaterialen én in nieuwe veiligheidsschoenen.</t>
  </si>
  <si>
    <t>Veiligheidsschoen vervaardigd van waterproof leder, voorzien van alu-tec aluminium neus, XP-Metaalvrije antiperforatie tussenzool, BOA sluiting, 3D-dempingssysteem voor perfect loopcomfort, MPU light zooltechnologie met SRC antislip eigenschappen en ESD-uitrusting. Geschikt voor orthopedische inlegzolen.</t>
  </si>
  <si>
    <t>Hi-Vis Amerikaanse overall voorzien van verdekte ritssluiting, 2 zijzakken, borstzak met klep, pennenzakje, GSM-zakje, achterzak, duimstokzak, kniezakken binnenzijde, verstelbare schouderbanden met elastiek en reflectieband.</t>
  </si>
  <si>
    <t>40% katoen en 60% polyester</t>
  </si>
  <si>
    <t>Zaagklasse 1</t>
  </si>
  <si>
    <t xml:space="preserve"> 801L/901L Laag Veiligheidsschoen </t>
  </si>
  <si>
    <t>Dunlop NA2HD01 Veiligheidslaars Zwart</t>
  </si>
  <si>
    <t>Spijkerbroek Lily</t>
  </si>
  <si>
    <t>PU-flex</t>
  </si>
  <si>
    <t>M-safe</t>
  </si>
  <si>
    <t xml:space="preserve">Zaagtuniek oranje </t>
  </si>
  <si>
    <t>Sticomfort 7081</t>
  </si>
  <si>
    <t xml:space="preserve">Zaagbroek  zwart/oranje </t>
  </si>
  <si>
    <t>Sticomfort 7085</t>
  </si>
  <si>
    <t>Zaagoverall zwart/oranje</t>
  </si>
  <si>
    <t>Sticomfort 7166</t>
  </si>
  <si>
    <t>De Sticomfort 7090 bestaat uit een elastische en zeer slijtvaste stretch stof en heeft van boven de knie tot de ondernaad een waterdichte versterking van Hydura. Voorzien van een 6-laagse veiligheidsinleg met polyester/katoen voering. De overall heeft een geïntegreerde voering ter verhindering van vuil en bemoeilijking intrusie van teken, de tailleband is elastisch en de rugflap heeft een spacer (Distanzgewebe) dat zorgt voor verhoogde luchtcirculatie en optimaal draagcomfort. De voering onderaan de broekspijp is voorzien van elastiek en haak om aan veters te bevestigen. Verder is de overall voorzien van ventilatieritsen op het achterbeen, achterzak, 2 steekzakken, 2 verticale zakken in de voorflap, dijbeenzak, stokmeter/bougiesleutel zak en D-ring. Alle zakken hebben een ritssluiting ter voorkoming van vuil. </t>
  </si>
  <si>
    <t>SIP-Protection 3SC1</t>
  </si>
  <si>
    <t>Bollé Viper Veiligheidsbril</t>
  </si>
  <si>
    <t>Craft CORE Dry Thermoshirt en thermobroek</t>
  </si>
  <si>
    <t>Craft</t>
  </si>
  <si>
    <t>pique, comfort fit met polo-ribkraag en 3-knoopsluiting, lange mouw met ribmanchet,</t>
  </si>
  <si>
    <t>Deze thermo set bestaat uit een thermo t-shirt met lange mouwen en een thermo broek. Het shirt en de broek zijn bedoeld als baselayer. Dit betekend dat u deze op uw huid draagt, om zo optimaal vocht af te voeren en u warm te houden.</t>
  </si>
  <si>
    <t>100% polyester recycled</t>
  </si>
  <si>
    <t>Regular fit en regular leg spijkerbroek, medium waist, voorzien van YKK rits, twee steekzakken, twee achterzakken, kleingeldzakje en een duimstokzak.</t>
  </si>
  <si>
    <t>Werkbroek voorzien van een verdekte ritssluiting, twee ingezette zijzakken waarvan één met horlogezakje, twee achterzakken met klep, duimstokzak met rolmaatzakje, dijbeenzak met klep, GSM-zakje met klep, Cordura kniezakken, Cordura versterkingen en één D-ring achter. </t>
  </si>
  <si>
    <t>Veiligheidsbril voorzien van polycarbonaat lens met krasvaste en anticondens behandeling, uitrekbare poten en een panoramisch gezichtsveld. UV bescherming 2-1,2.</t>
  </si>
  <si>
    <t xml:space="preserve"> Buitenzool met SRC-beoordeling, ontworpen voor maximale grip op de meest uitdagende ondergronden,Pasvorm geperfectioneerd met Dunlop's innovatieve Snug-fit die hiel slippen en voetvermoeidheid elimineert , Acifort van Dunlop biedt extra bescherming tegen chemicaliën zoals brandstof en zuren </t>
  </si>
  <si>
    <t>Veiligheidsschoen vervaardigd uit waterafstotend leder, voorzien van een watertong, stalen neus en Kevlar tussenzool, Cambrelle voering, versteviging bij de hiel voor extra steun, overneus, uitneembare inlegzool en een loopzool van polyurethaan en nitril, die bescherming biedt tot 300 °C contactwarmte. Deze is bovendien voorzien van een antislip profiel.</t>
  </si>
  <si>
    <t>De orthopedische versie van de Leo, de allround veiligheidsschoen die in eerste instantie is ontworpen om alle uitdagingen van de bouw aan te kunnen. Leo heeft een stalen neus van binnen, een extra PU-neus aan de buitenkant. Leo XXD-6t is ideaal als je wat bredere voeten hebt of orthopedische aanpassingen nodig zijn.</t>
  </si>
  <si>
    <t>S3-Veiligheidsschoen voor vochtige omstandigheden. De Lukas heeft een stalen neus van binnen, een extra PU-neus aan de buitenkant. De easy-twist zool zorgt voor een "sticky grip". Lukas is verkrijgbaar in verschillende breedtematen en dus ook heel geschikt als je wat bredere voeten hebt.</t>
  </si>
  <si>
    <t>Veiligheidsschoen vervaardigd uit nubuck leder, ventilerend nylon mesh en 3M Scotchlite reflecterend materiaal. Voorzien van een Bata VentAir-binnenvoering, stalen neus en tussenzool en een QuattroTech-zool.</t>
  </si>
  <si>
    <t>Veiligheidsschoen vervaardigd uit nubuck leder, ventilerend nylon mesh en 3M Scotchlite reflecterend materiaal. Voorzien van een Bata VentAir-binnenvoering, stalen neus en tussenzool en QuattroTech-zool.</t>
  </si>
  <si>
    <t>Dames veiligheidsschoen vervaardigd uit microfiber, biedt een hoog draagcomfort en dankzij de speciale 'sticky grip' zool sta je zelfverzekerd in je schoenen op allerlei soorten ondergronden. Met ESD-certifcaat en geweldige ventilatie is Anne ideaal voor warme, geconditioneerde omgevingen zoals in de auto-industrie of elektronica. Schoen is voorzien van een stalen neus, geweven antipenetratie tussenzool, Smartec® AIR Sanitized® Silver voering en GripForce® Easy Twist loopzool met SRC antislip eigenschappen. </t>
  </si>
  <si>
    <t>Extra light, extra strong. This Athletic safety shoe combines optimal comfort with optimal protection. And it's got the looks too. Dankzij het gebreid textiel bovenwerk en de Nano Carbon Composiet beschermneus is Boston bijzonder licht en comfortabel. Ideaal voor werkplekken waar veiligheid én langdurig draagcomfort topprioriteiten zijn. De TPU GripForce® Easy Twist loopzool biedt maximale grip, is slijtvast en in hoge mate recyclebaar. De geïntegreerde vetersluiting voorkomt drukpunten van haken en ogen en de Hydro-Tec® voering zorgt voor optimaal ademende capaciteiten. </t>
  </si>
  <si>
    <t>Veiligheidsschoen, antistatisch en ESD, vervaardigd van Nubuck leer en mesh, voorzien van stalen veiligheidsneus, Cool Comfort voering en PU-Grizzle loopzool.</t>
  </si>
  <si>
    <t>Veiligheidsschoen, antistatisch, vervaardigd uit volnerf leder, voorzien Hydro-Tec® Sanitized Silver voering, stalen neus en roestvrij stalen tussenzool, antibacteriële inlegzool, PU overneus en PU/GripForce® Duo / HRO loopzool met hakprofiel en SRC antislip eigenschappen.</t>
  </si>
  <si>
    <t>Dames veiligheidsschoen vervaardigd uit microfiber, biedt een hoog draagcomfort en dankzij de speciale 'sticky grip' zool sta je zelfverzekerd in je schoenen op allerlei soorten ondergronden. Met ESD-certifcaat en geweldige ventilatie is Amber ideaal voor warme, geconditioneerde omgevingen zoals in de auto-industrie of elektronica. Schoen is voorzien van een stalen neus, geweven antipenetratie tussenzool, Smartec® AIR Sanitized® Silver voering en GripForce® Easy Twist loopzool met SRC antislip eigenschappen. </t>
  </si>
  <si>
    <t>Veiligheidsschoen vervaardigd uit waterafstotend leder, voorzien van stalen neus en stalen tussenzool, Cambrelle voering, versteviging bij de hiel voor extra steun, overneus, uitneembare inlegzool en een loopzool van polyurethaan en nitril, die bescherming biedt tot 300 °C contactwarmte. Deze is bovendien voorzien van een profiel met SRC antislip eigenschappen.</t>
  </si>
  <si>
    <t>Sticomfort zaagtuniek fluoriserend oranje met retro-reflecterende strepen. volgens EN 381-11 klasse 1 en Hoge Zichtbaarheid EN ISO 20471 klasse 2 conform de laatste RWS richtlijn.</t>
  </si>
  <si>
    <t>De Sticomfort 7085 bestaat uit een elastische en zeer slijtvaste stretch stof en heeft van boven de knie tot de ondernaad een waterdichte versterking van Hydura. Voorzien van een 6-laagse veiligheidsinleg met polyester/katoen voering. De broek heeft een geïntegreerde voering ter verhindering van vuil en bemoeilijking intrusie van teken, het rugpand is verhoogd en heeft een lus voor bretels. De elastische tailleband heeft 5 riemlussen en 2 lussen voor het bevestigen van bretels. Verder is de broek voorzien van ventilatieritsen op het achterbeen, achterzak, 2 steekzakken, dijbeenzak, stokmeter/bougiesleutel zak en D-ring. Alle zakken hebben een ritssluiting ter voorkoming van vuil. </t>
  </si>
  <si>
    <t>De Sticomfort zaag-snipperoverall is speciaal ontwikkeld voor het gebruik met de versnipperaar in combinatie met het gebruik van de motorzaag. Het snipperoverall is glad afgewerkt em bestaat uit stevig Beaver Nylon met slijtvaste zwarte Cordure kniestukken, geen open zakken of doortasten aan de buitenzijde waardoor aanhaken wordt voorkomen. Voor veilig werken langs de weg is de overall voorzien van een geïntegreerd RWS Klasse II veiligheidsvest (EN471) en voldoet door zijn gladde afwerking tevens aan EN510. Ongewenste combinatie van een loshangend RWS hesje is niet toegestaan. Verder is de overall binnen de normering uitgerust met twee borstzakken met ritssluitingen. Voor het werken met de motorzaag is deze overall eveneens voorzien van zaagbeveiliging volgens EN381, klasse 1, Design A.</t>
  </si>
  <si>
    <t>Korte mouw basis overhemd</t>
  </si>
  <si>
    <t>40% polyester 60% katoen</t>
  </si>
  <si>
    <t>Korte mouw, Borstzak, Kraag, Oeko-Tex®, Twill, Katoen/Polyester, OHK150, Uni color,</t>
  </si>
  <si>
    <t>PU-flex 14-086</t>
  </si>
  <si>
    <t>Handschoen vervaardigd van nylon en voorzien van een polyurethaan palmcoating, biedt een hoge mate van vingergevoeligheid en flexibiliteit. De handschoen is geschikt voor allround  montagewerkzaamheden met een zekere mate van vervuiling waarbij het vuil  niet mag opvallen. Dit product heette voorheen de M-Safe PU-Flex B 14-086 handschoen.</t>
  </si>
  <si>
    <t>M-Safe PU-Flex B handschoenen zijn geschikt voor allround montagewerkzaamheden met een zekere mate van vervuiling waarbij het vuil niet mag opvallen.</t>
  </si>
  <si>
    <t>3M™ Peltor G30MOR2B Bosbouwset</t>
  </si>
  <si>
    <t>3M Peltor</t>
  </si>
  <si>
    <t>Basic 8260 Gehoorkap  rood</t>
  </si>
  <si>
    <t>3M™ PELTOR™ Optime™ I Gehoorkap Geel</t>
  </si>
  <si>
    <t>3M™ PELTOR™ Optime™ II Gehoorkap groen</t>
  </si>
  <si>
    <t>De 3M™ Helmcombinatie voor de bosbouw G3000MOR52V5B biedt effectieve bescherming voor hoofd, gezicht en gehoor. Deze set bestaat uit de 3M™ Helm G3000 in oranje, 3M™ PELTOR™ Optime™ II gehoorkappen en het 3M™ Kunststof gaas gelaatsscherm V5B.</t>
  </si>
  <si>
    <t>Lichtgewicht gehoorkap met een comfortabele en effectieve afdichting dankzij de brede afdichtingsringen die met een unieke combinatie van vloeistof en schuim gevuld zijn. Deze gehoorkap is verkrijgbaar met hoofdbeugel of helmbevestiging en is uitermate geschikt voor een omgeving met matige industriële geluidsniveaus zoals werkplaatsen, metaalverwerkende bedrijven en drukkerijen, maar ook voor buitendeurse activiteiten zoals grasmaaien, hobbyen en vrijetijdsactiviteiten.</t>
  </si>
  <si>
    <t>3M™ PELTOR™ Optime™ II oorkappen werden ontwikkeld voor veeleisende omgevingen met gevaarlijke geluidsniveaus. Een goede keuze voor omgevingen met vooral industrieel lawaai of lawaai van bouwmachines, zoals op luchthavens en in de landbouw.</t>
  </si>
  <si>
    <t>Rood</t>
  </si>
  <si>
    <t>Gemiddelde dempingswaarde SNR 26.1 dB(A)</t>
  </si>
  <si>
    <t>Veiligheidsschoen ACT 219</t>
  </si>
  <si>
    <t>Veiligheidsschoen ACT 241</t>
  </si>
  <si>
    <t>Veiligheidsschoen ACT 215</t>
  </si>
  <si>
    <t>Veiligheidsschoen ACT 244</t>
  </si>
  <si>
    <t>Volnerf leder / Aluminium veiligheidsneus / PU beschermneus / Bata Cool Comfort®-voering / Watertong / PU/PU-zool / Drie wijdtes / W 35-48 / XW 38-48 / XXW 40-46</t>
  </si>
  <si>
    <t xml:space="preserve">Leder / Aluminium veiligheidsneus / PU beschermneus / Bata Cool Comfort®-voering / Watertong / PU/PU-zool / Twee wijdtes / W 35-48 / XW 38-48 </t>
  </si>
  <si>
    <t xml:space="preserve">Volnerf leder / Aluminium veiligheidsneus / PU beschermneus / Bata Cool Comfort®-voering / Watertong / PU/PU-zool / Twee wijdtes / W 35-48 / XW 38-48 </t>
  </si>
  <si>
    <t>Inschrijver vult de stukprijzen per product in (lichtblauwe cellen)</t>
  </si>
  <si>
    <r>
      <t>Boll</t>
    </r>
    <r>
      <rPr>
        <sz val="10"/>
        <color theme="1"/>
        <rFont val="Calibri"/>
        <family val="2"/>
      </rPr>
      <t>é</t>
    </r>
  </si>
  <si>
    <t>Artikelnaam</t>
  </si>
  <si>
    <t>Kortingspercentage voor producten buiten bovenstaand kernassortiment (indicatief)</t>
  </si>
  <si>
    <t>Kortingspercentage</t>
  </si>
  <si>
    <t>nr.</t>
  </si>
  <si>
    <t>Kortingspercentage in rij 95 t/m 108 is indicatief en hoeft niet volledig ingevuld te worden als Opdrachtnemer niet zoveel merken aanbiedt.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</si>
</sst>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2" x14ac:knownFonts="1">
    <font>
      <sz val="11"/>
      <color theme="1"/>
      <name val="Calibri"/>
      <family val="2"/>
      <scheme val="minor"/>
    </font>
    <font>
      <sz val="11"/>
      <color theme="1"/>
      <name val="Calibri"/>
      <family val="2"/>
      <scheme val="minor"/>
    </font>
    <font>
      <sz val="9"/>
      <name val="Microsoft Sans Serif"/>
      <family val="2"/>
      <charset val="204"/>
    </font>
    <font>
      <b/>
      <sz val="10"/>
      <color theme="0"/>
      <name val="Calibri Light"/>
      <family val="2"/>
      <scheme val="major"/>
    </font>
    <font>
      <sz val="10"/>
      <name val="Calibri Light"/>
      <family val="2"/>
      <scheme val="major"/>
    </font>
    <font>
      <sz val="11"/>
      <color theme="1"/>
      <name val="Calibri Light"/>
      <family val="2"/>
      <scheme val="major"/>
    </font>
    <font>
      <b/>
      <sz val="11"/>
      <color theme="0"/>
      <name val="Calibri Light"/>
      <family val="2"/>
      <scheme val="major"/>
    </font>
    <font>
      <sz val="10"/>
      <color theme="1"/>
      <name val="Calibri Light"/>
      <family val="2"/>
      <scheme val="major"/>
    </font>
    <font>
      <sz val="10"/>
      <name val="Calibri Light"/>
      <family val="2"/>
    </font>
    <font>
      <sz val="10"/>
      <color theme="1"/>
      <name val="Calibri Light"/>
      <family val="2"/>
    </font>
    <font>
      <b/>
      <sz val="22"/>
      <color theme="1"/>
      <name val="Calibri Light"/>
      <family val="2"/>
      <scheme val="major"/>
    </font>
    <font>
      <b/>
      <sz val="14"/>
      <color theme="1"/>
      <name val="Calibri Light"/>
      <family val="2"/>
    </font>
    <font>
      <b/>
      <sz val="10"/>
      <color theme="1"/>
      <name val="Calibri Light"/>
      <family val="2"/>
    </font>
    <font>
      <b/>
      <sz val="10"/>
      <name val="Calibri Light"/>
      <family val="2"/>
    </font>
    <font>
      <sz val="10"/>
      <color rgb="FF000000"/>
      <name val="Calibri Light"/>
      <family val="2"/>
    </font>
    <font>
      <b/>
      <sz val="14"/>
      <name val="Calibri Light"/>
      <family val="2"/>
    </font>
    <font>
      <b/>
      <sz val="12"/>
      <color theme="1"/>
      <name val="Calibri Light"/>
      <family val="2"/>
      <scheme val="major"/>
    </font>
    <font>
      <b/>
      <sz val="16"/>
      <color theme="1"/>
      <name val="Calibri Light"/>
      <family val="2"/>
    </font>
    <font>
      <b/>
      <sz val="26"/>
      <color rgb="FF242C5D"/>
      <name val="Calibri Light"/>
      <family val="2"/>
    </font>
    <font>
      <sz val="10"/>
      <color theme="1"/>
      <name val="Calibri"/>
      <family val="2"/>
    </font>
    <font>
      <b/>
      <sz val="10"/>
      <color rgb="FF242C5D"/>
      <name val="Calibri Light"/>
      <family val="2"/>
      <scheme val="major"/>
    </font>
    <font>
      <sz val="11"/>
      <color theme="0"/>
      <name val="Calibri Light"/>
      <family val="2"/>
      <scheme val="major"/>
    </font>
  </fonts>
  <fills count="8">
    <fill>
      <patternFill patternType="none"/>
    </fill>
    <fill>
      <patternFill patternType="gray125"/>
    </fill>
    <fill>
      <patternFill patternType="solid">
        <fgColor theme="0"/>
        <bgColor indexed="64"/>
      </patternFill>
    </fill>
    <fill>
      <patternFill patternType="solid">
        <fgColor rgb="FF242C5D"/>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8"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4">
    <xf numFmtId="0" fontId="0" fillId="0" borderId="0"/>
    <xf numFmtId="44" fontId="1" fillId="0" borderId="0" applyFont="0" applyFill="0" applyBorder="0" applyAlignment="0" applyProtection="0"/>
    <xf numFmtId="0" fontId="2" fillId="0" borderId="0"/>
    <xf numFmtId="9" fontId="1" fillId="0" borderId="0" applyFont="0" applyFill="0" applyBorder="0" applyAlignment="0" applyProtection="0"/>
  </cellStyleXfs>
  <cellXfs count="187">
    <xf numFmtId="0" fontId="0" fillId="0" borderId="0" xfId="0"/>
    <xf numFmtId="0" fontId="5" fillId="0" borderId="0" xfId="0" applyFont="1"/>
    <xf numFmtId="0" fontId="7" fillId="0" borderId="0" xfId="0" applyFont="1" applyAlignment="1">
      <alignment wrapText="1"/>
    </xf>
    <xf numFmtId="0" fontId="6" fillId="4" borderId="12" xfId="0" applyFont="1" applyFill="1" applyBorder="1" applyAlignment="1">
      <alignment horizontal="left" vertical="center"/>
    </xf>
    <xf numFmtId="3" fontId="3" fillId="3" borderId="14" xfId="2" applyNumberFormat="1" applyFont="1" applyFill="1" applyBorder="1" applyAlignment="1">
      <alignment horizontal="left" vertical="center"/>
    </xf>
    <xf numFmtId="0" fontId="9" fillId="2" borderId="6" xfId="0" applyFont="1" applyFill="1" applyBorder="1"/>
    <xf numFmtId="0" fontId="9" fillId="2" borderId="7" xfId="0" applyFont="1" applyFill="1" applyBorder="1"/>
    <xf numFmtId="0" fontId="9" fillId="2" borderId="8" xfId="0" applyFont="1" applyFill="1" applyBorder="1"/>
    <xf numFmtId="0" fontId="9" fillId="0" borderId="0" xfId="0" applyFont="1"/>
    <xf numFmtId="0" fontId="9" fillId="2" borderId="15" xfId="0" applyFont="1" applyFill="1" applyBorder="1"/>
    <xf numFmtId="0" fontId="9" fillId="2" borderId="0" xfId="0" applyFont="1" applyFill="1"/>
    <xf numFmtId="0" fontId="9" fillId="2" borderId="16" xfId="0" applyFont="1" applyFill="1" applyBorder="1"/>
    <xf numFmtId="0" fontId="9" fillId="2" borderId="10" xfId="0" applyFont="1" applyFill="1" applyBorder="1"/>
    <xf numFmtId="0" fontId="9" fillId="2" borderId="11" xfId="0" applyFont="1" applyFill="1" applyBorder="1"/>
    <xf numFmtId="0" fontId="5" fillId="2" borderId="0" xfId="0" applyFont="1" applyFill="1"/>
    <xf numFmtId="0" fontId="7" fillId="2" borderId="0" xfId="0" applyFont="1" applyFill="1" applyAlignment="1">
      <alignment wrapText="1"/>
    </xf>
    <xf numFmtId="0" fontId="11" fillId="2" borderId="0" xfId="0" applyFont="1" applyFill="1"/>
    <xf numFmtId="0" fontId="12" fillId="2" borderId="0" xfId="0" applyFont="1" applyFill="1"/>
    <xf numFmtId="0" fontId="10" fillId="2" borderId="0" xfId="0" applyFont="1" applyFill="1"/>
    <xf numFmtId="0" fontId="0" fillId="0" borderId="16" xfId="0" applyBorder="1"/>
    <xf numFmtId="0" fontId="0" fillId="2" borderId="0" xfId="0" applyFill="1"/>
    <xf numFmtId="0" fontId="8" fillId="2" borderId="0" xfId="0" applyFont="1" applyFill="1"/>
    <xf numFmtId="0" fontId="8" fillId="2" borderId="0" xfId="0" applyFont="1" applyFill="1" applyAlignment="1">
      <alignment wrapText="1"/>
    </xf>
    <xf numFmtId="3" fontId="8" fillId="2" borderId="0" xfId="0" applyNumberFormat="1" applyFont="1" applyFill="1"/>
    <xf numFmtId="44" fontId="8" fillId="2" borderId="0" xfId="0" applyNumberFormat="1" applyFont="1" applyFill="1"/>
    <xf numFmtId="0" fontId="5" fillId="2" borderId="0" xfId="0" applyFont="1" applyFill="1" applyAlignment="1">
      <alignment wrapText="1"/>
    </xf>
    <xf numFmtId="0" fontId="5" fillId="0" borderId="0" xfId="0" applyFont="1" applyAlignment="1">
      <alignment wrapText="1"/>
    </xf>
    <xf numFmtId="44" fontId="13" fillId="2" borderId="0" xfId="0" applyNumberFormat="1" applyFont="1" applyFill="1"/>
    <xf numFmtId="9" fontId="8" fillId="2" borderId="0" xfId="3" applyFont="1" applyFill="1" applyBorder="1"/>
    <xf numFmtId="0" fontId="9" fillId="2" borderId="12" xfId="0" applyFont="1" applyFill="1" applyBorder="1"/>
    <xf numFmtId="0" fontId="9" fillId="2" borderId="14" xfId="0" applyFont="1" applyFill="1" applyBorder="1"/>
    <xf numFmtId="0" fontId="9" fillId="2" borderId="6" xfId="0" applyFont="1" applyFill="1" applyBorder="1" applyAlignment="1">
      <alignment vertical="center"/>
    </xf>
    <xf numFmtId="0" fontId="9" fillId="2" borderId="7" xfId="0" applyFont="1" applyFill="1" applyBorder="1" applyAlignment="1">
      <alignment vertical="center"/>
    </xf>
    <xf numFmtId="0" fontId="9" fillId="2" borderId="15" xfId="0" applyFont="1" applyFill="1" applyBorder="1" applyAlignment="1">
      <alignment vertical="center"/>
    </xf>
    <xf numFmtId="0" fontId="9" fillId="2" borderId="9" xfId="0" applyFont="1" applyFill="1" applyBorder="1" applyAlignment="1">
      <alignment vertical="center"/>
    </xf>
    <xf numFmtId="0" fontId="9" fillId="2" borderId="10" xfId="0" applyFont="1" applyFill="1" applyBorder="1" applyAlignment="1">
      <alignment vertical="center"/>
    </xf>
    <xf numFmtId="9" fontId="8" fillId="5" borderId="14" xfId="3" applyFont="1" applyFill="1" applyBorder="1"/>
    <xf numFmtId="0" fontId="9" fillId="5" borderId="14" xfId="0" applyFont="1" applyFill="1" applyBorder="1"/>
    <xf numFmtId="0" fontId="15" fillId="5" borderId="12" xfId="0" applyFont="1" applyFill="1" applyBorder="1" applyAlignment="1">
      <alignment horizontal="left" vertical="center"/>
    </xf>
    <xf numFmtId="0" fontId="14" fillId="2" borderId="0" xfId="0" applyFont="1" applyFill="1" applyAlignment="1">
      <alignment horizontal="left" vertical="center" wrapText="1"/>
    </xf>
    <xf numFmtId="0" fontId="14" fillId="2" borderId="0" xfId="0" applyFont="1" applyFill="1" applyAlignment="1">
      <alignment vertical="center"/>
    </xf>
    <xf numFmtId="0" fontId="9" fillId="2" borderId="0" xfId="0" applyFont="1" applyFill="1" applyAlignment="1">
      <alignment vertical="center"/>
    </xf>
    <xf numFmtId="0" fontId="9" fillId="2" borderId="13" xfId="0" applyFont="1" applyFill="1" applyBorder="1"/>
    <xf numFmtId="0" fontId="5" fillId="0" borderId="1" xfId="0" applyFont="1" applyBorder="1"/>
    <xf numFmtId="0" fontId="4" fillId="0" borderId="1" xfId="0" applyFont="1" applyBorder="1"/>
    <xf numFmtId="0" fontId="4" fillId="0" borderId="1" xfId="0" applyFont="1" applyBorder="1" applyAlignment="1">
      <alignment wrapText="1"/>
    </xf>
    <xf numFmtId="3" fontId="4" fillId="0" borderId="1" xfId="0" applyNumberFormat="1" applyFont="1" applyBorder="1"/>
    <xf numFmtId="0" fontId="5" fillId="0" borderId="17" xfId="0" applyFont="1" applyBorder="1" applyAlignment="1">
      <alignment wrapText="1"/>
    </xf>
    <xf numFmtId="0" fontId="0" fillId="0" borderId="1" xfId="0" applyBorder="1"/>
    <xf numFmtId="0" fontId="8" fillId="0" borderId="1" xfId="0" applyFont="1" applyBorder="1"/>
    <xf numFmtId="3" fontId="8" fillId="0" borderId="1" xfId="0" applyNumberFormat="1" applyFont="1" applyBorder="1"/>
    <xf numFmtId="0" fontId="0" fillId="0" borderId="17" xfId="0" applyBorder="1" applyAlignment="1">
      <alignment wrapText="1"/>
    </xf>
    <xf numFmtId="49" fontId="4" fillId="0" borderId="1" xfId="0" applyNumberFormat="1" applyFont="1" applyBorder="1"/>
    <xf numFmtId="0" fontId="7" fillId="0" borderId="1" xfId="0" applyFont="1" applyBorder="1" applyAlignment="1">
      <alignment wrapText="1"/>
    </xf>
    <xf numFmtId="0" fontId="5" fillId="0" borderId="2" xfId="0" applyFont="1" applyBorder="1"/>
    <xf numFmtId="0" fontId="4" fillId="0" borderId="2" xfId="0" applyFont="1" applyBorder="1"/>
    <xf numFmtId="3" fontId="4" fillId="0" borderId="2" xfId="0" applyNumberFormat="1" applyFont="1" applyBorder="1"/>
    <xf numFmtId="0" fontId="5" fillId="0" borderId="22" xfId="0" applyFont="1" applyBorder="1" applyAlignment="1">
      <alignment wrapText="1"/>
    </xf>
    <xf numFmtId="44" fontId="16" fillId="6" borderId="3" xfId="0" applyNumberFormat="1" applyFont="1" applyFill="1" applyBorder="1" applyAlignment="1">
      <alignment horizontal="center" vertical="center"/>
    </xf>
    <xf numFmtId="0" fontId="5" fillId="0" borderId="21" xfId="0" applyFont="1" applyBorder="1" applyAlignment="1">
      <alignment horizontal="center" vertical="center"/>
    </xf>
    <xf numFmtId="0" fontId="0" fillId="0" borderId="2" xfId="0" applyBorder="1"/>
    <xf numFmtId="44" fontId="3" fillId="3" borderId="14" xfId="1" applyFont="1" applyFill="1" applyBorder="1" applyAlignment="1">
      <alignment horizontal="left" vertical="center"/>
    </xf>
    <xf numFmtId="44" fontId="3" fillId="3" borderId="13" xfId="1" applyFont="1" applyFill="1" applyBorder="1" applyAlignment="1">
      <alignment horizontal="left" vertical="center"/>
    </xf>
    <xf numFmtId="3" fontId="3" fillId="3" borderId="12" xfId="2" applyNumberFormat="1" applyFont="1" applyFill="1" applyBorder="1" applyAlignment="1">
      <alignment horizontal="center" vertical="center"/>
    </xf>
    <xf numFmtId="3" fontId="3" fillId="3" borderId="14" xfId="2" applyNumberFormat="1" applyFont="1" applyFill="1" applyBorder="1" applyAlignment="1">
      <alignment horizontal="center" vertical="center"/>
    </xf>
    <xf numFmtId="3" fontId="3" fillId="3" borderId="14" xfId="2" applyNumberFormat="1" applyFont="1" applyFill="1" applyBorder="1" applyAlignment="1">
      <alignment horizontal="center" vertical="center" wrapText="1"/>
    </xf>
    <xf numFmtId="44" fontId="3" fillId="3" borderId="14" xfId="1" applyFont="1" applyFill="1" applyBorder="1" applyAlignment="1">
      <alignment horizontal="center" vertical="center"/>
    </xf>
    <xf numFmtId="0" fontId="7" fillId="0" borderId="21" xfId="0" applyFont="1" applyBorder="1" applyAlignment="1">
      <alignment horizontal="center" vertical="center"/>
    </xf>
    <xf numFmtId="0" fontId="6" fillId="4" borderId="13" xfId="0" applyFont="1" applyFill="1" applyBorder="1" applyAlignment="1">
      <alignment horizontal="left" vertical="center"/>
    </xf>
    <xf numFmtId="0" fontId="6" fillId="4" borderId="12" xfId="0" applyFont="1" applyFill="1" applyBorder="1" applyAlignment="1">
      <alignment horizontal="center" vertical="center"/>
    </xf>
    <xf numFmtId="0" fontId="6" fillId="4" borderId="13" xfId="0" applyFont="1" applyFill="1" applyBorder="1" applyAlignment="1">
      <alignment horizontal="center" vertical="center"/>
    </xf>
    <xf numFmtId="0" fontId="17" fillId="2" borderId="9" xfId="0" applyFont="1" applyFill="1" applyBorder="1"/>
    <xf numFmtId="0" fontId="18" fillId="2" borderId="15" xfId="0" applyFont="1" applyFill="1" applyBorder="1"/>
    <xf numFmtId="0" fontId="4" fillId="0" borderId="24" xfId="0" applyFont="1" applyBorder="1"/>
    <xf numFmtId="3" fontId="4" fillId="0" borderId="24" xfId="0" applyNumberFormat="1" applyFont="1" applyBorder="1"/>
    <xf numFmtId="0" fontId="5" fillId="0" borderId="26" xfId="0" applyFont="1" applyBorder="1" applyAlignment="1">
      <alignment wrapText="1"/>
    </xf>
    <xf numFmtId="0" fontId="7" fillId="0" borderId="1" xfId="0" applyFont="1" applyBorder="1" applyAlignment="1">
      <alignment horizontal="center" vertical="center"/>
    </xf>
    <xf numFmtId="0" fontId="5" fillId="0" borderId="17" xfId="0" applyFont="1" applyBorder="1"/>
    <xf numFmtId="0" fontId="4" fillId="0" borderId="19" xfId="0" applyFont="1" applyBorder="1" applyAlignment="1">
      <alignment wrapText="1"/>
    </xf>
    <xf numFmtId="0" fontId="4" fillId="0" borderId="19" xfId="0" applyFont="1" applyBorder="1"/>
    <xf numFmtId="3" fontId="4" fillId="0" borderId="19" xfId="0" applyNumberFormat="1" applyFont="1" applyBorder="1"/>
    <xf numFmtId="0" fontId="5" fillId="0" borderId="19" xfId="0" applyFont="1" applyBorder="1"/>
    <xf numFmtId="0" fontId="5" fillId="0" borderId="20" xfId="0" applyFont="1" applyBorder="1"/>
    <xf numFmtId="3" fontId="3" fillId="3" borderId="6" xfId="2" applyNumberFormat="1" applyFont="1" applyFill="1" applyBorder="1" applyAlignment="1">
      <alignment horizontal="center" vertical="center"/>
    </xf>
    <xf numFmtId="3" fontId="3" fillId="3" borderId="7" xfId="2" applyNumberFormat="1" applyFont="1" applyFill="1" applyBorder="1" applyAlignment="1">
      <alignment horizontal="center" vertical="center"/>
    </xf>
    <xf numFmtId="0" fontId="4" fillId="0" borderId="5" xfId="0" applyFont="1" applyBorder="1"/>
    <xf numFmtId="0" fontId="4" fillId="0" borderId="5" xfId="0" applyFont="1" applyBorder="1" applyAlignment="1">
      <alignment wrapText="1"/>
    </xf>
    <xf numFmtId="0" fontId="8" fillId="0" borderId="5" xfId="0" applyFont="1" applyBorder="1"/>
    <xf numFmtId="0" fontId="4" fillId="0" borderId="25" xfId="0" applyFont="1" applyBorder="1"/>
    <xf numFmtId="0" fontId="7" fillId="0" borderId="2" xfId="0" applyFont="1" applyBorder="1"/>
    <xf numFmtId="0" fontId="7" fillId="0" borderId="1" xfId="0" applyFont="1" applyBorder="1"/>
    <xf numFmtId="0" fontId="7" fillId="0" borderId="5" xfId="0" applyFont="1" applyBorder="1"/>
    <xf numFmtId="0" fontId="7" fillId="0" borderId="5" xfId="0" applyFont="1" applyBorder="1" applyAlignment="1">
      <alignment wrapText="1"/>
    </xf>
    <xf numFmtId="0" fontId="5" fillId="0" borderId="27" xfId="0" applyFont="1" applyBorder="1"/>
    <xf numFmtId="0" fontId="4" fillId="0" borderId="1" xfId="0" applyFont="1" applyBorder="1" applyAlignment="1">
      <alignment vertical="top" wrapText="1"/>
    </xf>
    <xf numFmtId="0" fontId="4" fillId="0" borderId="0" xfId="0" applyFont="1" applyAlignment="1">
      <alignment vertical="top" wrapText="1"/>
    </xf>
    <xf numFmtId="0" fontId="8" fillId="0" borderId="1" xfId="0" applyFont="1" applyBorder="1" applyAlignment="1">
      <alignment vertical="top" wrapText="1"/>
    </xf>
    <xf numFmtId="0" fontId="4" fillId="0" borderId="24" xfId="0" applyFont="1" applyBorder="1" applyAlignment="1">
      <alignment vertical="top" wrapText="1"/>
    </xf>
    <xf numFmtId="0" fontId="7" fillId="0" borderId="1" xfId="0" applyFont="1" applyBorder="1" applyAlignment="1">
      <alignment vertical="top" wrapText="1"/>
    </xf>
    <xf numFmtId="0" fontId="7" fillId="0" borderId="0" xfId="0" applyFont="1" applyAlignment="1">
      <alignment vertical="top" wrapText="1"/>
    </xf>
    <xf numFmtId="0" fontId="7" fillId="0" borderId="19" xfId="0" applyFont="1" applyBorder="1" applyAlignment="1">
      <alignment vertical="top" wrapText="1"/>
    </xf>
    <xf numFmtId="0" fontId="7" fillId="0" borderId="2" xfId="0" applyFont="1" applyBorder="1" applyAlignment="1">
      <alignment vertical="top" wrapText="1"/>
    </xf>
    <xf numFmtId="0" fontId="5" fillId="0" borderId="1" xfId="0" applyFont="1" applyBorder="1" applyAlignment="1">
      <alignment vertical="top" wrapText="1"/>
    </xf>
    <xf numFmtId="0" fontId="7" fillId="2" borderId="21" xfId="0" applyFont="1" applyFill="1" applyBorder="1" applyAlignment="1">
      <alignment horizontal="center" vertical="center"/>
    </xf>
    <xf numFmtId="0" fontId="0" fillId="2" borderId="2" xfId="0" applyFill="1" applyBorder="1"/>
    <xf numFmtId="0" fontId="4" fillId="2" borderId="2" xfId="0" applyFont="1" applyFill="1" applyBorder="1" applyAlignment="1">
      <alignment wrapText="1"/>
    </xf>
    <xf numFmtId="0" fontId="4" fillId="2" borderId="2" xfId="0" applyFont="1" applyFill="1" applyBorder="1"/>
    <xf numFmtId="0" fontId="7" fillId="2" borderId="2" xfId="0" applyFont="1" applyFill="1" applyBorder="1" applyAlignment="1">
      <alignment wrapText="1"/>
    </xf>
    <xf numFmtId="44" fontId="4" fillId="2" borderId="22" xfId="0" applyNumberFormat="1" applyFont="1" applyFill="1" applyBorder="1"/>
    <xf numFmtId="0" fontId="7" fillId="2" borderId="18" xfId="0" applyFont="1" applyFill="1" applyBorder="1" applyAlignment="1">
      <alignment horizontal="center" vertical="center"/>
    </xf>
    <xf numFmtId="0" fontId="0" fillId="2" borderId="19" xfId="0" applyFill="1" applyBorder="1"/>
    <xf numFmtId="0" fontId="4" fillId="2" borderId="19" xfId="0" applyFont="1" applyFill="1" applyBorder="1" applyAlignment="1">
      <alignment wrapText="1"/>
    </xf>
    <xf numFmtId="0" fontId="4" fillId="2" borderId="19" xfId="0" applyFont="1" applyFill="1" applyBorder="1"/>
    <xf numFmtId="0" fontId="7" fillId="2" borderId="19" xfId="0" applyFont="1" applyFill="1" applyBorder="1" applyAlignment="1">
      <alignment wrapText="1"/>
    </xf>
    <xf numFmtId="44" fontId="4" fillId="2" borderId="20" xfId="0" applyNumberFormat="1" applyFont="1" applyFill="1" applyBorder="1"/>
    <xf numFmtId="0" fontId="7" fillId="0" borderId="28" xfId="0" applyFont="1" applyBorder="1" applyAlignment="1">
      <alignment horizontal="center" vertical="center"/>
    </xf>
    <xf numFmtId="0" fontId="4" fillId="2" borderId="1" xfId="0" applyFont="1" applyFill="1" applyBorder="1"/>
    <xf numFmtId="0" fontId="4" fillId="2" borderId="2" xfId="0" applyFont="1" applyFill="1" applyBorder="1" applyAlignment="1">
      <alignment vertical="top" wrapText="1"/>
    </xf>
    <xf numFmtId="0" fontId="4" fillId="2" borderId="1" xfId="0" applyFont="1" applyFill="1" applyBorder="1" applyAlignment="1">
      <alignment vertical="top" wrapText="1"/>
    </xf>
    <xf numFmtId="0" fontId="4" fillId="2" borderId="23" xfId="0" applyFont="1" applyFill="1" applyBorder="1"/>
    <xf numFmtId="0" fontId="4" fillId="2" borderId="5" xfId="0" applyFont="1" applyFill="1" applyBorder="1"/>
    <xf numFmtId="0" fontId="5" fillId="0" borderId="29" xfId="0" applyFont="1" applyBorder="1" applyAlignment="1">
      <alignment horizontal="center" vertical="center"/>
    </xf>
    <xf numFmtId="0" fontId="0" fillId="0" borderId="24" xfId="0" applyBorder="1"/>
    <xf numFmtId="0" fontId="7" fillId="0" borderId="24" xfId="0" applyFont="1" applyBorder="1"/>
    <xf numFmtId="0" fontId="5" fillId="0" borderId="24" xfId="0" applyFont="1" applyBorder="1"/>
    <xf numFmtId="0" fontId="7" fillId="0" borderId="24" xfId="0" applyFont="1" applyBorder="1" applyAlignment="1">
      <alignment vertical="top" wrapText="1"/>
    </xf>
    <xf numFmtId="0" fontId="5" fillId="0" borderId="30" xfId="0" applyFont="1" applyBorder="1" applyAlignment="1">
      <alignment horizontal="center" vertical="center"/>
    </xf>
    <xf numFmtId="0" fontId="0" fillId="0" borderId="19" xfId="0" applyBorder="1"/>
    <xf numFmtId="0" fontId="7" fillId="0" borderId="19" xfId="0" applyFont="1" applyBorder="1" applyAlignment="1">
      <alignment wrapText="1"/>
    </xf>
    <xf numFmtId="0" fontId="5" fillId="0" borderId="20" xfId="0" applyFont="1" applyBorder="1" applyAlignment="1">
      <alignment wrapText="1"/>
    </xf>
    <xf numFmtId="44" fontId="8" fillId="7" borderId="2" xfId="0" applyNumberFormat="1" applyFont="1" applyFill="1" applyBorder="1"/>
    <xf numFmtId="44" fontId="4" fillId="7" borderId="1" xfId="0" applyNumberFormat="1" applyFont="1" applyFill="1" applyBorder="1"/>
    <xf numFmtId="44" fontId="8" fillId="7" borderId="1" xfId="0" applyNumberFormat="1" applyFont="1" applyFill="1" applyBorder="1"/>
    <xf numFmtId="44" fontId="4" fillId="7" borderId="24" xfId="0" applyNumberFormat="1" applyFont="1" applyFill="1" applyBorder="1"/>
    <xf numFmtId="44" fontId="4" fillId="7" borderId="19" xfId="0" applyNumberFormat="1" applyFont="1" applyFill="1" applyBorder="1"/>
    <xf numFmtId="44" fontId="4" fillId="7" borderId="2" xfId="0" applyNumberFormat="1" applyFont="1" applyFill="1" applyBorder="1"/>
    <xf numFmtId="44" fontId="8" fillId="7" borderId="24" xfId="0" applyNumberFormat="1" applyFont="1" applyFill="1" applyBorder="1"/>
    <xf numFmtId="44" fontId="8" fillId="7" borderId="19" xfId="0" applyNumberFormat="1" applyFont="1" applyFill="1" applyBorder="1"/>
    <xf numFmtId="0" fontId="7" fillId="0" borderId="29" xfId="0" applyFont="1" applyBorder="1" applyAlignment="1">
      <alignment horizontal="center" vertical="center"/>
    </xf>
    <xf numFmtId="0" fontId="0" fillId="0" borderId="31" xfId="0" applyBorder="1"/>
    <xf numFmtId="0" fontId="4" fillId="2" borderId="25" xfId="0" applyFont="1" applyFill="1" applyBorder="1"/>
    <xf numFmtId="0" fontId="4" fillId="2" borderId="24" xfId="0" applyFont="1" applyFill="1" applyBorder="1" applyAlignment="1">
      <alignment vertical="top" wrapText="1"/>
    </xf>
    <xf numFmtId="0" fontId="7" fillId="0" borderId="30" xfId="0" applyFont="1" applyBorder="1" applyAlignment="1">
      <alignment horizontal="center" vertical="center"/>
    </xf>
    <xf numFmtId="0" fontId="4" fillId="0" borderId="19" xfId="0" applyFont="1" applyBorder="1" applyAlignment="1">
      <alignment vertical="top" wrapText="1"/>
    </xf>
    <xf numFmtId="0" fontId="7" fillId="0" borderId="4" xfId="0" applyFont="1" applyBorder="1" applyAlignment="1">
      <alignment wrapText="1"/>
    </xf>
    <xf numFmtId="0" fontId="7" fillId="0" borderId="2" xfId="0" applyFont="1" applyBorder="1" applyAlignment="1">
      <alignment wrapText="1"/>
    </xf>
    <xf numFmtId="0" fontId="7" fillId="0" borderId="19" xfId="0" applyFont="1" applyBorder="1"/>
    <xf numFmtId="44" fontId="3" fillId="3" borderId="13" xfId="1" applyFont="1" applyFill="1" applyBorder="1" applyAlignment="1">
      <alignment horizontal="center" vertical="center"/>
    </xf>
    <xf numFmtId="3" fontId="20" fillId="3" borderId="14" xfId="2" applyNumberFormat="1" applyFont="1" applyFill="1" applyBorder="1" applyAlignment="1">
      <alignment horizontal="center" vertical="center"/>
    </xf>
    <xf numFmtId="44" fontId="4" fillId="0" borderId="32" xfId="0" applyNumberFormat="1" applyFont="1" applyBorder="1"/>
    <xf numFmtId="44" fontId="4" fillId="0" borderId="33" xfId="0" applyNumberFormat="1" applyFont="1" applyBorder="1"/>
    <xf numFmtId="44" fontId="4" fillId="0" borderId="27" xfId="0" applyNumberFormat="1" applyFont="1" applyBorder="1"/>
    <xf numFmtId="44" fontId="8" fillId="0" borderId="27" xfId="0" applyNumberFormat="1" applyFont="1" applyBorder="1"/>
    <xf numFmtId="44" fontId="4" fillId="0" borderId="34" xfId="0" applyNumberFormat="1" applyFont="1" applyBorder="1"/>
    <xf numFmtId="0" fontId="5" fillId="0" borderId="29" xfId="0" applyFont="1" applyBorder="1" applyAlignment="1">
      <alignment wrapText="1"/>
    </xf>
    <xf numFmtId="0" fontId="5" fillId="0" borderId="21" xfId="0" applyFont="1" applyBorder="1" applyAlignment="1">
      <alignment wrapText="1"/>
    </xf>
    <xf numFmtId="0" fontId="5" fillId="0" borderId="35" xfId="0" applyFont="1" applyBorder="1" applyAlignment="1">
      <alignment wrapText="1"/>
    </xf>
    <xf numFmtId="0" fontId="0" fillId="0" borderId="35" xfId="0" applyBorder="1" applyAlignment="1">
      <alignment wrapText="1"/>
    </xf>
    <xf numFmtId="0" fontId="5" fillId="0" borderId="18" xfId="0" applyFont="1" applyBorder="1" applyAlignment="1">
      <alignment wrapText="1"/>
    </xf>
    <xf numFmtId="44" fontId="4" fillId="0" borderId="36" xfId="0" applyNumberFormat="1" applyFont="1" applyBorder="1"/>
    <xf numFmtId="0" fontId="5" fillId="0" borderId="35" xfId="0" applyFont="1" applyBorder="1"/>
    <xf numFmtId="0" fontId="5" fillId="0" borderId="18" xfId="0" applyFont="1" applyBorder="1"/>
    <xf numFmtId="44" fontId="8" fillId="0" borderId="32" xfId="0" applyNumberFormat="1" applyFont="1" applyBorder="1"/>
    <xf numFmtId="44" fontId="8" fillId="0" borderId="33" xfId="0" applyNumberFormat="1" applyFont="1" applyBorder="1"/>
    <xf numFmtId="44" fontId="8" fillId="0" borderId="34" xfId="0" applyNumberFormat="1" applyFont="1" applyBorder="1"/>
    <xf numFmtId="0" fontId="14" fillId="2" borderId="12" xfId="0" applyFont="1" applyFill="1" applyBorder="1" applyAlignment="1">
      <alignment horizontal="left" vertical="center" wrapText="1"/>
    </xf>
    <xf numFmtId="0" fontId="14" fillId="2" borderId="14" xfId="0" applyFont="1" applyFill="1" applyBorder="1" applyAlignment="1">
      <alignment horizontal="left" vertical="center" wrapText="1"/>
    </xf>
    <xf numFmtId="0" fontId="5" fillId="2" borderId="1" xfId="0" applyFont="1" applyFill="1" applyBorder="1" applyAlignment="1">
      <alignment horizontal="center" vertical="center"/>
    </xf>
    <xf numFmtId="0" fontId="5" fillId="2" borderId="29" xfId="0" applyFont="1" applyFill="1" applyBorder="1"/>
    <xf numFmtId="0" fontId="5" fillId="2" borderId="24" xfId="0" applyFont="1" applyFill="1" applyBorder="1" applyAlignment="1">
      <alignment horizontal="center" vertical="center"/>
    </xf>
    <xf numFmtId="0" fontId="5" fillId="2" borderId="35" xfId="0" applyFont="1" applyFill="1" applyBorder="1"/>
    <xf numFmtId="0" fontId="5" fillId="2" borderId="18" xfId="0" applyFont="1" applyFill="1" applyBorder="1"/>
    <xf numFmtId="0" fontId="5" fillId="2" borderId="19" xfId="0" applyFont="1" applyFill="1" applyBorder="1" applyAlignment="1">
      <alignment horizontal="center" vertical="center"/>
    </xf>
    <xf numFmtId="0" fontId="5" fillId="0" borderId="0" xfId="0" applyFont="1" applyFill="1" applyBorder="1"/>
    <xf numFmtId="0" fontId="6" fillId="0" borderId="0" xfId="0" applyFont="1" applyFill="1" applyBorder="1" applyAlignment="1">
      <alignment horizontal="center"/>
    </xf>
    <xf numFmtId="10" fontId="5" fillId="7" borderId="26" xfId="0" applyNumberFormat="1" applyFont="1" applyFill="1" applyBorder="1" applyAlignment="1">
      <alignment horizontal="center" vertical="center"/>
    </xf>
    <xf numFmtId="10" fontId="5" fillId="7" borderId="17" xfId="0" applyNumberFormat="1" applyFont="1" applyFill="1" applyBorder="1" applyAlignment="1">
      <alignment horizontal="center" vertical="center"/>
    </xf>
    <xf numFmtId="10" fontId="5" fillId="7" borderId="20" xfId="0" applyNumberFormat="1" applyFont="1" applyFill="1" applyBorder="1" applyAlignment="1">
      <alignment horizontal="center" vertical="center"/>
    </xf>
    <xf numFmtId="0" fontId="6" fillId="3" borderId="9" xfId="0" applyFont="1" applyFill="1" applyBorder="1" applyAlignment="1">
      <alignment horizontal="center"/>
    </xf>
    <xf numFmtId="0" fontId="6" fillId="3" borderId="10" xfId="0" applyFont="1" applyFill="1" applyBorder="1" applyAlignment="1">
      <alignment horizontal="center"/>
    </xf>
    <xf numFmtId="0" fontId="6" fillId="3" borderId="11" xfId="0" applyFont="1" applyFill="1" applyBorder="1" applyAlignment="1">
      <alignment horizontal="center"/>
    </xf>
    <xf numFmtId="0" fontId="6" fillId="3" borderId="12" xfId="0" applyFont="1" applyFill="1" applyBorder="1" applyAlignment="1">
      <alignment horizontal="left" vertical="center"/>
    </xf>
    <xf numFmtId="0" fontId="21" fillId="3" borderId="14" xfId="0" applyFont="1" applyFill="1" applyBorder="1"/>
    <xf numFmtId="0" fontId="21" fillId="3" borderId="13" xfId="0" applyFont="1" applyFill="1" applyBorder="1"/>
    <xf numFmtId="0" fontId="9" fillId="2" borderId="14" xfId="0" applyFont="1" applyFill="1" applyBorder="1" applyAlignment="1"/>
    <xf numFmtId="0" fontId="9" fillId="2" borderId="13" xfId="0" applyFont="1" applyFill="1" applyBorder="1" applyAlignment="1"/>
    <xf numFmtId="0" fontId="9" fillId="2" borderId="0" xfId="0" applyFont="1" applyFill="1" applyBorder="1" applyAlignment="1"/>
  </cellXfs>
  <cellStyles count="4">
    <cellStyle name="Procent" xfId="3" builtinId="5"/>
    <cellStyle name="Standaard" xfId="0" builtinId="0"/>
    <cellStyle name="Standaard 2" xfId="2" xr:uid="{00000000-0005-0000-0000-000001000000}"/>
    <cellStyle name="Valuta" xfId="1" builtinId="4"/>
  </cellStyles>
  <dxfs count="0"/>
  <tableStyles count="0" defaultTableStyle="TableStyleMedium2" defaultPivotStyle="PivotStyleLight16"/>
  <colors>
    <mruColors>
      <color rgb="FF242C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ustomXml" Target="../customXml/item3.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1.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78.png"/><Relationship Id="rId3" Type="http://schemas.openxmlformats.org/officeDocument/2006/relationships/image" Target="../media/image73.png"/><Relationship Id="rId7" Type="http://schemas.openxmlformats.org/officeDocument/2006/relationships/image" Target="../media/image77.png"/><Relationship Id="rId2" Type="http://schemas.openxmlformats.org/officeDocument/2006/relationships/image" Target="../media/image72.png"/><Relationship Id="rId1" Type="http://schemas.openxmlformats.org/officeDocument/2006/relationships/image" Target="../media/image71.png"/><Relationship Id="rId6" Type="http://schemas.openxmlformats.org/officeDocument/2006/relationships/image" Target="../media/image76.png"/><Relationship Id="rId5" Type="http://schemas.openxmlformats.org/officeDocument/2006/relationships/image" Target="../media/image75.png"/><Relationship Id="rId4" Type="http://schemas.openxmlformats.org/officeDocument/2006/relationships/image" Target="../media/image74.png"/><Relationship Id="rId9" Type="http://schemas.openxmlformats.org/officeDocument/2006/relationships/image" Target="../media/image79.png"/></Relationships>
</file>

<file path=xl/drawings/drawing1.xml><?xml version="1.0" encoding="utf-8"?>
<xdr:wsDr xmlns:xdr="http://schemas.openxmlformats.org/drawingml/2006/spreadsheetDrawing" xmlns:a="http://schemas.openxmlformats.org/drawingml/2006/main">
  <xdr:twoCellAnchor editAs="oneCell">
    <xdr:from>
      <xdr:col>0</xdr:col>
      <xdr:colOff>99579</xdr:colOff>
      <xdr:row>0</xdr:row>
      <xdr:rowOff>94771</xdr:rowOff>
    </xdr:from>
    <xdr:to>
      <xdr:col>3</xdr:col>
      <xdr:colOff>134438</xdr:colOff>
      <xdr:row>3</xdr:row>
      <xdr:rowOff>52917</xdr:rowOff>
    </xdr:to>
    <xdr:pic>
      <xdr:nvPicPr>
        <xdr:cNvPr id="5" name="Afbeelding 4" descr="Afbeelding met tekst, Lettertype, Graphics, logo&#10;&#10;Automatisch gegenereerde beschrijving">
          <a:extLst>
            <a:ext uri="{FF2B5EF4-FFF2-40B4-BE49-F238E27FC236}">
              <a16:creationId xmlns:a16="http://schemas.microsoft.com/office/drawing/2014/main" id="{35585DF1-C8EF-4688-B5EB-848015E3D1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79" y="94771"/>
          <a:ext cx="3707276" cy="815396"/>
        </a:xfrm>
        <a:prstGeom prst="rect">
          <a:avLst/>
        </a:prstGeom>
      </xdr:spPr>
    </xdr:pic>
    <xdr:clientData/>
  </xdr:twoCellAnchor>
  <xdr:twoCellAnchor editAs="oneCell">
    <xdr:from>
      <xdr:col>0</xdr:col>
      <xdr:colOff>0</xdr:colOff>
      <xdr:row>3</xdr:row>
      <xdr:rowOff>139508</xdr:rowOff>
    </xdr:from>
    <xdr:to>
      <xdr:col>7</xdr:col>
      <xdr:colOff>409575</xdr:colOff>
      <xdr:row>3</xdr:row>
      <xdr:rowOff>200025</xdr:rowOff>
    </xdr:to>
    <xdr:pic>
      <xdr:nvPicPr>
        <xdr:cNvPr id="8" name="Afbeelding 7">
          <a:extLst>
            <a:ext uri="{FF2B5EF4-FFF2-40B4-BE49-F238E27FC236}">
              <a16:creationId xmlns:a16="http://schemas.microsoft.com/office/drawing/2014/main" id="{0FEE1151-2961-4E00-ADCA-72B10F9FBE78}"/>
            </a:ext>
          </a:extLst>
        </xdr:cNvPr>
        <xdr:cNvPicPr>
          <a:picLocks noChangeAspect="1"/>
        </xdr:cNvPicPr>
      </xdr:nvPicPr>
      <xdr:blipFill rotWithShape="1">
        <a:blip xmlns:r="http://schemas.openxmlformats.org/officeDocument/2006/relationships" r:embed="rId2"/>
        <a:srcRect t="1" r="23117" b="6259"/>
        <a:stretch/>
      </xdr:blipFill>
      <xdr:spPr>
        <a:xfrm>
          <a:off x="0" y="996758"/>
          <a:ext cx="9553575" cy="60517"/>
        </a:xfrm>
        <a:prstGeom prst="rect">
          <a:avLst/>
        </a:prstGeom>
      </xdr:spPr>
    </xdr:pic>
    <xdr:clientData/>
  </xdr:twoCellAnchor>
  <xdr:twoCellAnchor editAs="oneCell">
    <xdr:from>
      <xdr:col>0</xdr:col>
      <xdr:colOff>0</xdr:colOff>
      <xdr:row>3</xdr:row>
      <xdr:rowOff>249381</xdr:rowOff>
    </xdr:from>
    <xdr:to>
      <xdr:col>6</xdr:col>
      <xdr:colOff>1562867</xdr:colOff>
      <xdr:row>4</xdr:row>
      <xdr:rowOff>19051</xdr:rowOff>
    </xdr:to>
    <xdr:pic>
      <xdr:nvPicPr>
        <xdr:cNvPr id="9" name="Afbeelding 8">
          <a:extLst>
            <a:ext uri="{FF2B5EF4-FFF2-40B4-BE49-F238E27FC236}">
              <a16:creationId xmlns:a16="http://schemas.microsoft.com/office/drawing/2014/main" id="{FB8E570F-68CD-4E1F-8D2F-F0F865B8B84B}"/>
            </a:ext>
          </a:extLst>
        </xdr:cNvPr>
        <xdr:cNvPicPr>
          <a:picLocks noChangeAspect="1"/>
        </xdr:cNvPicPr>
      </xdr:nvPicPr>
      <xdr:blipFill rotWithShape="1">
        <a:blip xmlns:r="http://schemas.openxmlformats.org/officeDocument/2006/relationships" r:embed="rId3"/>
        <a:srcRect t="1" r="11857" b="16671"/>
        <a:stretch/>
      </xdr:blipFill>
      <xdr:spPr>
        <a:xfrm>
          <a:off x="0" y="1106631"/>
          <a:ext cx="9135242" cy="55420"/>
        </a:xfrm>
        <a:prstGeom prst="rect">
          <a:avLst/>
        </a:prstGeom>
      </xdr:spPr>
    </xdr:pic>
    <xdr:clientData/>
  </xdr:twoCellAnchor>
  <xdr:twoCellAnchor editAs="oneCell">
    <xdr:from>
      <xdr:col>9</xdr:col>
      <xdr:colOff>194735</xdr:colOff>
      <xdr:row>0</xdr:row>
      <xdr:rowOff>84667</xdr:rowOff>
    </xdr:from>
    <xdr:to>
      <xdr:col>11</xdr:col>
      <xdr:colOff>931333</xdr:colOff>
      <xdr:row>7</xdr:row>
      <xdr:rowOff>156289</xdr:rowOff>
    </xdr:to>
    <xdr:pic>
      <xdr:nvPicPr>
        <xdr:cNvPr id="14" name="Afbeelding 13" descr="Maak kennis met ons sociaal ontwikkelbedrijf | Sociaal ontwikkelbedrijf WVS">
          <a:extLst>
            <a:ext uri="{FF2B5EF4-FFF2-40B4-BE49-F238E27FC236}">
              <a16:creationId xmlns:a16="http://schemas.microsoft.com/office/drawing/2014/main" id="{AF3D862B-CC58-7C7A-548B-9889C351CEE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6429568" y="84667"/>
          <a:ext cx="2207682" cy="19237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52917</xdr:colOff>
      <xdr:row>91</xdr:row>
      <xdr:rowOff>285750</xdr:rowOff>
    </xdr:from>
    <xdr:to>
      <xdr:col>1</xdr:col>
      <xdr:colOff>1375833</xdr:colOff>
      <xdr:row>91</xdr:row>
      <xdr:rowOff>1608666</xdr:rowOff>
    </xdr:to>
    <xdr:pic>
      <xdr:nvPicPr>
        <xdr:cNvPr id="3" name="Afbeelding 2" descr="https://www.donargroenshop.nl/media/catalog/product/cache/1/image/650x650/9df78eab33525d08d6e5fb8d27136e95/s/4/s4090-sip-zaaglaars-3sc1_11.jpg">
          <a:extLst>
            <a:ext uri="{FF2B5EF4-FFF2-40B4-BE49-F238E27FC236}">
              <a16:creationId xmlns:a16="http://schemas.microsoft.com/office/drawing/2014/main" id="{7067ACB7-4072-2F07-EDE0-45240CE92A32}"/>
            </a:ext>
          </a:extLst>
        </xdr:cNvPr>
        <xdr:cNvPicPr>
          <a:picLocks noChangeAspect="1"/>
        </xdr:cNvPicPr>
      </xdr:nvPicPr>
      <xdr:blipFill>
        <a:blip xmlns:r="http://schemas.openxmlformats.org/officeDocument/2006/relationships" r:embed="rId5"/>
        <a:stretch>
          <a:fillRect/>
        </a:stretch>
      </xdr:blipFill>
      <xdr:spPr>
        <a:xfrm>
          <a:off x="550334" y="79205667"/>
          <a:ext cx="1322916" cy="1322916"/>
        </a:xfrm>
        <a:prstGeom prst="rect">
          <a:avLst/>
        </a:prstGeom>
      </xdr:spPr>
    </xdr:pic>
    <xdr:clientData/>
  </xdr:twoCellAnchor>
  <xdr:twoCellAnchor editAs="oneCell">
    <xdr:from>
      <xdr:col>1</xdr:col>
      <xdr:colOff>211666</xdr:colOff>
      <xdr:row>89</xdr:row>
      <xdr:rowOff>211666</xdr:rowOff>
    </xdr:from>
    <xdr:to>
      <xdr:col>1</xdr:col>
      <xdr:colOff>1333499</xdr:colOff>
      <xdr:row>89</xdr:row>
      <xdr:rowOff>1375832</xdr:rowOff>
    </xdr:to>
    <xdr:pic>
      <xdr:nvPicPr>
        <xdr:cNvPr id="6" name="Afbeelding 5">
          <a:extLst>
            <a:ext uri="{FF2B5EF4-FFF2-40B4-BE49-F238E27FC236}">
              <a16:creationId xmlns:a16="http://schemas.microsoft.com/office/drawing/2014/main" id="{A252B5B9-A9D0-9FFF-DE31-1892C2B11C8F}"/>
            </a:ext>
          </a:extLst>
        </xdr:cNvPr>
        <xdr:cNvPicPr>
          <a:picLocks noChangeAspect="1"/>
        </xdr:cNvPicPr>
      </xdr:nvPicPr>
      <xdr:blipFill>
        <a:blip xmlns:r="http://schemas.openxmlformats.org/officeDocument/2006/relationships" r:embed="rId6"/>
        <a:stretch>
          <a:fillRect/>
        </a:stretch>
      </xdr:blipFill>
      <xdr:spPr>
        <a:xfrm>
          <a:off x="709083" y="76072999"/>
          <a:ext cx="1121833" cy="1164166"/>
        </a:xfrm>
        <a:prstGeom prst="rect">
          <a:avLst/>
        </a:prstGeom>
      </xdr:spPr>
    </xdr:pic>
    <xdr:clientData/>
  </xdr:twoCellAnchor>
  <xdr:twoCellAnchor editAs="oneCell">
    <xdr:from>
      <xdr:col>1</xdr:col>
      <xdr:colOff>158749</xdr:colOff>
      <xdr:row>90</xdr:row>
      <xdr:rowOff>201083</xdr:rowOff>
    </xdr:from>
    <xdr:to>
      <xdr:col>1</xdr:col>
      <xdr:colOff>1344082</xdr:colOff>
      <xdr:row>90</xdr:row>
      <xdr:rowOff>1386416</xdr:rowOff>
    </xdr:to>
    <xdr:pic>
      <xdr:nvPicPr>
        <xdr:cNvPr id="10" name="Afbeelding 9" descr="https://www.donargroenshop.nl/media/catalog/product/cache/1/image/650x650/9df78eab33525d08d6e5fb8d27136e95/k/5/k5166-voorzijde.jpg">
          <a:extLst>
            <a:ext uri="{FF2B5EF4-FFF2-40B4-BE49-F238E27FC236}">
              <a16:creationId xmlns:a16="http://schemas.microsoft.com/office/drawing/2014/main" id="{6D0A3A86-650F-ED9B-CE3E-4A7DF11DD8BE}"/>
            </a:ext>
          </a:extLst>
        </xdr:cNvPr>
        <xdr:cNvPicPr>
          <a:picLocks noChangeAspect="1"/>
        </xdr:cNvPicPr>
      </xdr:nvPicPr>
      <xdr:blipFill>
        <a:blip xmlns:r="http://schemas.openxmlformats.org/officeDocument/2006/relationships" r:embed="rId7"/>
        <a:stretch>
          <a:fillRect/>
        </a:stretch>
      </xdr:blipFill>
      <xdr:spPr>
        <a:xfrm>
          <a:off x="656166" y="77597000"/>
          <a:ext cx="1185333" cy="1185333"/>
        </a:xfrm>
        <a:prstGeom prst="rect">
          <a:avLst/>
        </a:prstGeom>
      </xdr:spPr>
    </xdr:pic>
    <xdr:clientData/>
  </xdr:twoCellAnchor>
  <xdr:twoCellAnchor editAs="oneCell">
    <xdr:from>
      <xdr:col>1</xdr:col>
      <xdr:colOff>264582</xdr:colOff>
      <xdr:row>85</xdr:row>
      <xdr:rowOff>201083</xdr:rowOff>
    </xdr:from>
    <xdr:to>
      <xdr:col>1</xdr:col>
      <xdr:colOff>1164165</xdr:colOff>
      <xdr:row>85</xdr:row>
      <xdr:rowOff>1100666</xdr:rowOff>
    </xdr:to>
    <xdr:pic>
      <xdr:nvPicPr>
        <xdr:cNvPr id="15" name="Afbeelding 14">
          <a:extLst>
            <a:ext uri="{FF2B5EF4-FFF2-40B4-BE49-F238E27FC236}">
              <a16:creationId xmlns:a16="http://schemas.microsoft.com/office/drawing/2014/main" id="{72503C58-41E1-7C66-A9AE-6F7C5C8B6CED}"/>
            </a:ext>
          </a:extLst>
        </xdr:cNvPr>
        <xdr:cNvPicPr>
          <a:picLocks noChangeAspect="1"/>
        </xdr:cNvPicPr>
      </xdr:nvPicPr>
      <xdr:blipFill>
        <a:blip xmlns:r="http://schemas.openxmlformats.org/officeDocument/2006/relationships" r:embed="rId8"/>
        <a:stretch>
          <a:fillRect/>
        </a:stretch>
      </xdr:blipFill>
      <xdr:spPr>
        <a:xfrm>
          <a:off x="761999" y="72009000"/>
          <a:ext cx="899583" cy="899583"/>
        </a:xfrm>
        <a:prstGeom prst="rect">
          <a:avLst/>
        </a:prstGeom>
      </xdr:spPr>
    </xdr:pic>
    <xdr:clientData/>
  </xdr:twoCellAnchor>
  <xdr:twoCellAnchor editAs="oneCell">
    <xdr:from>
      <xdr:col>1</xdr:col>
      <xdr:colOff>254001</xdr:colOff>
      <xdr:row>86</xdr:row>
      <xdr:rowOff>84666</xdr:rowOff>
    </xdr:from>
    <xdr:to>
      <xdr:col>1</xdr:col>
      <xdr:colOff>1132166</xdr:colOff>
      <xdr:row>87</xdr:row>
      <xdr:rowOff>0</xdr:rowOff>
    </xdr:to>
    <xdr:pic>
      <xdr:nvPicPr>
        <xdr:cNvPr id="16" name="Afbeelding 15">
          <a:extLst>
            <a:ext uri="{FF2B5EF4-FFF2-40B4-BE49-F238E27FC236}">
              <a16:creationId xmlns:a16="http://schemas.microsoft.com/office/drawing/2014/main" id="{FE0DC738-F25F-64AA-F8EF-FCE15909E6C8}"/>
            </a:ext>
          </a:extLst>
        </xdr:cNvPr>
        <xdr:cNvPicPr>
          <a:picLocks noChangeAspect="1"/>
        </xdr:cNvPicPr>
      </xdr:nvPicPr>
      <xdr:blipFill>
        <a:blip xmlns:r="http://schemas.openxmlformats.org/officeDocument/2006/relationships" r:embed="rId9"/>
        <a:stretch>
          <a:fillRect/>
        </a:stretch>
      </xdr:blipFill>
      <xdr:spPr>
        <a:xfrm>
          <a:off x="751418" y="73088499"/>
          <a:ext cx="878165" cy="867834"/>
        </a:xfrm>
        <a:prstGeom prst="rect">
          <a:avLst/>
        </a:prstGeom>
      </xdr:spPr>
    </xdr:pic>
    <xdr:clientData/>
  </xdr:twoCellAnchor>
</xdr:wsDr>
</file>

<file path=xl/richData/_rels/richValueRel.xml.rels><?xml version="1.0" encoding="UTF-8" standalone="yes"?>
<Relationships xmlns="http://schemas.openxmlformats.org/package/2006/relationships"><Relationship Id="rId26" Type="http://schemas.openxmlformats.org/officeDocument/2006/relationships/image" Target="../media/image26.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9" Type="http://schemas.openxmlformats.org/officeDocument/2006/relationships/image" Target="../media/image29.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66" Type="http://schemas.openxmlformats.org/officeDocument/2006/relationships/image" Target="../media/image66.png"/><Relationship Id="rId5" Type="http://schemas.openxmlformats.org/officeDocument/2006/relationships/image" Target="../media/image5.png"/><Relationship Id="rId61" Type="http://schemas.openxmlformats.org/officeDocument/2006/relationships/image" Target="../media/image61.png"/><Relationship Id="rId19" Type="http://schemas.openxmlformats.org/officeDocument/2006/relationships/image" Target="../media/image1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69" Type="http://schemas.openxmlformats.org/officeDocument/2006/relationships/image" Target="../media/image69.png"/><Relationship Id="rId8" Type="http://schemas.openxmlformats.org/officeDocument/2006/relationships/image" Target="../media/image8.png"/><Relationship Id="rId51" Type="http://schemas.openxmlformats.org/officeDocument/2006/relationships/image" Target="../media/image51.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67" Type="http://schemas.openxmlformats.org/officeDocument/2006/relationships/image" Target="../media/image67.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70" Type="http://schemas.openxmlformats.org/officeDocument/2006/relationships/image" Target="../media/image70.pn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4" Type="http://schemas.openxmlformats.org/officeDocument/2006/relationships/image" Target="../media/image4.pn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70">
  <rv s="0">
    <v>0</v>
    <v>5</v>
    <v>Bata Werkschoen ACT219 XW S3 - Werkkleding.nl</v>
  </rv>
  <rv s="1">
    <v>1</v>
    <v>5</v>
  </rv>
  <rv s="0">
    <v>2</v>
    <v>5</v>
    <v>Veiligheidsschoen Traxx 23, Maat 36 S1P CI SRA Laag</v>
  </rv>
  <rv s="1">
    <v>3</v>
    <v>5</v>
  </rv>
  <rv s="0">
    <v>4</v>
    <v>5</v>
    <v>Veiligheidsschoen 803, Maat 39 S3 HI HRO SRC Hoog</v>
  </rv>
  <rv s="0">
    <v>5</v>
    <v>5</v>
    <v>Veiligheidsschoen Traxx 24, Maat 36 S1P SRA SRC Hoog</v>
  </rv>
  <rv s="0">
    <v>6</v>
    <v>5</v>
    <v>Veiligheidsschoen Anne, Maat 35 S1P ESD SRC Laag</v>
  </rv>
  <rv s="1">
    <v>7</v>
    <v>5</v>
  </rv>
  <rv s="0">
    <v>8</v>
    <v>5</v>
    <v>Veiligheidsschoen Lukas, Maat 35, Breedte W S3 SRC Hoog</v>
  </rv>
  <rv s="0">
    <v>9</v>
    <v>5</v>
    <v>Veiligheidsschoen Billy, Maat 37, Breedte W S3 HRO SRC Hoog</v>
  </rv>
  <rv s="0">
    <v>10</v>
    <v>5</v>
    <v>Veiligheidsschoen ACT 124, Maat 38, Breedte W S1 CI ESD HI SRC Laag</v>
  </rv>
  <rv s="0">
    <v>11</v>
    <v>5</v>
    <v>Veiligheidsschoen Boston, Maat 39, Breedte W S1P ESD SRC Laag</v>
  </rv>
  <rv s="0">
    <v>12</v>
    <v>5</v>
    <v>Veiligheidsschoen Amber, Maat 35 S1P ESD SRC Hoog</v>
  </rv>
  <rv s="1">
    <v>13</v>
    <v>5</v>
  </rv>
  <rv s="0">
    <v>14</v>
    <v>5</v>
    <v>Veiligheidsschoen Leo, Maat 35, Breedte W S3 SRC Laag</v>
  </rv>
  <rv s="1">
    <v>15</v>
    <v>5</v>
  </rv>
  <rv s="0">
    <v>16</v>
    <v>5</v>
    <v>https://elten.com/wp-content/uploads/2015/12/76106-011.jpg</v>
  </rv>
  <rv s="0">
    <v>17</v>
    <v>5</v>
    <v>https://elten.com/wp-content/uploads/2015/12/72201-02.jpg</v>
  </rv>
  <rv s="0">
    <v>18</v>
    <v>5</v>
    <v>https://elten.com/wp-content/uploads/2015/12/74206-011.jpg</v>
  </rv>
  <rv s="1">
    <v>19</v>
    <v>5</v>
  </rv>
  <rv s="0">
    <v>20</v>
    <v>5</v>
    <v>Atlas SL 9845 XP BOA S3 ESD Hoog Zwart Werkschoen</v>
  </rv>
  <rv s="1">
    <v>21</v>
    <v>5</v>
  </rv>
  <rv s="1">
    <v>22</v>
    <v>5</v>
  </rv>
  <rv s="0">
    <v>23</v>
    <v>5</v>
    <v>Fridrich &amp; Fridrich Kiel Veiligheidsschoen</v>
  </rv>
  <rv s="0">
    <v>24</v>
    <v>5</v>
    <v>Fridrich &amp; Fridrich Jena Veiligheidsschoen - lasaulec.nl - Technische  groothandel</v>
  </rv>
  <rv s="1">
    <v>25</v>
    <v>5</v>
  </rv>
  <rv s="1">
    <v>26</v>
    <v>5</v>
  </rv>
  <rv s="1">
    <v>27</v>
    <v>5</v>
  </rv>
  <rv s="0">
    <v>28</v>
    <v>5</v>
    <v>Werkbroek 8634 Zwart, Maat 44</v>
  </rv>
  <rv s="1">
    <v>29</v>
    <v>5</v>
  </rv>
  <rv s="0">
    <v>30</v>
    <v>5</v>
    <v>Fleecejack Trento Marine/korenblauw, Maat 3EL</v>
  </rv>
  <rv s="0">
    <v>31</v>
    <v>5</v>
    <v>Spijkerbroek Danny, Maat 3030</v>
  </rv>
  <rv s="0">
    <v>32</v>
    <v>5</v>
    <v>Poloshirt Infra-line' Fluororanje, Maat 3EL</v>
  </rv>
  <rv s="0">
    <v>33</v>
    <v>5</v>
    <v>Spijkerbroek MIKE, Maat 2932</v>
  </rv>
  <rv s="0">
    <v>34</v>
    <v>5</v>
    <v>Poloshirt 201011/PPZ180 Marine, Maat 3EL</v>
  </rv>
  <rv s="0">
    <v>35</v>
    <v>5</v>
    <v>Fleecejack Bormio Donkergroen, Maat 3EL</v>
  </rv>
  <rv s="1">
    <v>36</v>
    <v>5</v>
  </rv>
  <rv s="0">
    <v>37</v>
    <v>5</v>
    <v>Santino T-shirt James</v>
  </rv>
  <rv s="1">
    <v>38</v>
    <v>5</v>
  </rv>
  <rv s="0">
    <v>39</v>
    <v>5</v>
    <v>A-overall 2943 Zwart, Maat 46</v>
  </rv>
  <rv s="1">
    <v>40</v>
    <v>5</v>
  </rv>
  <rv s="0">
    <v>41</v>
    <v>5</v>
    <v>Werkbroek 8397 Blauw/oranje, Maat 44</v>
  </rv>
  <rv s="0">
    <v>42</v>
    <v>5</v>
    <v>Poloshirt Charma Zwart, Maat 3EL</v>
  </rv>
  <rv s="0">
    <v>43</v>
    <v>5</v>
    <v>T-shirt Joy Marine, Maat 3EL</v>
  </rv>
  <rv s="1">
    <v>44</v>
    <v>5</v>
  </rv>
  <rv s="0">
    <v>45</v>
    <v>5</v>
    <v>Werkbroek 8597 Marine, Maat 44</v>
  </rv>
  <rv s="0">
    <v>46</v>
    <v>5</v>
    <v>A-overall 2162 Marine, Maat 46</v>
  </rv>
  <rv s="0">
    <v>47</v>
    <v>5</v>
    <v>Pilotjack 5032 Marine, Maat 3EL</v>
  </rv>
  <rv s="0">
    <v>48</v>
    <v>5</v>
    <v>Spijkerbroek Lily X51</v>
  </rv>
  <rv s="0">
    <v>49</v>
    <v>5</v>
    <v>Poloshirt Ricardo Donkergroen, Maat 3EL</v>
  </rv>
  <rv s="1">
    <v>50</v>
    <v>5</v>
  </rv>
  <rv s="0">
    <v>51</v>
    <v>5</v>
    <v>Overhemd 1655 Grijs, Maat 3EL</v>
  </rv>
  <rv s="0">
    <v>52</v>
    <v>5</v>
    <v>Regenpak EN304 Geel, Maat 3EL</v>
  </rv>
  <rv s="1">
    <v>53</v>
    <v>5</v>
  </rv>
  <rv s="0">
    <v>54</v>
    <v>5</v>
    <v>Bodywarmer 5056 Rood, Maat 3EL</v>
  </rv>
  <rv s="1">
    <v>55</v>
    <v>5</v>
  </rv>
  <rv s="1">
    <v>56</v>
    <v>5</v>
  </rv>
  <rv s="1">
    <v>57</v>
    <v>5</v>
  </rv>
  <rv s="1">
    <v>58</v>
    <v>5</v>
  </rv>
  <rv s="0">
    <v>59</v>
    <v>5</v>
    <v>https://www.donargroenshop.nl/media/catalog/product/cache/1/image/650x650/9df78eab33525d08d6e5fb8d27136e95/4/7/47776-werkhandschoenen-oxxa-x-grip-thermo.jpg</v>
  </rv>
  <rv s="1">
    <v>60</v>
    <v>5</v>
  </rv>
  <rv s="1">
    <v>61</v>
    <v>5</v>
  </rv>
  <rv s="1">
    <v>62</v>
    <v>5</v>
  </rv>
  <rv s="1">
    <v>63</v>
    <v>5</v>
  </rv>
  <rv s="1">
    <v>64</v>
    <v>5</v>
  </rv>
  <rv s="1">
    <v>65</v>
    <v>5</v>
  </rv>
  <rv s="1">
    <v>66</v>
    <v>5</v>
  </rv>
  <rv s="1">
    <v>67</v>
    <v>5</v>
  </rv>
  <rv s="1">
    <v>68</v>
    <v>5</v>
  </rv>
  <rv s="1">
    <v>69</v>
    <v>5</v>
  </rv>
</rvData>
</file>

<file path=xl/richData/rdrichvaluestructure.xml><?xml version="1.0" encoding="utf-8"?>
<rvStructures xmlns="http://schemas.microsoft.com/office/spreadsheetml/2017/richdata" count="2">
  <s t="_localImage">
    <k n="_rvRel:LocalImageIdentifier" t="i"/>
    <k n="CalcOrigin" t="i"/>
    <k n="Text" t="s"/>
  </s>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el r:id="rId23"/>
  <rel r:id="rId24"/>
  <rel r:id="rId25"/>
  <rel r:id="rId26"/>
  <rel r:id="rId27"/>
  <rel r:id="rId28"/>
  <rel r:id="rId29"/>
  <rel r:id="rId30"/>
  <rel r:id="rId31"/>
  <rel r:id="rId32"/>
  <rel r:id="rId33"/>
  <rel r:id="rId34"/>
  <rel r:id="rId35"/>
  <rel r:id="rId36"/>
  <rel r:id="rId37"/>
  <rel r:id="rId38"/>
  <rel r:id="rId39"/>
  <rel r:id="rId40"/>
  <rel r:id="rId41"/>
  <rel r:id="rId42"/>
  <rel r:id="rId43"/>
  <rel r:id="rId44"/>
  <rel r:id="rId45"/>
  <rel r:id="rId46"/>
  <rel r:id="rId47"/>
  <rel r:id="rId48"/>
  <rel r:id="rId49"/>
  <rel r:id="rId50"/>
  <rel r:id="rId51"/>
  <rel r:id="rId52"/>
  <rel r:id="rId53"/>
  <rel r:id="rId54"/>
  <rel r:id="rId55"/>
  <rel r:id="rId56"/>
  <rel r:id="rId57"/>
  <rel r:id="rId58"/>
  <rel r:id="rId59"/>
  <rel r:id="rId60"/>
  <rel r:id="rId61"/>
  <rel r:id="rId62"/>
  <rel r:id="rId63"/>
  <rel r:id="rId64"/>
  <rel r:id="rId65"/>
  <rel r:id="rId66"/>
  <rel r:id="rId67"/>
  <rel r:id="rId68"/>
  <rel r:id="rId69"/>
  <rel r:id="rId70"/>
</richValueRel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23"/>
  <sheetViews>
    <sheetView tabSelected="1" zoomScaleNormal="100" workbookViewId="0">
      <selection activeCell="I100" sqref="I100"/>
    </sheetView>
  </sheetViews>
  <sheetFormatPr defaultColWidth="9.140625" defaultRowHeight="75" customHeight="1" x14ac:dyDescent="0.25"/>
  <cols>
    <col min="1" max="1" width="7.42578125" style="1" customWidth="1"/>
    <col min="2" max="2" width="21.85546875" style="1" customWidth="1"/>
    <col min="3" max="3" width="25.7109375" style="1" customWidth="1"/>
    <col min="4" max="4" width="25.85546875" style="1" customWidth="1"/>
    <col min="5" max="5" width="11" style="1" customWidth="1"/>
    <col min="6" max="6" width="21.7109375" style="1" bestFit="1" customWidth="1"/>
    <col min="7" max="7" width="23.5703125" style="1" customWidth="1"/>
    <col min="8" max="8" width="12.5703125" style="1" bestFit="1" customWidth="1"/>
    <col min="9" max="9" width="78.28515625" style="2" customWidth="1"/>
    <col min="10" max="10" width="12.28515625" style="1" customWidth="1"/>
    <col min="11" max="11" width="9.85546875" style="1" customWidth="1"/>
    <col min="12" max="12" width="20.85546875" style="1" customWidth="1"/>
    <col min="13" max="13" width="20.28515625" style="1" customWidth="1"/>
    <col min="14" max="14" width="39.28515625" style="1" customWidth="1"/>
    <col min="15" max="16384" width="9.140625" style="1"/>
  </cols>
  <sheetData>
    <row r="1" spans="1:14" s="8" customFormat="1" ht="19.7" customHeight="1" x14ac:dyDescent="0.2">
      <c r="A1" s="5"/>
      <c r="B1" s="6"/>
      <c r="C1" s="6"/>
      <c r="D1" s="6"/>
      <c r="E1" s="6"/>
      <c r="F1" s="6"/>
      <c r="G1" s="6"/>
      <c r="H1" s="6"/>
      <c r="I1" s="6"/>
      <c r="J1" s="6"/>
      <c r="K1" s="6"/>
      <c r="L1" s="6"/>
      <c r="M1" s="6"/>
      <c r="N1" s="7"/>
    </row>
    <row r="2" spans="1:14" s="8" customFormat="1" ht="24.75" customHeight="1" x14ac:dyDescent="0.2">
      <c r="A2" s="9"/>
      <c r="B2" s="10"/>
      <c r="C2" s="10"/>
      <c r="D2" s="10"/>
      <c r="E2" s="10"/>
      <c r="F2" s="10"/>
      <c r="G2" s="10"/>
      <c r="H2" s="10"/>
      <c r="I2" s="10"/>
      <c r="J2" s="10"/>
      <c r="K2" s="10"/>
      <c r="L2" s="10"/>
      <c r="M2" s="10"/>
      <c r="N2" s="11"/>
    </row>
    <row r="3" spans="1:14" s="8" customFormat="1" ht="23.45" customHeight="1" x14ac:dyDescent="0.25">
      <c r="A3" s="9"/>
      <c r="B3" s="10"/>
      <c r="C3" s="10"/>
      <c r="D3" s="10"/>
      <c r="E3" s="10"/>
      <c r="F3" s="10"/>
      <c r="G3" s="10"/>
      <c r="H3" s="10"/>
      <c r="I3" s="10"/>
      <c r="J3" s="10"/>
      <c r="K3" s="10"/>
      <c r="L3" s="10"/>
      <c r="M3" s="10"/>
      <c r="N3" s="19"/>
    </row>
    <row r="4" spans="1:14" s="8" customFormat="1" ht="22.5" customHeight="1" x14ac:dyDescent="0.2">
      <c r="A4" s="9"/>
      <c r="B4" s="10"/>
      <c r="C4" s="10"/>
      <c r="D4" s="10"/>
      <c r="E4" s="10"/>
      <c r="F4" s="10"/>
      <c r="G4" s="10"/>
      <c r="H4" s="10"/>
      <c r="I4" s="10"/>
      <c r="J4" s="10"/>
      <c r="K4" s="10"/>
      <c r="L4" s="10"/>
      <c r="M4" s="10"/>
      <c r="N4" s="11"/>
    </row>
    <row r="5" spans="1:14" s="8" customFormat="1" ht="15.95" customHeight="1" x14ac:dyDescent="0.2">
      <c r="A5" s="9"/>
      <c r="B5" s="10"/>
      <c r="C5" s="10"/>
      <c r="D5" s="10"/>
      <c r="E5" s="10"/>
      <c r="F5" s="10"/>
      <c r="G5" s="10"/>
      <c r="H5" s="10"/>
      <c r="I5" s="10"/>
      <c r="J5" s="10"/>
      <c r="K5" s="10"/>
      <c r="L5" s="10"/>
      <c r="M5" s="10"/>
      <c r="N5" s="11"/>
    </row>
    <row r="6" spans="1:14" s="8" customFormat="1" ht="24" customHeight="1" x14ac:dyDescent="0.5">
      <c r="A6" s="72" t="s">
        <v>138</v>
      </c>
      <c r="B6" s="16"/>
      <c r="C6" s="17"/>
      <c r="D6" s="10"/>
      <c r="E6" s="10"/>
      <c r="F6" s="10"/>
      <c r="G6" s="10"/>
      <c r="H6" s="10"/>
      <c r="I6" s="10"/>
      <c r="J6" s="10"/>
      <c r="K6" s="10"/>
      <c r="L6" s="10"/>
      <c r="M6" s="10"/>
      <c r="N6" s="11"/>
    </row>
    <row r="7" spans="1:14" s="8" customFormat="1" ht="15.95" customHeight="1" x14ac:dyDescent="0.2">
      <c r="A7" s="9"/>
      <c r="B7" s="10"/>
      <c r="C7" s="10"/>
      <c r="D7" s="10"/>
      <c r="E7" s="10"/>
      <c r="F7" s="10"/>
      <c r="G7" s="10"/>
      <c r="H7" s="10"/>
      <c r="I7" s="10"/>
      <c r="J7" s="10"/>
      <c r="K7" s="10"/>
      <c r="L7" s="10"/>
      <c r="M7" s="10"/>
      <c r="N7" s="11"/>
    </row>
    <row r="8" spans="1:14" s="8" customFormat="1" ht="22.5" customHeight="1" thickBot="1" x14ac:dyDescent="0.4">
      <c r="A8" s="71" t="s">
        <v>139</v>
      </c>
      <c r="B8" s="12"/>
      <c r="C8" s="12"/>
      <c r="D8" s="12"/>
      <c r="E8" s="12"/>
      <c r="F8" s="12"/>
      <c r="G8" s="12"/>
      <c r="H8" s="12"/>
      <c r="I8" s="12"/>
      <c r="J8" s="12"/>
      <c r="K8" s="12"/>
      <c r="L8" s="12"/>
      <c r="M8" s="12"/>
      <c r="N8" s="13"/>
    </row>
    <row r="9" spans="1:14" ht="22.5" customHeight="1" thickBot="1" x14ac:dyDescent="0.5">
      <c r="A9" s="18"/>
      <c r="B9" s="14"/>
      <c r="C9" s="14"/>
      <c r="D9" s="14"/>
      <c r="E9" s="14"/>
      <c r="F9" s="14"/>
      <c r="G9" s="14"/>
      <c r="H9" s="14"/>
      <c r="I9" s="15"/>
      <c r="J9" s="14"/>
      <c r="K9" s="14"/>
      <c r="L9" s="14"/>
      <c r="M9" s="14"/>
      <c r="N9" s="14"/>
    </row>
    <row r="10" spans="1:14" ht="30" customHeight="1" thickBot="1" x14ac:dyDescent="0.3">
      <c r="A10" s="63" t="s">
        <v>172</v>
      </c>
      <c r="B10" s="64" t="s">
        <v>89</v>
      </c>
      <c r="C10" s="64" t="s">
        <v>279</v>
      </c>
      <c r="D10" s="64" t="s">
        <v>91</v>
      </c>
      <c r="E10" s="64" t="s">
        <v>9</v>
      </c>
      <c r="F10" s="64" t="s">
        <v>13</v>
      </c>
      <c r="G10" s="64" t="s">
        <v>18</v>
      </c>
      <c r="H10" s="64"/>
      <c r="I10" s="65" t="s">
        <v>153</v>
      </c>
      <c r="J10" s="64" t="s">
        <v>0</v>
      </c>
      <c r="K10" s="66" t="s">
        <v>1</v>
      </c>
      <c r="L10" s="147" t="s">
        <v>2</v>
      </c>
      <c r="M10" s="3" t="s">
        <v>92</v>
      </c>
      <c r="N10" s="68" t="s">
        <v>93</v>
      </c>
    </row>
    <row r="11" spans="1:14" ht="75" customHeight="1" x14ac:dyDescent="0.25">
      <c r="A11" s="138">
        <v>1</v>
      </c>
      <c r="B11" s="139" t="e" vm="1">
        <v>#VALUE!</v>
      </c>
      <c r="C11" s="140" t="s">
        <v>270</v>
      </c>
      <c r="D11" s="73" t="s">
        <v>5</v>
      </c>
      <c r="E11" s="73" t="s">
        <v>10</v>
      </c>
      <c r="F11" s="73" t="s">
        <v>14</v>
      </c>
      <c r="G11" s="73" t="s">
        <v>12</v>
      </c>
      <c r="H11" s="73"/>
      <c r="I11" s="141" t="s">
        <v>274</v>
      </c>
      <c r="J11" s="74">
        <v>115</v>
      </c>
      <c r="K11" s="136">
        <v>0</v>
      </c>
      <c r="L11" s="149">
        <f>K11*J11</f>
        <v>0</v>
      </c>
      <c r="M11" s="154"/>
      <c r="N11" s="75"/>
    </row>
    <row r="12" spans="1:14" ht="75" customHeight="1" x14ac:dyDescent="0.25">
      <c r="A12" s="115">
        <f>A11+1</f>
        <v>2</v>
      </c>
      <c r="B12" s="48" t="e" vm="2">
        <v>#VALUE!</v>
      </c>
      <c r="C12" s="119" t="s">
        <v>271</v>
      </c>
      <c r="D12" s="106" t="s">
        <v>5</v>
      </c>
      <c r="E12" s="106" t="s">
        <v>10</v>
      </c>
      <c r="F12" s="106" t="s">
        <v>14</v>
      </c>
      <c r="G12" s="106" t="s">
        <v>24</v>
      </c>
      <c r="H12" s="106"/>
      <c r="I12" s="117" t="s">
        <v>275</v>
      </c>
      <c r="J12" s="56">
        <v>25</v>
      </c>
      <c r="K12" s="130">
        <v>0</v>
      </c>
      <c r="L12" s="150"/>
      <c r="M12" s="155"/>
      <c r="N12" s="57"/>
    </row>
    <row r="13" spans="1:14" ht="75" customHeight="1" x14ac:dyDescent="0.25">
      <c r="A13" s="67">
        <f t="shared" ref="A13:A36" si="0">A12+1</f>
        <v>3</v>
      </c>
      <c r="B13" s="54" t="e" vm="3">
        <v>#VALUE!</v>
      </c>
      <c r="C13" s="85" t="s">
        <v>19</v>
      </c>
      <c r="D13" s="44" t="s">
        <v>5</v>
      </c>
      <c r="E13" s="44" t="s">
        <v>22</v>
      </c>
      <c r="F13" s="44" t="s">
        <v>23</v>
      </c>
      <c r="G13" s="44" t="s">
        <v>24</v>
      </c>
      <c r="H13" s="44"/>
      <c r="I13" s="94" t="s">
        <v>244</v>
      </c>
      <c r="J13" s="46">
        <v>50</v>
      </c>
      <c r="K13" s="131">
        <v>0</v>
      </c>
      <c r="L13" s="151">
        <f t="shared" ref="L13:L28" si="1">K13*J13</f>
        <v>0</v>
      </c>
      <c r="M13" s="156"/>
      <c r="N13" s="47"/>
    </row>
    <row r="14" spans="1:14" ht="78" customHeight="1" x14ac:dyDescent="0.25">
      <c r="A14" s="67">
        <f t="shared" si="0"/>
        <v>4</v>
      </c>
      <c r="B14" s="43" t="e" vm="4">
        <v>#VALUE!</v>
      </c>
      <c r="C14" s="86" t="s">
        <v>217</v>
      </c>
      <c r="D14" s="44" t="s">
        <v>6</v>
      </c>
      <c r="E14" s="44" t="s">
        <v>10</v>
      </c>
      <c r="F14" s="44" t="s">
        <v>14</v>
      </c>
      <c r="G14" s="44" t="s">
        <v>24</v>
      </c>
      <c r="H14" s="44"/>
      <c r="I14" s="94" t="s">
        <v>240</v>
      </c>
      <c r="J14" s="46">
        <v>5</v>
      </c>
      <c r="K14" s="131">
        <v>0</v>
      </c>
      <c r="L14" s="151"/>
      <c r="M14" s="156"/>
      <c r="N14" s="47"/>
    </row>
    <row r="15" spans="1:14" ht="75" customHeight="1" x14ac:dyDescent="0.25">
      <c r="A15" s="67">
        <f t="shared" si="0"/>
        <v>5</v>
      </c>
      <c r="B15" s="43" t="e" vm="5">
        <v>#VALUE!</v>
      </c>
      <c r="C15" s="85" t="s">
        <v>20</v>
      </c>
      <c r="D15" s="44" t="s">
        <v>6</v>
      </c>
      <c r="E15" s="44" t="s">
        <v>10</v>
      </c>
      <c r="F15" s="44" t="s">
        <v>14</v>
      </c>
      <c r="G15" s="44" t="s">
        <v>12</v>
      </c>
      <c r="H15" s="44"/>
      <c r="I15" s="94" t="s">
        <v>250</v>
      </c>
      <c r="J15" s="46">
        <v>150</v>
      </c>
      <c r="K15" s="132">
        <v>0</v>
      </c>
      <c r="L15" s="151">
        <f t="shared" si="1"/>
        <v>0</v>
      </c>
      <c r="M15" s="156"/>
      <c r="N15" s="47"/>
    </row>
    <row r="16" spans="1:14" ht="75" customHeight="1" x14ac:dyDescent="0.25">
      <c r="A16" s="67">
        <f t="shared" si="0"/>
        <v>6</v>
      </c>
      <c r="B16" s="43" t="e" vm="6">
        <v>#VALUE!</v>
      </c>
      <c r="C16" s="85" t="s">
        <v>21</v>
      </c>
      <c r="D16" s="44" t="s">
        <v>5</v>
      </c>
      <c r="E16" s="44" t="s">
        <v>11</v>
      </c>
      <c r="F16" s="44" t="s">
        <v>23</v>
      </c>
      <c r="G16" s="44" t="s">
        <v>12</v>
      </c>
      <c r="H16" s="44"/>
      <c r="I16" s="94" t="s">
        <v>243</v>
      </c>
      <c r="J16" s="46">
        <v>50</v>
      </c>
      <c r="K16" s="132">
        <v>0</v>
      </c>
      <c r="L16" s="151">
        <f t="shared" si="1"/>
        <v>0</v>
      </c>
      <c r="M16" s="156"/>
      <c r="N16" s="47"/>
    </row>
    <row r="17" spans="1:14" ht="79.5" customHeight="1" x14ac:dyDescent="0.25">
      <c r="A17" s="67">
        <f t="shared" si="0"/>
        <v>7</v>
      </c>
      <c r="B17" s="43" t="e" vm="7">
        <v>#VALUE!</v>
      </c>
      <c r="C17" s="85" t="s">
        <v>25</v>
      </c>
      <c r="D17" s="44" t="s">
        <v>7</v>
      </c>
      <c r="E17" s="44" t="s">
        <v>22</v>
      </c>
      <c r="F17" s="44" t="s">
        <v>14</v>
      </c>
      <c r="G17" s="44" t="s">
        <v>24</v>
      </c>
      <c r="H17" s="44"/>
      <c r="I17" s="94" t="s">
        <v>245</v>
      </c>
      <c r="J17" s="46">
        <v>25</v>
      </c>
      <c r="K17" s="131">
        <v>0</v>
      </c>
      <c r="L17" s="151">
        <f t="shared" si="1"/>
        <v>0</v>
      </c>
      <c r="M17" s="156"/>
      <c r="N17" s="47"/>
    </row>
    <row r="18" spans="1:14" ht="75" customHeight="1" x14ac:dyDescent="0.25">
      <c r="A18" s="67">
        <f t="shared" si="0"/>
        <v>8</v>
      </c>
      <c r="B18" s="48" t="e" vm="8">
        <v>#VALUE!</v>
      </c>
      <c r="C18" s="120" t="s">
        <v>272</v>
      </c>
      <c r="D18" s="44" t="s">
        <v>5</v>
      </c>
      <c r="E18" s="44" t="s">
        <v>10</v>
      </c>
      <c r="F18" s="44" t="s">
        <v>14</v>
      </c>
      <c r="G18" s="44" t="s">
        <v>24</v>
      </c>
      <c r="H18" s="44"/>
      <c r="I18" s="117" t="s">
        <v>274</v>
      </c>
      <c r="J18" s="46">
        <v>30</v>
      </c>
      <c r="K18" s="132">
        <v>0</v>
      </c>
      <c r="L18" s="151">
        <f t="shared" si="1"/>
        <v>0</v>
      </c>
      <c r="M18" s="156"/>
      <c r="N18" s="47"/>
    </row>
    <row r="19" spans="1:14" ht="75" customHeight="1" x14ac:dyDescent="0.25">
      <c r="A19" s="67">
        <f t="shared" si="0"/>
        <v>9</v>
      </c>
      <c r="B19" s="43" t="e" vm="9">
        <v>#VALUE!</v>
      </c>
      <c r="C19" s="85" t="s">
        <v>26</v>
      </c>
      <c r="D19" s="44" t="s">
        <v>7</v>
      </c>
      <c r="E19" s="44" t="s">
        <v>10</v>
      </c>
      <c r="F19" s="44" t="s">
        <v>14</v>
      </c>
      <c r="G19" s="44" t="s">
        <v>12</v>
      </c>
      <c r="H19" s="44"/>
      <c r="I19" s="94" t="s">
        <v>242</v>
      </c>
      <c r="J19" s="46">
        <v>25</v>
      </c>
      <c r="K19" s="131">
        <v>0</v>
      </c>
      <c r="L19" s="151">
        <f t="shared" si="1"/>
        <v>0</v>
      </c>
      <c r="M19" s="156"/>
      <c r="N19" s="47"/>
    </row>
    <row r="20" spans="1:14" ht="75" customHeight="1" x14ac:dyDescent="0.25">
      <c r="A20" s="67">
        <f t="shared" si="0"/>
        <v>10</v>
      </c>
      <c r="B20" s="43" t="e" vm="10">
        <v>#VALUE!</v>
      </c>
      <c r="C20" s="44" t="s">
        <v>27</v>
      </c>
      <c r="D20" s="44" t="s">
        <v>7</v>
      </c>
      <c r="E20" s="44" t="s">
        <v>10</v>
      </c>
      <c r="F20" s="44" t="s">
        <v>14</v>
      </c>
      <c r="G20" s="44" t="s">
        <v>12</v>
      </c>
      <c r="H20" s="44"/>
      <c r="I20" s="94" t="s">
        <v>248</v>
      </c>
      <c r="J20" s="46">
        <v>10</v>
      </c>
      <c r="K20" s="131">
        <v>0</v>
      </c>
      <c r="L20" s="151">
        <f t="shared" si="1"/>
        <v>0</v>
      </c>
      <c r="M20" s="156"/>
      <c r="N20" s="47"/>
    </row>
    <row r="21" spans="1:14" ht="75" customHeight="1" x14ac:dyDescent="0.25">
      <c r="A21" s="67">
        <f t="shared" si="0"/>
        <v>11</v>
      </c>
      <c r="B21" s="43" t="e" vm="11">
        <v>#VALUE!</v>
      </c>
      <c r="C21" s="116" t="s">
        <v>8</v>
      </c>
      <c r="D21" s="116" t="s">
        <v>5</v>
      </c>
      <c r="E21" s="116" t="s">
        <v>22</v>
      </c>
      <c r="F21" s="116" t="s">
        <v>14</v>
      </c>
      <c r="G21" s="116" t="s">
        <v>24</v>
      </c>
      <c r="H21" s="116"/>
      <c r="I21" s="118" t="s">
        <v>247</v>
      </c>
      <c r="J21" s="46">
        <v>20</v>
      </c>
      <c r="K21" s="132">
        <v>0</v>
      </c>
      <c r="L21" s="151">
        <f t="shared" si="1"/>
        <v>0</v>
      </c>
      <c r="M21" s="156"/>
      <c r="N21" s="47"/>
    </row>
    <row r="22" spans="1:14" ht="75" customHeight="1" x14ac:dyDescent="0.25">
      <c r="A22" s="67">
        <f t="shared" si="0"/>
        <v>12</v>
      </c>
      <c r="B22" s="48" t="e" vm="12">
        <v>#VALUE!</v>
      </c>
      <c r="C22" s="87" t="s">
        <v>28</v>
      </c>
      <c r="D22" s="49" t="s">
        <v>7</v>
      </c>
      <c r="E22" s="49" t="s">
        <v>22</v>
      </c>
      <c r="F22" s="49" t="s">
        <v>71</v>
      </c>
      <c r="G22" s="49" t="s">
        <v>24</v>
      </c>
      <c r="H22" s="49"/>
      <c r="I22" s="96" t="s">
        <v>246</v>
      </c>
      <c r="J22" s="50">
        <v>35</v>
      </c>
      <c r="K22" s="131">
        <v>0</v>
      </c>
      <c r="L22" s="152">
        <f t="shared" si="1"/>
        <v>0</v>
      </c>
      <c r="M22" s="157"/>
      <c r="N22" s="51"/>
    </row>
    <row r="23" spans="1:14" ht="75" customHeight="1" x14ac:dyDescent="0.25">
      <c r="A23" s="67">
        <f t="shared" si="0"/>
        <v>13</v>
      </c>
      <c r="B23" s="43" t="e" vm="13">
        <v>#VALUE!</v>
      </c>
      <c r="C23" s="44" t="s">
        <v>107</v>
      </c>
      <c r="D23" s="44" t="s">
        <v>7</v>
      </c>
      <c r="E23" s="44" t="s">
        <v>22</v>
      </c>
      <c r="F23" s="44" t="s">
        <v>14</v>
      </c>
      <c r="G23" s="44" t="s">
        <v>12</v>
      </c>
      <c r="H23" s="44"/>
      <c r="I23" s="94" t="s">
        <v>249</v>
      </c>
      <c r="J23" s="46">
        <v>5</v>
      </c>
      <c r="K23" s="131">
        <v>0</v>
      </c>
      <c r="L23" s="151">
        <f t="shared" si="1"/>
        <v>0</v>
      </c>
      <c r="M23" s="156"/>
      <c r="N23" s="47"/>
    </row>
    <row r="24" spans="1:14" ht="75" customHeight="1" x14ac:dyDescent="0.25">
      <c r="A24" s="67">
        <f t="shared" si="0"/>
        <v>14</v>
      </c>
      <c r="B24" t="e" vm="14">
        <v>#VALUE!</v>
      </c>
      <c r="C24" s="116" t="s">
        <v>273</v>
      </c>
      <c r="D24" s="116" t="s">
        <v>5</v>
      </c>
      <c r="E24" s="116" t="s">
        <v>10</v>
      </c>
      <c r="F24" s="116" t="s">
        <v>14</v>
      </c>
      <c r="G24" s="116" t="s">
        <v>24</v>
      </c>
      <c r="H24" s="116"/>
      <c r="I24" s="117" t="s">
        <v>276</v>
      </c>
      <c r="J24" s="46">
        <v>15</v>
      </c>
      <c r="K24" s="131">
        <v>0</v>
      </c>
      <c r="L24" s="151">
        <f t="shared" si="1"/>
        <v>0</v>
      </c>
      <c r="M24" s="156"/>
      <c r="N24" s="47"/>
    </row>
    <row r="25" spans="1:14" ht="75" customHeight="1" x14ac:dyDescent="0.25">
      <c r="A25" s="67">
        <f t="shared" si="0"/>
        <v>15</v>
      </c>
      <c r="B25" s="43" t="e" vm="15">
        <v>#VALUE!</v>
      </c>
      <c r="C25" s="44" t="s">
        <v>77</v>
      </c>
      <c r="D25" s="44" t="s">
        <v>7</v>
      </c>
      <c r="E25" s="44" t="s">
        <v>10</v>
      </c>
      <c r="F25" s="44" t="s">
        <v>14</v>
      </c>
      <c r="G25" s="44" t="s">
        <v>24</v>
      </c>
      <c r="H25" s="44"/>
      <c r="I25" s="94" t="s">
        <v>241</v>
      </c>
      <c r="J25" s="46">
        <v>10</v>
      </c>
      <c r="K25" s="132">
        <v>0</v>
      </c>
      <c r="L25" s="151">
        <f t="shared" si="1"/>
        <v>0</v>
      </c>
      <c r="M25" s="156"/>
      <c r="N25" s="47"/>
    </row>
    <row r="26" spans="1:14" ht="99.75" customHeight="1" x14ac:dyDescent="0.25">
      <c r="A26" s="67">
        <f t="shared" si="0"/>
        <v>16</v>
      </c>
      <c r="B26" s="43" t="e" vm="16">
        <v>#VALUE!</v>
      </c>
      <c r="C26" s="45" t="s">
        <v>218</v>
      </c>
      <c r="D26" s="44" t="s">
        <v>94</v>
      </c>
      <c r="E26" s="44" t="s">
        <v>88</v>
      </c>
      <c r="F26" s="44" t="s">
        <v>14</v>
      </c>
      <c r="G26" s="44" t="s">
        <v>12</v>
      </c>
      <c r="H26" s="44"/>
      <c r="I26" s="94" t="s">
        <v>239</v>
      </c>
      <c r="J26" s="46">
        <v>15</v>
      </c>
      <c r="K26" s="131">
        <v>0</v>
      </c>
      <c r="L26" s="151">
        <f t="shared" si="1"/>
        <v>0</v>
      </c>
      <c r="M26" s="156"/>
      <c r="N26" s="47"/>
    </row>
    <row r="27" spans="1:14" ht="75" customHeight="1" x14ac:dyDescent="0.25">
      <c r="A27" s="67">
        <f t="shared" si="0"/>
        <v>17</v>
      </c>
      <c r="B27" s="48" t="e" vm="17">
        <v>#VALUE!</v>
      </c>
      <c r="C27" s="45" t="s">
        <v>113</v>
      </c>
      <c r="D27" s="44" t="s">
        <v>106</v>
      </c>
      <c r="E27" s="44" t="s">
        <v>114</v>
      </c>
      <c r="F27" s="44" t="s">
        <v>115</v>
      </c>
      <c r="G27" s="44" t="s">
        <v>12</v>
      </c>
      <c r="H27" s="44"/>
      <c r="I27" s="94" t="s">
        <v>116</v>
      </c>
      <c r="J27" s="46">
        <v>30</v>
      </c>
      <c r="K27" s="131">
        <v>0</v>
      </c>
      <c r="L27" s="151">
        <f t="shared" si="1"/>
        <v>0</v>
      </c>
      <c r="M27" s="156"/>
      <c r="N27" s="47"/>
    </row>
    <row r="28" spans="1:14" ht="75" customHeight="1" x14ac:dyDescent="0.25">
      <c r="A28" s="67">
        <f t="shared" si="0"/>
        <v>18</v>
      </c>
      <c r="B28" s="48" t="e" vm="18">
        <v>#VALUE!</v>
      </c>
      <c r="C28" s="45" t="s">
        <v>117</v>
      </c>
      <c r="D28" s="44" t="s">
        <v>106</v>
      </c>
      <c r="E28" s="44" t="s">
        <v>10</v>
      </c>
      <c r="F28" s="44" t="s">
        <v>115</v>
      </c>
      <c r="G28" s="44" t="s">
        <v>24</v>
      </c>
      <c r="H28" s="44"/>
      <c r="I28" s="94" t="s">
        <v>118</v>
      </c>
      <c r="J28" s="46">
        <v>75</v>
      </c>
      <c r="K28" s="132">
        <v>0</v>
      </c>
      <c r="L28" s="151">
        <f t="shared" si="1"/>
        <v>0</v>
      </c>
      <c r="M28" s="156"/>
      <c r="N28" s="47"/>
    </row>
    <row r="29" spans="1:14" ht="75" customHeight="1" x14ac:dyDescent="0.25">
      <c r="A29" s="67">
        <f t="shared" si="0"/>
        <v>19</v>
      </c>
      <c r="B29" s="48" t="e" vm="19">
        <v>#VALUE!</v>
      </c>
      <c r="C29" s="45" t="s">
        <v>119</v>
      </c>
      <c r="D29" s="44" t="s">
        <v>106</v>
      </c>
      <c r="E29" s="44" t="s">
        <v>78</v>
      </c>
      <c r="F29" s="44" t="s">
        <v>115</v>
      </c>
      <c r="G29" s="44" t="s">
        <v>12</v>
      </c>
      <c r="H29" s="44"/>
      <c r="I29" s="94" t="s">
        <v>120</v>
      </c>
      <c r="J29" s="46">
        <v>25</v>
      </c>
      <c r="K29" s="131">
        <v>0</v>
      </c>
      <c r="L29" s="151">
        <f>K29*J29</f>
        <v>0</v>
      </c>
      <c r="M29" s="156"/>
      <c r="N29" s="47"/>
    </row>
    <row r="30" spans="1:14" ht="75" customHeight="1" x14ac:dyDescent="0.25">
      <c r="A30" s="67">
        <f t="shared" si="0"/>
        <v>20</v>
      </c>
      <c r="B30" s="48" t="e" vm="20">
        <v>#VALUE!</v>
      </c>
      <c r="C30" s="45" t="s">
        <v>173</v>
      </c>
      <c r="D30" s="44" t="s">
        <v>7</v>
      </c>
      <c r="E30" s="44" t="s">
        <v>10</v>
      </c>
      <c r="F30" s="44" t="s">
        <v>14</v>
      </c>
      <c r="G30" s="44" t="s">
        <v>12</v>
      </c>
      <c r="H30" s="44"/>
      <c r="I30" s="94" t="s">
        <v>212</v>
      </c>
      <c r="J30" s="46">
        <v>10</v>
      </c>
      <c r="K30" s="131">
        <v>0</v>
      </c>
      <c r="L30" s="151">
        <f t="shared" ref="L30:L31" si="2">K30*J30</f>
        <v>0</v>
      </c>
      <c r="M30" s="156"/>
      <c r="N30" s="47"/>
    </row>
    <row r="31" spans="1:14" ht="75" customHeight="1" x14ac:dyDescent="0.25">
      <c r="A31" s="67">
        <f t="shared" si="0"/>
        <v>21</v>
      </c>
      <c r="B31" t="e" vm="21">
        <v>#VALUE!</v>
      </c>
      <c r="C31" s="45" t="s">
        <v>175</v>
      </c>
      <c r="D31" s="44" t="s">
        <v>174</v>
      </c>
      <c r="E31" s="44" t="s">
        <v>10</v>
      </c>
      <c r="F31" s="44" t="s">
        <v>14</v>
      </c>
      <c r="G31" s="44" t="s">
        <v>12</v>
      </c>
      <c r="H31" s="44"/>
      <c r="I31" s="94" t="s">
        <v>213</v>
      </c>
      <c r="J31" s="46">
        <v>10</v>
      </c>
      <c r="K31" s="131">
        <v>0</v>
      </c>
      <c r="L31" s="151">
        <f t="shared" si="2"/>
        <v>0</v>
      </c>
      <c r="M31" s="156"/>
      <c r="N31" s="47"/>
    </row>
    <row r="32" spans="1:14" ht="75" customHeight="1" x14ac:dyDescent="0.25">
      <c r="A32" s="67">
        <f t="shared" si="0"/>
        <v>22</v>
      </c>
      <c r="B32" s="48" t="e" vm="22">
        <v>#VALUE!</v>
      </c>
      <c r="C32" s="45" t="s">
        <v>156</v>
      </c>
      <c r="D32" s="44" t="s">
        <v>155</v>
      </c>
      <c r="E32" s="44" t="s">
        <v>164</v>
      </c>
      <c r="F32" s="44" t="s">
        <v>14</v>
      </c>
      <c r="G32" s="44" t="s">
        <v>24</v>
      </c>
      <c r="H32" s="44"/>
      <c r="I32" s="94" t="s">
        <v>165</v>
      </c>
      <c r="J32" s="46">
        <v>25</v>
      </c>
      <c r="K32" s="131">
        <v>0</v>
      </c>
      <c r="L32" s="151">
        <f t="shared" ref="L32:L36" si="3">K32*J32</f>
        <v>0</v>
      </c>
      <c r="M32" s="156"/>
      <c r="N32" s="47"/>
    </row>
    <row r="33" spans="1:14" ht="75" customHeight="1" x14ac:dyDescent="0.25">
      <c r="A33" s="67">
        <f t="shared" si="0"/>
        <v>23</v>
      </c>
      <c r="B33" s="48" t="e" vm="23">
        <v>#VALUE!</v>
      </c>
      <c r="C33" s="45" t="s">
        <v>158</v>
      </c>
      <c r="D33" s="44" t="s">
        <v>157</v>
      </c>
      <c r="E33" s="44" t="s">
        <v>166</v>
      </c>
      <c r="F33" s="44" t="s">
        <v>14</v>
      </c>
      <c r="G33" s="44" t="s">
        <v>24</v>
      </c>
      <c r="H33" s="44"/>
      <c r="I33" s="94" t="s">
        <v>167</v>
      </c>
      <c r="J33" s="46">
        <v>25</v>
      </c>
      <c r="K33" s="131">
        <v>0</v>
      </c>
      <c r="L33" s="151">
        <f t="shared" si="3"/>
        <v>0</v>
      </c>
      <c r="M33" s="156"/>
      <c r="N33" s="47"/>
    </row>
    <row r="34" spans="1:14" ht="75" customHeight="1" x14ac:dyDescent="0.25">
      <c r="A34" s="67">
        <f t="shared" si="0"/>
        <v>24</v>
      </c>
      <c r="B34" s="48" t="e" vm="24">
        <v>#VALUE!</v>
      </c>
      <c r="C34" s="45" t="s">
        <v>160</v>
      </c>
      <c r="D34" s="44" t="s">
        <v>159</v>
      </c>
      <c r="E34" s="44" t="s">
        <v>10</v>
      </c>
      <c r="F34" s="44" t="s">
        <v>14</v>
      </c>
      <c r="G34" s="44" t="s">
        <v>24</v>
      </c>
      <c r="H34" s="44"/>
      <c r="I34" s="94" t="s">
        <v>168</v>
      </c>
      <c r="J34" s="46">
        <v>35</v>
      </c>
      <c r="K34" s="131">
        <v>0</v>
      </c>
      <c r="L34" s="151">
        <f t="shared" si="3"/>
        <v>0</v>
      </c>
      <c r="M34" s="156"/>
      <c r="N34" s="47"/>
    </row>
    <row r="35" spans="1:14" ht="75" customHeight="1" x14ac:dyDescent="0.25">
      <c r="A35" s="67">
        <f t="shared" si="0"/>
        <v>25</v>
      </c>
      <c r="B35" s="48" t="e" vm="25">
        <v>#VALUE!</v>
      </c>
      <c r="C35" s="45" t="s">
        <v>161</v>
      </c>
      <c r="D35" s="44" t="s">
        <v>159</v>
      </c>
      <c r="E35" s="44" t="s">
        <v>10</v>
      </c>
      <c r="F35" s="44" t="s">
        <v>14</v>
      </c>
      <c r="G35" s="44" t="s">
        <v>12</v>
      </c>
      <c r="H35" s="44"/>
      <c r="I35" s="94" t="s">
        <v>168</v>
      </c>
      <c r="J35" s="46">
        <v>35</v>
      </c>
      <c r="K35" s="131">
        <v>0</v>
      </c>
      <c r="L35" s="151">
        <f t="shared" si="3"/>
        <v>0</v>
      </c>
      <c r="M35" s="156"/>
      <c r="N35" s="47"/>
    </row>
    <row r="36" spans="1:14" ht="75" customHeight="1" thickBot="1" x14ac:dyDescent="0.3">
      <c r="A36" s="142">
        <f t="shared" si="0"/>
        <v>26</v>
      </c>
      <c r="B36" s="127" t="e" vm="26">
        <v>#VALUE!</v>
      </c>
      <c r="C36" s="78" t="s">
        <v>151</v>
      </c>
      <c r="D36" s="79" t="s">
        <v>152</v>
      </c>
      <c r="E36" s="79" t="s">
        <v>11</v>
      </c>
      <c r="F36" s="79" t="s">
        <v>14</v>
      </c>
      <c r="G36" s="79" t="s">
        <v>24</v>
      </c>
      <c r="H36" s="79"/>
      <c r="I36" s="143" t="s">
        <v>154</v>
      </c>
      <c r="J36" s="80">
        <v>25</v>
      </c>
      <c r="K36" s="134">
        <v>0</v>
      </c>
      <c r="L36" s="153">
        <f t="shared" si="3"/>
        <v>0</v>
      </c>
      <c r="M36" s="158"/>
      <c r="N36" s="129"/>
    </row>
    <row r="37" spans="1:14" ht="22.5" customHeight="1" thickBot="1" x14ac:dyDescent="0.3">
      <c r="A37" s="20"/>
      <c r="B37" s="20"/>
      <c r="C37" s="21"/>
      <c r="D37" s="21"/>
      <c r="E37" s="21"/>
      <c r="F37" s="21"/>
      <c r="G37" s="21"/>
      <c r="H37" s="21"/>
      <c r="I37" s="22"/>
      <c r="J37" s="23"/>
      <c r="K37" s="24"/>
      <c r="L37" s="24"/>
      <c r="M37" s="25"/>
      <c r="N37" s="25"/>
    </row>
    <row r="38" spans="1:14" ht="30" customHeight="1" thickBot="1" x14ac:dyDescent="0.3">
      <c r="A38" s="83" t="s">
        <v>68</v>
      </c>
      <c r="B38" s="84" t="s">
        <v>89</v>
      </c>
      <c r="C38" s="64" t="s">
        <v>279</v>
      </c>
      <c r="D38" s="64" t="s">
        <v>4</v>
      </c>
      <c r="E38" s="64"/>
      <c r="F38" s="64" t="s">
        <v>13</v>
      </c>
      <c r="G38" s="64" t="s">
        <v>90</v>
      </c>
      <c r="H38" s="64" t="s">
        <v>36</v>
      </c>
      <c r="I38" s="65" t="s">
        <v>43</v>
      </c>
      <c r="J38" s="64" t="s">
        <v>0</v>
      </c>
      <c r="K38" s="66" t="s">
        <v>1</v>
      </c>
      <c r="L38" s="66" t="s">
        <v>2</v>
      </c>
      <c r="M38" s="69" t="s">
        <v>92</v>
      </c>
      <c r="N38" s="70" t="s">
        <v>93</v>
      </c>
    </row>
    <row r="39" spans="1:14" ht="75" customHeight="1" x14ac:dyDescent="0.25">
      <c r="A39" s="76">
        <f>A36+1</f>
        <v>27</v>
      </c>
      <c r="B39" s="43" t="e" vm="27">
        <v>#VALUE!</v>
      </c>
      <c r="C39" s="88" t="s">
        <v>31</v>
      </c>
      <c r="D39" s="73" t="s">
        <v>29</v>
      </c>
      <c r="E39" s="73"/>
      <c r="F39" s="73" t="s">
        <v>32</v>
      </c>
      <c r="G39" s="73" t="s">
        <v>35</v>
      </c>
      <c r="H39" s="73" t="s">
        <v>37</v>
      </c>
      <c r="I39" s="97" t="s">
        <v>44</v>
      </c>
      <c r="J39" s="74">
        <v>80</v>
      </c>
      <c r="K39" s="133">
        <v>0</v>
      </c>
      <c r="L39" s="149">
        <f t="shared" ref="L39:L65" si="4">K39*J39</f>
        <v>0</v>
      </c>
      <c r="M39" s="154"/>
      <c r="N39" s="75"/>
    </row>
    <row r="40" spans="1:14" ht="75" customHeight="1" x14ac:dyDescent="0.25">
      <c r="A40" s="76">
        <f>A39+1</f>
        <v>28</v>
      </c>
      <c r="B40" s="48" t="e" vm="28">
        <v>#VALUE!</v>
      </c>
      <c r="C40" s="85" t="s">
        <v>41</v>
      </c>
      <c r="D40" s="44" t="s">
        <v>29</v>
      </c>
      <c r="E40" s="55"/>
      <c r="F40" s="55" t="s">
        <v>195</v>
      </c>
      <c r="G40" s="44" t="s">
        <v>64</v>
      </c>
      <c r="H40" s="44" t="s">
        <v>42</v>
      </c>
      <c r="I40" s="94" t="s">
        <v>171</v>
      </c>
      <c r="J40" s="56">
        <v>25</v>
      </c>
      <c r="K40" s="131">
        <v>0</v>
      </c>
      <c r="L40" s="151">
        <f t="shared" ref="L40" si="5">K40*J40</f>
        <v>0</v>
      </c>
      <c r="M40" s="155"/>
      <c r="N40" s="57"/>
    </row>
    <row r="41" spans="1:14" ht="75" customHeight="1" x14ac:dyDescent="0.25">
      <c r="A41" s="76">
        <f t="shared" ref="A41:A68" si="6">A40+1</f>
        <v>29</v>
      </c>
      <c r="B41" s="43" t="e" vm="29">
        <v>#VALUE!</v>
      </c>
      <c r="C41" s="85" t="s">
        <v>38</v>
      </c>
      <c r="D41" s="44" t="s">
        <v>29</v>
      </c>
      <c r="E41" s="44"/>
      <c r="F41" s="44" t="s">
        <v>14</v>
      </c>
      <c r="G41" s="44" t="s">
        <v>64</v>
      </c>
      <c r="H41" s="44" t="s">
        <v>42</v>
      </c>
      <c r="I41" s="94" t="s">
        <v>170</v>
      </c>
      <c r="J41" s="46">
        <v>250</v>
      </c>
      <c r="K41" s="131">
        <v>0</v>
      </c>
      <c r="L41" s="151">
        <f t="shared" si="4"/>
        <v>0</v>
      </c>
      <c r="M41" s="156"/>
      <c r="N41" s="47"/>
    </row>
    <row r="42" spans="1:14" ht="75" customHeight="1" x14ac:dyDescent="0.25">
      <c r="A42" s="76">
        <f t="shared" si="6"/>
        <v>30</v>
      </c>
      <c r="B42" s="48" t="e" vm="30">
        <v>#VALUE!</v>
      </c>
      <c r="C42" s="86" t="s">
        <v>231</v>
      </c>
      <c r="D42" s="44" t="s">
        <v>232</v>
      </c>
      <c r="E42" s="44"/>
      <c r="F42" s="44" t="s">
        <v>195</v>
      </c>
      <c r="G42" s="44" t="s">
        <v>235</v>
      </c>
      <c r="H42" s="44"/>
      <c r="I42" s="94" t="s">
        <v>234</v>
      </c>
      <c r="J42" s="46">
        <v>25</v>
      </c>
      <c r="K42" s="131">
        <v>0</v>
      </c>
      <c r="L42" s="151">
        <f t="shared" ref="L42" si="7">K42*J42</f>
        <v>0</v>
      </c>
      <c r="M42" s="156"/>
      <c r="N42" s="47"/>
    </row>
    <row r="43" spans="1:14" ht="75" customHeight="1" x14ac:dyDescent="0.25">
      <c r="A43" s="76">
        <f t="shared" si="6"/>
        <v>31</v>
      </c>
      <c r="B43" s="43" t="e" vm="31">
        <v>#VALUE!</v>
      </c>
      <c r="C43" s="85" t="s">
        <v>39</v>
      </c>
      <c r="D43" s="44" t="s">
        <v>30</v>
      </c>
      <c r="E43" s="44"/>
      <c r="F43" s="44" t="s">
        <v>33</v>
      </c>
      <c r="G43" s="44" t="s">
        <v>45</v>
      </c>
      <c r="H43" s="44" t="s">
        <v>46</v>
      </c>
      <c r="I43" s="94" t="s">
        <v>47</v>
      </c>
      <c r="J43" s="46">
        <v>100</v>
      </c>
      <c r="K43" s="131">
        <v>0</v>
      </c>
      <c r="L43" s="151">
        <f t="shared" si="4"/>
        <v>0</v>
      </c>
      <c r="M43" s="156"/>
      <c r="N43" s="47"/>
    </row>
    <row r="44" spans="1:14" ht="75" customHeight="1" x14ac:dyDescent="0.25">
      <c r="A44" s="76">
        <f t="shared" si="6"/>
        <v>32</v>
      </c>
      <c r="B44" s="43" t="e" vm="32">
        <v>#VALUE!</v>
      </c>
      <c r="C44" s="85" t="s">
        <v>186</v>
      </c>
      <c r="D44" s="44" t="s">
        <v>48</v>
      </c>
      <c r="E44" s="44"/>
      <c r="F44" s="44" t="s">
        <v>49</v>
      </c>
      <c r="G44" s="44" t="s">
        <v>50</v>
      </c>
      <c r="H44" s="44" t="s">
        <v>51</v>
      </c>
      <c r="I44" s="94" t="s">
        <v>52</v>
      </c>
      <c r="J44" s="46">
        <v>215</v>
      </c>
      <c r="K44" s="131">
        <v>0</v>
      </c>
      <c r="L44" s="151">
        <f t="shared" si="4"/>
        <v>0</v>
      </c>
      <c r="M44" s="156"/>
      <c r="N44" s="47"/>
    </row>
    <row r="45" spans="1:14" ht="75" customHeight="1" x14ac:dyDescent="0.25">
      <c r="A45" s="76">
        <f t="shared" si="6"/>
        <v>33</v>
      </c>
      <c r="B45" s="43" t="e" vm="33">
        <v>#VALUE!</v>
      </c>
      <c r="C45" s="85" t="s">
        <v>187</v>
      </c>
      <c r="D45" s="44" t="s">
        <v>57</v>
      </c>
      <c r="E45" s="44"/>
      <c r="F45" s="44" t="s">
        <v>15</v>
      </c>
      <c r="G45" s="44" t="s">
        <v>53</v>
      </c>
      <c r="H45" s="44" t="s">
        <v>54</v>
      </c>
      <c r="I45" s="95" t="s">
        <v>189</v>
      </c>
      <c r="J45" s="46">
        <v>200</v>
      </c>
      <c r="K45" s="131">
        <v>0</v>
      </c>
      <c r="L45" s="151">
        <f t="shared" si="4"/>
        <v>0</v>
      </c>
      <c r="M45" s="156"/>
      <c r="N45" s="47"/>
    </row>
    <row r="46" spans="1:14" ht="75" customHeight="1" x14ac:dyDescent="0.25">
      <c r="A46" s="76">
        <f t="shared" si="6"/>
        <v>34</v>
      </c>
      <c r="B46" s="43" t="e" vm="34">
        <v>#VALUE!</v>
      </c>
      <c r="C46" s="85" t="s">
        <v>190</v>
      </c>
      <c r="D46" s="44" t="s">
        <v>48</v>
      </c>
      <c r="E46" s="44"/>
      <c r="F46" s="44" t="s">
        <v>55</v>
      </c>
      <c r="G46" s="44" t="s">
        <v>56</v>
      </c>
      <c r="H46" s="44" t="s">
        <v>108</v>
      </c>
      <c r="I46" s="94" t="s">
        <v>236</v>
      </c>
      <c r="J46" s="46">
        <v>75</v>
      </c>
      <c r="K46" s="131">
        <v>0</v>
      </c>
      <c r="L46" s="151">
        <f t="shared" si="4"/>
        <v>0</v>
      </c>
      <c r="M46" s="156"/>
      <c r="N46" s="47"/>
    </row>
    <row r="47" spans="1:14" ht="75" customHeight="1" x14ac:dyDescent="0.25">
      <c r="A47" s="76">
        <f t="shared" si="6"/>
        <v>35</v>
      </c>
      <c r="B47" s="43" t="e" vm="35">
        <v>#VALUE!</v>
      </c>
      <c r="C47" s="85" t="s">
        <v>192</v>
      </c>
      <c r="D47" s="44" t="s">
        <v>57</v>
      </c>
      <c r="E47" s="44"/>
      <c r="F47" s="44" t="s">
        <v>16</v>
      </c>
      <c r="G47" s="44" t="s">
        <v>188</v>
      </c>
      <c r="H47" s="44" t="s">
        <v>54</v>
      </c>
      <c r="I47" s="95" t="s">
        <v>191</v>
      </c>
      <c r="J47" s="46">
        <v>215</v>
      </c>
      <c r="K47" s="131">
        <v>0</v>
      </c>
      <c r="L47" s="151">
        <f t="shared" si="4"/>
        <v>0</v>
      </c>
      <c r="M47" s="156"/>
      <c r="N47" s="47"/>
    </row>
    <row r="48" spans="1:14" ht="75" customHeight="1" x14ac:dyDescent="0.25">
      <c r="A48" s="76">
        <f t="shared" si="6"/>
        <v>36</v>
      </c>
      <c r="B48" s="52" t="e" vm="36">
        <v>#VALUE!</v>
      </c>
      <c r="C48" s="85" t="s">
        <v>58</v>
      </c>
      <c r="D48" s="44" t="s">
        <v>30</v>
      </c>
      <c r="E48" s="44"/>
      <c r="F48" s="55" t="s">
        <v>100</v>
      </c>
      <c r="G48" s="55" t="s">
        <v>45</v>
      </c>
      <c r="H48" s="44" t="s">
        <v>46</v>
      </c>
      <c r="I48" s="98" t="s">
        <v>109</v>
      </c>
      <c r="J48" s="46">
        <v>125</v>
      </c>
      <c r="K48" s="131">
        <v>0</v>
      </c>
      <c r="L48" s="151">
        <f t="shared" si="4"/>
        <v>0</v>
      </c>
      <c r="M48" s="156"/>
      <c r="N48" s="47"/>
    </row>
    <row r="49" spans="1:14" ht="75" customHeight="1" x14ac:dyDescent="0.25">
      <c r="A49" s="76">
        <f t="shared" si="6"/>
        <v>37</v>
      </c>
      <c r="B49" s="52" t="e" vm="37">
        <v>#VALUE!</v>
      </c>
      <c r="C49" s="86" t="s">
        <v>148</v>
      </c>
      <c r="D49" s="44" t="s">
        <v>149</v>
      </c>
      <c r="E49" s="44"/>
      <c r="F49" s="44" t="s">
        <v>150</v>
      </c>
      <c r="G49" s="44" t="s">
        <v>59</v>
      </c>
      <c r="H49" s="44" t="s">
        <v>60</v>
      </c>
      <c r="I49" s="94" t="s">
        <v>110</v>
      </c>
      <c r="J49" s="46">
        <v>10</v>
      </c>
      <c r="K49" s="131">
        <v>0</v>
      </c>
      <c r="L49" s="151">
        <f t="shared" si="4"/>
        <v>0</v>
      </c>
      <c r="M49" s="156"/>
      <c r="N49" s="47"/>
    </row>
    <row r="50" spans="1:14" ht="75" customHeight="1" x14ac:dyDescent="0.25">
      <c r="A50" s="76">
        <f t="shared" si="6"/>
        <v>38</v>
      </c>
      <c r="B50" s="48" t="e" vm="38">
        <v>#VALUE!</v>
      </c>
      <c r="C50" s="86" t="s">
        <v>163</v>
      </c>
      <c r="D50" s="44" t="s">
        <v>30</v>
      </c>
      <c r="E50" s="44"/>
      <c r="F50" s="44" t="s">
        <v>195</v>
      </c>
      <c r="G50" s="44" t="s">
        <v>56</v>
      </c>
      <c r="H50" s="44" t="s">
        <v>194</v>
      </c>
      <c r="I50" s="94" t="s">
        <v>193</v>
      </c>
      <c r="J50" s="46">
        <v>25</v>
      </c>
      <c r="K50" s="131">
        <v>0</v>
      </c>
      <c r="L50" s="151">
        <f t="shared" ref="L50" si="8">K50*J50</f>
        <v>0</v>
      </c>
      <c r="M50" s="156"/>
      <c r="N50" s="47"/>
    </row>
    <row r="51" spans="1:14" ht="75" customHeight="1" x14ac:dyDescent="0.25">
      <c r="A51" s="76">
        <f t="shared" si="6"/>
        <v>39</v>
      </c>
      <c r="B51" s="52" t="e" vm="39">
        <v>#VALUE!</v>
      </c>
      <c r="C51" s="85" t="s">
        <v>101</v>
      </c>
      <c r="D51" s="44" t="s">
        <v>30</v>
      </c>
      <c r="E51" s="44"/>
      <c r="F51" s="55" t="s">
        <v>105</v>
      </c>
      <c r="G51" s="44" t="s">
        <v>59</v>
      </c>
      <c r="H51" s="44" t="s">
        <v>46</v>
      </c>
      <c r="I51" s="95" t="s">
        <v>61</v>
      </c>
      <c r="J51" s="46">
        <v>100</v>
      </c>
      <c r="K51" s="131">
        <v>0</v>
      </c>
      <c r="L51" s="151">
        <f t="shared" si="4"/>
        <v>0</v>
      </c>
      <c r="M51" s="156"/>
      <c r="N51" s="47"/>
    </row>
    <row r="52" spans="1:14" ht="75" customHeight="1" x14ac:dyDescent="0.25">
      <c r="A52" s="76">
        <f t="shared" si="6"/>
        <v>40</v>
      </c>
      <c r="B52" s="52" t="e" vm="40">
        <v>#VALUE!</v>
      </c>
      <c r="C52" s="85" t="s">
        <v>62</v>
      </c>
      <c r="D52" s="44" t="s">
        <v>29</v>
      </c>
      <c r="E52" s="44"/>
      <c r="F52" s="44" t="s">
        <v>14</v>
      </c>
      <c r="G52" s="44" t="s">
        <v>64</v>
      </c>
      <c r="H52" s="44" t="s">
        <v>42</v>
      </c>
      <c r="I52" s="98" t="s">
        <v>63</v>
      </c>
      <c r="J52" s="46">
        <v>50</v>
      </c>
      <c r="K52" s="131">
        <v>0</v>
      </c>
      <c r="L52" s="151">
        <f t="shared" si="4"/>
        <v>0</v>
      </c>
      <c r="M52" s="156"/>
      <c r="N52" s="47"/>
    </row>
    <row r="53" spans="1:14" ht="75" customHeight="1" x14ac:dyDescent="0.25">
      <c r="A53" s="76">
        <f t="shared" si="6"/>
        <v>41</v>
      </c>
      <c r="B53" s="52" t="e" vm="41">
        <v>#VALUE!</v>
      </c>
      <c r="C53" s="85" t="s">
        <v>178</v>
      </c>
      <c r="D53" s="44" t="s">
        <v>29</v>
      </c>
      <c r="E53" s="44"/>
      <c r="F53" s="44" t="s">
        <v>15</v>
      </c>
      <c r="G53" s="44" t="s">
        <v>215</v>
      </c>
      <c r="H53" s="44" t="s">
        <v>42</v>
      </c>
      <c r="I53" s="98" t="s">
        <v>214</v>
      </c>
      <c r="J53" s="46">
        <v>15</v>
      </c>
      <c r="K53" s="131"/>
      <c r="L53" s="151">
        <f t="shared" ref="L53" si="9">K53*J53</f>
        <v>0</v>
      </c>
      <c r="M53" s="156"/>
      <c r="N53" s="47"/>
    </row>
    <row r="54" spans="1:14" ht="75" customHeight="1" x14ac:dyDescent="0.25">
      <c r="A54" s="76">
        <f t="shared" si="6"/>
        <v>42</v>
      </c>
      <c r="B54" s="43" t="e" vm="42">
        <v>#VALUE!</v>
      </c>
      <c r="C54" s="44" t="s">
        <v>40</v>
      </c>
      <c r="D54" s="44" t="s">
        <v>29</v>
      </c>
      <c r="E54" s="44"/>
      <c r="F54" s="44" t="s">
        <v>34</v>
      </c>
      <c r="G54" s="44" t="s">
        <v>64</v>
      </c>
      <c r="H54" s="44" t="s">
        <v>42</v>
      </c>
      <c r="I54" s="98" t="s">
        <v>65</v>
      </c>
      <c r="J54" s="46">
        <v>30</v>
      </c>
      <c r="K54" s="131">
        <v>0</v>
      </c>
      <c r="L54" s="151">
        <f t="shared" si="4"/>
        <v>0</v>
      </c>
      <c r="M54" s="156"/>
      <c r="N54" s="47"/>
    </row>
    <row r="55" spans="1:14" ht="75" customHeight="1" x14ac:dyDescent="0.25">
      <c r="A55" s="76">
        <f t="shared" si="6"/>
        <v>43</v>
      </c>
      <c r="B55" s="48" t="e" vm="43">
        <v>#VALUE!</v>
      </c>
      <c r="C55" s="45" t="s">
        <v>102</v>
      </c>
      <c r="D55" s="44" t="s">
        <v>30</v>
      </c>
      <c r="E55" s="44"/>
      <c r="F55" s="44" t="s">
        <v>14</v>
      </c>
      <c r="G55" s="44" t="s">
        <v>56</v>
      </c>
      <c r="H55" s="44" t="s">
        <v>103</v>
      </c>
      <c r="I55" s="94" t="s">
        <v>104</v>
      </c>
      <c r="J55" s="46">
        <v>50</v>
      </c>
      <c r="K55" s="131">
        <v>0</v>
      </c>
      <c r="L55" s="151">
        <f t="shared" si="4"/>
        <v>0</v>
      </c>
      <c r="M55" s="156"/>
      <c r="N55" s="47"/>
    </row>
    <row r="56" spans="1:14" ht="75" customHeight="1" x14ac:dyDescent="0.25">
      <c r="A56" s="76">
        <f t="shared" si="6"/>
        <v>44</v>
      </c>
      <c r="B56" s="43" t="e" vm="44">
        <v>#VALUE!</v>
      </c>
      <c r="C56" s="44" t="s">
        <v>137</v>
      </c>
      <c r="D56" s="44" t="s">
        <v>30</v>
      </c>
      <c r="E56" s="44"/>
      <c r="F56" s="44" t="s">
        <v>16</v>
      </c>
      <c r="G56" s="44" t="s">
        <v>56</v>
      </c>
      <c r="H56" s="44" t="s">
        <v>66</v>
      </c>
      <c r="I56" s="94" t="s">
        <v>67</v>
      </c>
      <c r="J56" s="46">
        <v>230</v>
      </c>
      <c r="K56" s="131">
        <v>0</v>
      </c>
      <c r="L56" s="151">
        <f t="shared" si="4"/>
        <v>0</v>
      </c>
      <c r="M56" s="156"/>
      <c r="N56" s="47"/>
    </row>
    <row r="57" spans="1:14" ht="75" customHeight="1" x14ac:dyDescent="0.25">
      <c r="A57" s="76">
        <f t="shared" si="6"/>
        <v>45</v>
      </c>
      <c r="B57" s="52" t="e" vm="45">
        <v>#VALUE!</v>
      </c>
      <c r="C57" s="85" t="s">
        <v>196</v>
      </c>
      <c r="D57" s="44" t="s">
        <v>57</v>
      </c>
      <c r="E57" s="44"/>
      <c r="F57" s="44" t="s">
        <v>15</v>
      </c>
      <c r="G57" s="44" t="s">
        <v>45</v>
      </c>
      <c r="H57" s="44" t="s">
        <v>197</v>
      </c>
      <c r="I57" s="94" t="s">
        <v>198</v>
      </c>
      <c r="J57" s="46">
        <v>300</v>
      </c>
      <c r="K57" s="131">
        <v>0</v>
      </c>
      <c r="L57" s="151">
        <f t="shared" si="4"/>
        <v>0</v>
      </c>
      <c r="M57" s="156"/>
      <c r="N57" s="47"/>
    </row>
    <row r="58" spans="1:14" ht="75" customHeight="1" x14ac:dyDescent="0.25">
      <c r="A58" s="76">
        <f t="shared" si="6"/>
        <v>46</v>
      </c>
      <c r="B58" s="43" t="e" vm="46">
        <v>#VALUE!</v>
      </c>
      <c r="C58" s="85" t="s">
        <v>41</v>
      </c>
      <c r="D58" s="44" t="s">
        <v>29</v>
      </c>
      <c r="E58" s="44"/>
      <c r="F58" s="44" t="s">
        <v>14</v>
      </c>
      <c r="G58" s="44" t="s">
        <v>69</v>
      </c>
      <c r="H58" s="44" t="s">
        <v>42</v>
      </c>
      <c r="I58" s="98" t="s">
        <v>237</v>
      </c>
      <c r="J58" s="46">
        <v>25</v>
      </c>
      <c r="K58" s="131">
        <v>0</v>
      </c>
      <c r="L58" s="151">
        <f t="shared" si="4"/>
        <v>0</v>
      </c>
      <c r="M58" s="156"/>
      <c r="N58" s="47"/>
    </row>
    <row r="59" spans="1:14" ht="75" customHeight="1" x14ac:dyDescent="0.25">
      <c r="A59" s="76">
        <f t="shared" si="6"/>
        <v>47</v>
      </c>
      <c r="B59" s="43" t="e" vm="47">
        <v>#VALUE!</v>
      </c>
      <c r="C59" s="85" t="s">
        <v>199</v>
      </c>
      <c r="D59" s="44" t="s">
        <v>29</v>
      </c>
      <c r="E59" s="44"/>
      <c r="F59" s="44" t="s">
        <v>16</v>
      </c>
      <c r="G59" s="44" t="s">
        <v>69</v>
      </c>
      <c r="H59" s="44" t="s">
        <v>200</v>
      </c>
      <c r="I59" s="98" t="s">
        <v>201</v>
      </c>
      <c r="J59" s="46">
        <v>40</v>
      </c>
      <c r="K59" s="131">
        <v>0</v>
      </c>
      <c r="L59" s="151">
        <f t="shared" si="4"/>
        <v>0</v>
      </c>
      <c r="M59" s="156"/>
      <c r="N59" s="47"/>
    </row>
    <row r="60" spans="1:14" ht="75" customHeight="1" x14ac:dyDescent="0.25">
      <c r="A60" s="76">
        <f t="shared" si="6"/>
        <v>48</v>
      </c>
      <c r="B60" s="43" t="e" vm="48">
        <v>#VALUE!</v>
      </c>
      <c r="C60" s="85" t="s">
        <v>70</v>
      </c>
      <c r="D60" s="44" t="s">
        <v>29</v>
      </c>
      <c r="E60" s="44"/>
      <c r="F60" s="44" t="s">
        <v>16</v>
      </c>
      <c r="G60" s="44" t="s">
        <v>73</v>
      </c>
      <c r="H60" s="44" t="s">
        <v>37</v>
      </c>
      <c r="I60" s="98" t="s">
        <v>72</v>
      </c>
      <c r="J60" s="46">
        <v>70</v>
      </c>
      <c r="K60" s="131">
        <v>0</v>
      </c>
      <c r="L60" s="151">
        <f t="shared" si="4"/>
        <v>0</v>
      </c>
      <c r="M60" s="156"/>
      <c r="N60" s="47"/>
    </row>
    <row r="61" spans="1:14" ht="75" customHeight="1" x14ac:dyDescent="0.25">
      <c r="A61" s="76">
        <f t="shared" si="6"/>
        <v>49</v>
      </c>
      <c r="B61" s="43" t="e" vm="49">
        <v>#VALUE!</v>
      </c>
      <c r="C61" s="85" t="s">
        <v>219</v>
      </c>
      <c r="D61" s="44" t="s">
        <v>48</v>
      </c>
      <c r="E61" s="44"/>
      <c r="F61" s="44" t="s">
        <v>74</v>
      </c>
      <c r="G61" s="44" t="s">
        <v>75</v>
      </c>
      <c r="H61" s="44"/>
      <c r="I61" s="94" t="s">
        <v>76</v>
      </c>
      <c r="J61" s="46">
        <v>30</v>
      </c>
      <c r="K61" s="131">
        <v>0</v>
      </c>
      <c r="L61" s="151">
        <f t="shared" si="4"/>
        <v>0</v>
      </c>
      <c r="M61" s="156"/>
      <c r="N61" s="47"/>
    </row>
    <row r="62" spans="1:14" ht="75" customHeight="1" x14ac:dyDescent="0.25">
      <c r="A62" s="76">
        <f t="shared" si="6"/>
        <v>50</v>
      </c>
      <c r="B62" s="43" t="e" vm="50">
        <v>#VALUE!</v>
      </c>
      <c r="C62" s="85" t="s">
        <v>3</v>
      </c>
      <c r="D62" s="44" t="s">
        <v>30</v>
      </c>
      <c r="E62" s="44"/>
      <c r="F62" s="44" t="s">
        <v>17</v>
      </c>
      <c r="G62" s="44" t="s">
        <v>111</v>
      </c>
      <c r="H62" s="44" t="s">
        <v>103</v>
      </c>
      <c r="I62" s="94" t="s">
        <v>112</v>
      </c>
      <c r="J62" s="46">
        <v>125</v>
      </c>
      <c r="K62" s="131">
        <v>0</v>
      </c>
      <c r="L62" s="151">
        <f t="shared" si="4"/>
        <v>0</v>
      </c>
      <c r="M62" s="156"/>
      <c r="N62" s="47"/>
    </row>
    <row r="63" spans="1:14" ht="75" customHeight="1" x14ac:dyDescent="0.25">
      <c r="A63" s="76">
        <f t="shared" si="6"/>
        <v>51</v>
      </c>
      <c r="B63" s="43" t="e" vm="51">
        <v>#VALUE!</v>
      </c>
      <c r="C63" s="85" t="s">
        <v>176</v>
      </c>
      <c r="D63" s="44" t="s">
        <v>30</v>
      </c>
      <c r="E63" s="44"/>
      <c r="F63" s="44" t="s">
        <v>17</v>
      </c>
      <c r="G63" s="44" t="s">
        <v>202</v>
      </c>
      <c r="H63" s="44" t="s">
        <v>203</v>
      </c>
      <c r="I63" s="94" t="s">
        <v>233</v>
      </c>
      <c r="J63" s="46">
        <v>50</v>
      </c>
      <c r="K63" s="131">
        <v>0</v>
      </c>
      <c r="L63" s="151">
        <f t="shared" ref="L63" si="10">K63*J63</f>
        <v>0</v>
      </c>
      <c r="M63" s="156"/>
      <c r="N63" s="47"/>
    </row>
    <row r="64" spans="1:14" ht="75" customHeight="1" x14ac:dyDescent="0.25">
      <c r="A64" s="76">
        <f t="shared" si="6"/>
        <v>52</v>
      </c>
      <c r="B64" s="43" t="e" vm="52">
        <v>#VALUE!</v>
      </c>
      <c r="C64" s="85" t="s">
        <v>81</v>
      </c>
      <c r="D64" s="44" t="s">
        <v>29</v>
      </c>
      <c r="E64" s="44"/>
      <c r="F64" s="44" t="s">
        <v>79</v>
      </c>
      <c r="G64" s="44" t="s">
        <v>69</v>
      </c>
      <c r="H64" s="44" t="s">
        <v>83</v>
      </c>
      <c r="I64" s="99" t="s">
        <v>82</v>
      </c>
      <c r="J64" s="46">
        <v>10</v>
      </c>
      <c r="K64" s="131">
        <v>0</v>
      </c>
      <c r="L64" s="151">
        <f t="shared" si="4"/>
        <v>0</v>
      </c>
      <c r="M64" s="156"/>
      <c r="N64" s="47"/>
    </row>
    <row r="65" spans="1:14" ht="75" customHeight="1" x14ac:dyDescent="0.25">
      <c r="A65" s="76">
        <f t="shared" si="6"/>
        <v>53</v>
      </c>
      <c r="B65" s="43" t="e" vm="53">
        <v>#VALUE!</v>
      </c>
      <c r="C65" s="44" t="s">
        <v>96</v>
      </c>
      <c r="D65" s="44" t="s">
        <v>84</v>
      </c>
      <c r="E65" s="44"/>
      <c r="F65" s="44" t="s">
        <v>80</v>
      </c>
      <c r="G65" s="44" t="s">
        <v>86</v>
      </c>
      <c r="H65" s="44" t="s">
        <v>87</v>
      </c>
      <c r="I65" s="94" t="s">
        <v>85</v>
      </c>
      <c r="J65" s="46">
        <v>30</v>
      </c>
      <c r="K65" s="131">
        <v>0</v>
      </c>
      <c r="L65" s="159">
        <f t="shared" si="4"/>
        <v>0</v>
      </c>
      <c r="M65" s="156"/>
      <c r="N65" s="47"/>
    </row>
    <row r="66" spans="1:14" ht="75" customHeight="1" x14ac:dyDescent="0.25">
      <c r="A66" s="76">
        <f t="shared" si="6"/>
        <v>54</v>
      </c>
      <c r="B66" s="48" t="e" vm="54">
        <v>#VALUE!</v>
      </c>
      <c r="C66" s="44" t="s">
        <v>162</v>
      </c>
      <c r="D66" s="44" t="s">
        <v>29</v>
      </c>
      <c r="E66" s="44"/>
      <c r="F66" s="44" t="s">
        <v>177</v>
      </c>
      <c r="G66" s="44" t="s">
        <v>69</v>
      </c>
      <c r="H66" s="44" t="s">
        <v>42</v>
      </c>
      <c r="I66" s="94" t="s">
        <v>169</v>
      </c>
      <c r="J66" s="46">
        <v>25</v>
      </c>
      <c r="K66" s="131">
        <v>0</v>
      </c>
      <c r="L66" s="151">
        <f t="shared" ref="L66" si="11">K66*J66</f>
        <v>0</v>
      </c>
      <c r="M66" s="156"/>
      <c r="N66" s="47"/>
    </row>
    <row r="67" spans="1:14" ht="75" customHeight="1" x14ac:dyDescent="0.25">
      <c r="A67" s="76">
        <f t="shared" si="6"/>
        <v>55</v>
      </c>
      <c r="B67" s="48" t="e" vm="55">
        <v>#VALUE!</v>
      </c>
      <c r="C67" s="44" t="s">
        <v>204</v>
      </c>
      <c r="D67" s="44" t="s">
        <v>29</v>
      </c>
      <c r="E67" s="44"/>
      <c r="F67" s="55" t="s">
        <v>205</v>
      </c>
      <c r="G67" s="44" t="s">
        <v>35</v>
      </c>
      <c r="H67" s="44" t="s">
        <v>37</v>
      </c>
      <c r="I67" s="98" t="s">
        <v>206</v>
      </c>
      <c r="J67" s="46">
        <v>10</v>
      </c>
      <c r="K67" s="131">
        <v>0</v>
      </c>
      <c r="L67" s="151">
        <f>K67*J67</f>
        <v>0</v>
      </c>
      <c r="M67" s="160"/>
      <c r="N67" s="77"/>
    </row>
    <row r="68" spans="1:14" ht="75" customHeight="1" thickBot="1" x14ac:dyDescent="0.3">
      <c r="A68" s="76">
        <f t="shared" si="6"/>
        <v>56</v>
      </c>
      <c r="B68" s="48" t="e" vm="56">
        <v>#VALUE!</v>
      </c>
      <c r="C68" s="78" t="s">
        <v>254</v>
      </c>
      <c r="D68" s="79" t="s">
        <v>57</v>
      </c>
      <c r="E68" s="79"/>
      <c r="F68" s="79" t="s">
        <v>14</v>
      </c>
      <c r="G68" s="79" t="s">
        <v>255</v>
      </c>
      <c r="H68" s="79" t="s">
        <v>66</v>
      </c>
      <c r="I68" s="100" t="s">
        <v>256</v>
      </c>
      <c r="J68" s="80">
        <v>15</v>
      </c>
      <c r="K68" s="134">
        <v>0</v>
      </c>
      <c r="L68" s="153">
        <f>K68*J68</f>
        <v>0</v>
      </c>
      <c r="M68" s="161"/>
      <c r="N68" s="82"/>
    </row>
    <row r="69" spans="1:14" ht="22.5" customHeight="1" thickBot="1" x14ac:dyDescent="0.3">
      <c r="A69" s="20"/>
      <c r="B69" s="20"/>
      <c r="C69" s="21"/>
      <c r="D69" s="21"/>
      <c r="E69" s="21"/>
      <c r="F69" s="21"/>
      <c r="G69" s="21"/>
      <c r="H69" s="21"/>
      <c r="I69" s="22"/>
      <c r="J69" s="23"/>
      <c r="K69" s="24"/>
      <c r="L69" s="24"/>
      <c r="M69" s="26"/>
      <c r="N69" s="26"/>
    </row>
    <row r="70" spans="1:14" ht="30" customHeight="1" thickBot="1" x14ac:dyDescent="0.3">
      <c r="A70" s="63" t="s">
        <v>68</v>
      </c>
      <c r="B70" s="64"/>
      <c r="C70" s="64" t="s">
        <v>125</v>
      </c>
      <c r="D70" s="64"/>
      <c r="E70" s="64"/>
      <c r="F70" s="64"/>
      <c r="G70" s="64"/>
      <c r="H70" s="64"/>
      <c r="I70" s="65"/>
      <c r="J70" s="4" t="s">
        <v>0</v>
      </c>
      <c r="K70" s="61" t="s">
        <v>1</v>
      </c>
      <c r="L70" s="62" t="s">
        <v>2</v>
      </c>
      <c r="M70"/>
      <c r="N70"/>
    </row>
    <row r="71" spans="1:14" ht="24.75" customHeight="1" x14ac:dyDescent="0.25">
      <c r="A71" s="103">
        <f>A68+1</f>
        <v>57</v>
      </c>
      <c r="B71" s="104"/>
      <c r="C71" s="105" t="s">
        <v>126</v>
      </c>
      <c r="D71" s="106"/>
      <c r="E71" s="106"/>
      <c r="F71" s="106"/>
      <c r="G71" s="106"/>
      <c r="H71" s="106"/>
      <c r="I71" s="107"/>
      <c r="J71" s="56">
        <v>1250</v>
      </c>
      <c r="K71" s="135">
        <v>0</v>
      </c>
      <c r="L71" s="108">
        <f>K71*J71</f>
        <v>0</v>
      </c>
      <c r="M71"/>
      <c r="N71"/>
    </row>
    <row r="72" spans="1:14" ht="24.75" customHeight="1" thickBot="1" x14ac:dyDescent="0.3">
      <c r="A72" s="109">
        <f>A71+1</f>
        <v>58</v>
      </c>
      <c r="B72" s="110"/>
      <c r="C72" s="111" t="s">
        <v>127</v>
      </c>
      <c r="D72" s="112"/>
      <c r="E72" s="112"/>
      <c r="F72" s="112"/>
      <c r="G72" s="112"/>
      <c r="H72" s="112"/>
      <c r="I72" s="113"/>
      <c r="J72" s="80">
        <v>1750</v>
      </c>
      <c r="K72" s="134">
        <v>0</v>
      </c>
      <c r="L72" s="114">
        <f>K72*J72</f>
        <v>0</v>
      </c>
      <c r="M72"/>
      <c r="N72"/>
    </row>
    <row r="73" spans="1:14" ht="22.5" customHeight="1" thickBot="1" x14ac:dyDescent="0.3">
      <c r="A73" s="20"/>
      <c r="B73" s="20"/>
      <c r="C73" s="21"/>
      <c r="D73" s="21"/>
      <c r="E73" s="21"/>
      <c r="F73" s="21"/>
      <c r="G73" s="21"/>
      <c r="H73" s="21"/>
      <c r="I73" s="22"/>
      <c r="J73" s="23"/>
      <c r="K73" s="24"/>
      <c r="L73" s="24"/>
      <c r="M73" s="26"/>
      <c r="N73" s="26"/>
    </row>
    <row r="74" spans="1:14" ht="30" customHeight="1" thickBot="1" x14ac:dyDescent="0.3">
      <c r="A74" s="63" t="s">
        <v>68</v>
      </c>
      <c r="B74" s="148" t="s">
        <v>89</v>
      </c>
      <c r="C74" s="64" t="s">
        <v>279</v>
      </c>
      <c r="D74" s="64" t="s">
        <v>4</v>
      </c>
      <c r="E74" s="64"/>
      <c r="F74" s="64" t="s">
        <v>13</v>
      </c>
      <c r="G74" s="64"/>
      <c r="H74" s="64"/>
      <c r="I74" s="65" t="s">
        <v>43</v>
      </c>
      <c r="J74" s="64" t="s">
        <v>0</v>
      </c>
      <c r="K74" s="66" t="s">
        <v>1</v>
      </c>
      <c r="L74" s="66" t="s">
        <v>2</v>
      </c>
      <c r="M74" s="69" t="s">
        <v>92</v>
      </c>
      <c r="N74" s="70" t="s">
        <v>93</v>
      </c>
    </row>
    <row r="75" spans="1:14" ht="95.25" customHeight="1" x14ac:dyDescent="0.25">
      <c r="A75" s="121">
        <f>A72+1</f>
        <v>59</v>
      </c>
      <c r="B75" s="122" t="e" vm="57">
        <v>#VALUE!</v>
      </c>
      <c r="C75" s="123" t="s">
        <v>95</v>
      </c>
      <c r="D75" s="123" t="s">
        <v>136</v>
      </c>
      <c r="E75" s="124"/>
      <c r="F75" s="124" t="s">
        <v>211</v>
      </c>
      <c r="G75" s="124"/>
      <c r="H75" s="124"/>
      <c r="I75" s="125" t="s">
        <v>210</v>
      </c>
      <c r="J75" s="124">
        <v>100</v>
      </c>
      <c r="K75" s="136">
        <v>0</v>
      </c>
      <c r="L75" s="162">
        <f>K75*J75</f>
        <v>0</v>
      </c>
      <c r="M75" s="154"/>
      <c r="N75" s="75"/>
    </row>
    <row r="76" spans="1:14" ht="77.25" customHeight="1" x14ac:dyDescent="0.25">
      <c r="A76" s="59">
        <f>A75+1</f>
        <v>60</v>
      </c>
      <c r="B76" s="60" t="e" vm="58">
        <v>#VALUE!</v>
      </c>
      <c r="C76" s="89" t="s">
        <v>220</v>
      </c>
      <c r="D76" s="89" t="s">
        <v>221</v>
      </c>
      <c r="E76" s="54"/>
      <c r="F76" s="54" t="s">
        <v>14</v>
      </c>
      <c r="G76" s="54"/>
      <c r="H76" s="54"/>
      <c r="I76" s="101" t="s">
        <v>259</v>
      </c>
      <c r="J76" s="54">
        <v>130</v>
      </c>
      <c r="K76" s="130">
        <v>0</v>
      </c>
      <c r="L76" s="163">
        <f t="shared" ref="L76" si="12">K76*J76</f>
        <v>0</v>
      </c>
      <c r="M76" s="155"/>
      <c r="N76" s="57"/>
    </row>
    <row r="77" spans="1:14" ht="75" customHeight="1" x14ac:dyDescent="0.25">
      <c r="A77" s="59">
        <f t="shared" ref="A77:A93" si="13">A76+1</f>
        <v>61</v>
      </c>
      <c r="B77" s="48" t="e" vm="59">
        <v>#VALUE!</v>
      </c>
      <c r="C77" s="53" t="s">
        <v>134</v>
      </c>
      <c r="D77" s="90" t="s">
        <v>99</v>
      </c>
      <c r="E77" s="43"/>
      <c r="F77" s="43" t="s">
        <v>121</v>
      </c>
      <c r="G77" s="43"/>
      <c r="H77" s="43"/>
      <c r="I77" s="98" t="s">
        <v>129</v>
      </c>
      <c r="J77" s="43">
        <v>100</v>
      </c>
      <c r="K77" s="132">
        <v>0</v>
      </c>
      <c r="L77" s="152">
        <f t="shared" ref="L77:L78" si="14">K77*J77</f>
        <v>0</v>
      </c>
      <c r="M77" s="156"/>
      <c r="N77" s="47"/>
    </row>
    <row r="78" spans="1:14" ht="102.75" customHeight="1" x14ac:dyDescent="0.25">
      <c r="A78" s="59">
        <f t="shared" si="13"/>
        <v>62</v>
      </c>
      <c r="B78" s="48" t="e" vm="60">
        <v>#VALUE!</v>
      </c>
      <c r="C78" s="90" t="s">
        <v>182</v>
      </c>
      <c r="D78" s="90" t="s">
        <v>97</v>
      </c>
      <c r="E78" s="43"/>
      <c r="F78" s="43" t="s">
        <v>128</v>
      </c>
      <c r="G78" s="43"/>
      <c r="H78" s="43"/>
      <c r="I78" s="98" t="s">
        <v>132</v>
      </c>
      <c r="J78" s="43">
        <v>100</v>
      </c>
      <c r="K78" s="132">
        <v>0</v>
      </c>
      <c r="L78" s="152">
        <f t="shared" si="14"/>
        <v>0</v>
      </c>
      <c r="M78" s="156"/>
      <c r="N78" s="47"/>
    </row>
    <row r="79" spans="1:14" ht="75" customHeight="1" x14ac:dyDescent="0.25">
      <c r="A79" s="59">
        <f t="shared" si="13"/>
        <v>63</v>
      </c>
      <c r="B79" s="48" t="e" vm="61">
        <v>#VALUE!</v>
      </c>
      <c r="C79" s="53" t="s">
        <v>183</v>
      </c>
      <c r="D79" s="90" t="s">
        <v>97</v>
      </c>
      <c r="E79" s="43"/>
      <c r="F79" s="43" t="s">
        <v>14</v>
      </c>
      <c r="G79" s="43"/>
      <c r="H79" s="43"/>
      <c r="I79" s="98" t="s">
        <v>209</v>
      </c>
      <c r="J79" s="43">
        <v>50</v>
      </c>
      <c r="K79" s="132">
        <v>0</v>
      </c>
      <c r="L79" s="152">
        <f t="shared" ref="L79" si="15">K79*J79</f>
        <v>0</v>
      </c>
      <c r="M79" s="156"/>
      <c r="N79" s="47"/>
    </row>
    <row r="80" spans="1:14" ht="75" customHeight="1" x14ac:dyDescent="0.25">
      <c r="A80" s="59">
        <f>A79+1</f>
        <v>64</v>
      </c>
      <c r="B80" s="48" t="e" vm="62">
        <v>#VALUE!</v>
      </c>
      <c r="C80" s="53" t="s">
        <v>257</v>
      </c>
      <c r="D80" s="90" t="s">
        <v>97</v>
      </c>
      <c r="E80" s="43"/>
      <c r="F80" s="43" t="s">
        <v>14</v>
      </c>
      <c r="G80" s="43"/>
      <c r="H80" s="43"/>
      <c r="I80" s="98" t="s">
        <v>258</v>
      </c>
      <c r="J80" s="43">
        <v>50</v>
      </c>
      <c r="K80" s="132">
        <v>0</v>
      </c>
      <c r="L80" s="152">
        <f t="shared" ref="L80" si="16">K80*J80</f>
        <v>0</v>
      </c>
      <c r="M80" s="156"/>
      <c r="N80" s="47"/>
    </row>
    <row r="81" spans="1:14" ht="75" customHeight="1" x14ac:dyDescent="0.25">
      <c r="A81" s="59">
        <f>A80+1</f>
        <v>65</v>
      </c>
      <c r="B81" s="48" t="e" vm="63">
        <v>#VALUE!</v>
      </c>
      <c r="C81" s="90" t="s">
        <v>185</v>
      </c>
      <c r="D81" s="90" t="s">
        <v>131</v>
      </c>
      <c r="E81" s="43"/>
      <c r="F81" s="43" t="s">
        <v>184</v>
      </c>
      <c r="G81" s="43"/>
      <c r="H81" s="43"/>
      <c r="I81" s="98" t="s">
        <v>130</v>
      </c>
      <c r="J81" s="43">
        <v>500</v>
      </c>
      <c r="K81" s="132">
        <v>0</v>
      </c>
      <c r="L81" s="152">
        <f t="shared" ref="L81" si="17">K81*J81</f>
        <v>0</v>
      </c>
      <c r="M81" s="156"/>
      <c r="N81" s="47"/>
    </row>
    <row r="82" spans="1:14" ht="75" customHeight="1" x14ac:dyDescent="0.25">
      <c r="A82" s="59">
        <f t="shared" si="13"/>
        <v>66</v>
      </c>
      <c r="B82" s="48" t="e" vm="64">
        <v>#VALUE!</v>
      </c>
      <c r="C82" s="90" t="s">
        <v>207</v>
      </c>
      <c r="D82" s="90" t="s">
        <v>152</v>
      </c>
      <c r="E82" s="43"/>
      <c r="F82" s="43" t="s">
        <v>98</v>
      </c>
      <c r="G82" s="43"/>
      <c r="H82" s="43"/>
      <c r="I82" s="98" t="s">
        <v>208</v>
      </c>
      <c r="J82" s="43">
        <v>50</v>
      </c>
      <c r="K82" s="132">
        <v>0</v>
      </c>
      <c r="L82" s="152">
        <f t="shared" ref="L82" si="18">K82*J82</f>
        <v>0</v>
      </c>
      <c r="M82" s="156"/>
      <c r="N82" s="47"/>
    </row>
    <row r="83" spans="1:14" ht="75" customHeight="1" x14ac:dyDescent="0.25">
      <c r="A83" s="59">
        <f t="shared" si="13"/>
        <v>67</v>
      </c>
      <c r="B83" s="43" t="e" vm="65">
        <v>#VALUE!</v>
      </c>
      <c r="C83" s="90" t="s">
        <v>230</v>
      </c>
      <c r="D83" s="90" t="s">
        <v>278</v>
      </c>
      <c r="E83" s="43"/>
      <c r="F83" s="43" t="s">
        <v>177</v>
      </c>
      <c r="G83" s="43"/>
      <c r="H83" s="43"/>
      <c r="I83" s="102" t="s">
        <v>238</v>
      </c>
      <c r="J83" s="43">
        <v>100</v>
      </c>
      <c r="K83" s="132">
        <v>0</v>
      </c>
      <c r="L83" s="152">
        <f t="shared" ref="L83:L92" si="19">K83*J83</f>
        <v>0</v>
      </c>
      <c r="M83" s="156"/>
      <c r="N83" s="47"/>
    </row>
    <row r="84" spans="1:14" ht="75" customHeight="1" x14ac:dyDescent="0.25">
      <c r="A84" s="59">
        <f t="shared" si="13"/>
        <v>68</v>
      </c>
      <c r="B84" s="43" t="e" vm="66">
        <v>#VALUE!</v>
      </c>
      <c r="C84" s="144" t="s">
        <v>260</v>
      </c>
      <c r="D84" s="90" t="s">
        <v>261</v>
      </c>
      <c r="E84" s="43"/>
      <c r="F84" s="43" t="s">
        <v>98</v>
      </c>
      <c r="G84" s="43"/>
      <c r="H84" s="43"/>
      <c r="I84" s="102" t="s">
        <v>265</v>
      </c>
      <c r="J84" s="43">
        <v>25</v>
      </c>
      <c r="K84" s="132">
        <v>0</v>
      </c>
      <c r="L84" s="152">
        <f t="shared" ref="L84:L87" si="20">K84*J84</f>
        <v>0</v>
      </c>
      <c r="M84" s="156"/>
      <c r="N84" s="47"/>
    </row>
    <row r="85" spans="1:14" ht="75" customHeight="1" x14ac:dyDescent="0.25">
      <c r="A85" s="59">
        <f t="shared" si="13"/>
        <v>69</v>
      </c>
      <c r="B85" s="93" t="e" vm="67">
        <v>#VALUE!</v>
      </c>
      <c r="C85" s="53" t="s">
        <v>262</v>
      </c>
      <c r="D85" s="91" t="s">
        <v>221</v>
      </c>
      <c r="E85" s="43"/>
      <c r="F85" s="43" t="s">
        <v>268</v>
      </c>
      <c r="G85" s="43"/>
      <c r="H85" s="43"/>
      <c r="I85" s="102" t="s">
        <v>269</v>
      </c>
      <c r="J85" s="43">
        <v>10</v>
      </c>
      <c r="K85" s="132">
        <v>0</v>
      </c>
      <c r="L85" s="152">
        <f t="shared" si="20"/>
        <v>0</v>
      </c>
      <c r="M85" s="156"/>
      <c r="N85" s="47"/>
    </row>
    <row r="86" spans="1:14" ht="94.5" customHeight="1" x14ac:dyDescent="0.25">
      <c r="A86" s="59">
        <f t="shared" si="13"/>
        <v>70</v>
      </c>
      <c r="B86" s="43"/>
      <c r="C86" s="145" t="s">
        <v>263</v>
      </c>
      <c r="D86" s="90" t="s">
        <v>261</v>
      </c>
      <c r="E86" s="43"/>
      <c r="F86" s="43" t="s">
        <v>80</v>
      </c>
      <c r="G86" s="43"/>
      <c r="H86" s="43"/>
      <c r="I86" s="102" t="s">
        <v>266</v>
      </c>
      <c r="J86" s="43">
        <v>10</v>
      </c>
      <c r="K86" s="132">
        <v>0</v>
      </c>
      <c r="L86" s="152">
        <f t="shared" si="20"/>
        <v>0</v>
      </c>
      <c r="M86" s="156"/>
      <c r="N86" s="47"/>
    </row>
    <row r="87" spans="1:14" ht="75" customHeight="1" x14ac:dyDescent="0.25">
      <c r="A87" s="59">
        <f t="shared" si="13"/>
        <v>71</v>
      </c>
      <c r="B87" s="43"/>
      <c r="C87" s="53" t="s">
        <v>264</v>
      </c>
      <c r="D87" s="90" t="s">
        <v>261</v>
      </c>
      <c r="E87" s="43"/>
      <c r="F87" s="43" t="s">
        <v>121</v>
      </c>
      <c r="G87" s="43"/>
      <c r="H87" s="43"/>
      <c r="I87" s="102" t="s">
        <v>267</v>
      </c>
      <c r="J87" s="43">
        <v>10</v>
      </c>
      <c r="K87" s="132">
        <v>0</v>
      </c>
      <c r="L87" s="152">
        <f t="shared" si="20"/>
        <v>0</v>
      </c>
      <c r="M87" s="156"/>
      <c r="N87" s="47"/>
    </row>
    <row r="88" spans="1:14" ht="75" customHeight="1" x14ac:dyDescent="0.25">
      <c r="A88" s="59">
        <f t="shared" si="13"/>
        <v>72</v>
      </c>
      <c r="B88" s="48" t="e" vm="68">
        <v>#VALUE!</v>
      </c>
      <c r="C88" s="91" t="s">
        <v>222</v>
      </c>
      <c r="D88" s="90" t="s">
        <v>223</v>
      </c>
      <c r="E88" s="43"/>
      <c r="F88" s="43"/>
      <c r="G88" s="43"/>
      <c r="H88" s="43"/>
      <c r="I88" s="98" t="s">
        <v>251</v>
      </c>
      <c r="J88" s="43">
        <v>5</v>
      </c>
      <c r="K88" s="132">
        <v>0</v>
      </c>
      <c r="L88" s="152">
        <f t="shared" si="19"/>
        <v>0</v>
      </c>
      <c r="M88" s="156"/>
      <c r="N88" s="47"/>
    </row>
    <row r="89" spans="1:14" ht="75" customHeight="1" x14ac:dyDescent="0.25">
      <c r="A89" s="59">
        <f t="shared" si="13"/>
        <v>73</v>
      </c>
      <c r="B89" s="48" t="e" vm="69">
        <v>#VALUE!</v>
      </c>
      <c r="C89" s="91" t="s">
        <v>224</v>
      </c>
      <c r="D89" s="90" t="s">
        <v>225</v>
      </c>
      <c r="E89" s="43"/>
      <c r="F89" s="43"/>
      <c r="G89" s="43"/>
      <c r="H89" s="43"/>
      <c r="I89" s="98" t="s">
        <v>252</v>
      </c>
      <c r="J89" s="43">
        <v>5</v>
      </c>
      <c r="K89" s="132">
        <v>0</v>
      </c>
      <c r="L89" s="152">
        <f t="shared" si="19"/>
        <v>0</v>
      </c>
      <c r="M89" s="156"/>
      <c r="N89" s="47"/>
    </row>
    <row r="90" spans="1:14" ht="120.75" customHeight="1" x14ac:dyDescent="0.25">
      <c r="A90" s="59">
        <f t="shared" si="13"/>
        <v>74</v>
      </c>
      <c r="B90" s="48"/>
      <c r="C90" s="91" t="s">
        <v>226</v>
      </c>
      <c r="D90" s="90" t="s">
        <v>135</v>
      </c>
      <c r="E90" s="43"/>
      <c r="F90" s="43"/>
      <c r="G90" s="43"/>
      <c r="H90" s="43"/>
      <c r="I90" s="98" t="s">
        <v>228</v>
      </c>
      <c r="J90" s="43">
        <v>10</v>
      </c>
      <c r="K90" s="132">
        <v>0</v>
      </c>
      <c r="L90" s="152">
        <f t="shared" si="19"/>
        <v>0</v>
      </c>
      <c r="M90" s="156"/>
      <c r="N90" s="47"/>
    </row>
    <row r="91" spans="1:14" ht="120" customHeight="1" x14ac:dyDescent="0.25">
      <c r="A91" s="59">
        <f t="shared" si="13"/>
        <v>75</v>
      </c>
      <c r="B91" s="48"/>
      <c r="C91" s="92" t="s">
        <v>123</v>
      </c>
      <c r="D91" s="90" t="s">
        <v>227</v>
      </c>
      <c r="E91" s="43"/>
      <c r="F91" s="43"/>
      <c r="G91" s="43"/>
      <c r="H91" s="43"/>
      <c r="I91" s="98" t="s">
        <v>253</v>
      </c>
      <c r="J91" s="43">
        <v>5</v>
      </c>
      <c r="K91" s="132">
        <v>0</v>
      </c>
      <c r="L91" s="152">
        <f t="shared" si="19"/>
        <v>0</v>
      </c>
      <c r="M91" s="156"/>
      <c r="N91" s="47"/>
    </row>
    <row r="92" spans="1:14" ht="173.25" customHeight="1" x14ac:dyDescent="0.25">
      <c r="A92" s="59">
        <f t="shared" si="13"/>
        <v>76</v>
      </c>
      <c r="B92" s="48"/>
      <c r="C92" s="90" t="s">
        <v>124</v>
      </c>
      <c r="D92" s="90" t="s">
        <v>229</v>
      </c>
      <c r="E92" s="43"/>
      <c r="F92" s="43" t="s">
        <v>122</v>
      </c>
      <c r="G92" s="43"/>
      <c r="H92" s="43"/>
      <c r="I92" s="98" t="s">
        <v>133</v>
      </c>
      <c r="J92" s="43">
        <v>10</v>
      </c>
      <c r="K92" s="132">
        <v>0</v>
      </c>
      <c r="L92" s="152">
        <f t="shared" si="19"/>
        <v>0</v>
      </c>
      <c r="M92" s="156"/>
      <c r="N92" s="47"/>
    </row>
    <row r="93" spans="1:14" ht="123" customHeight="1" thickBot="1" x14ac:dyDescent="0.3">
      <c r="A93" s="126">
        <f t="shared" si="13"/>
        <v>77</v>
      </c>
      <c r="B93" s="127" t="e" vm="70">
        <v>#VALUE!</v>
      </c>
      <c r="C93" s="128" t="s">
        <v>181</v>
      </c>
      <c r="D93" s="146" t="s">
        <v>180</v>
      </c>
      <c r="E93" s="81"/>
      <c r="F93" s="81" t="s">
        <v>179</v>
      </c>
      <c r="G93" s="81"/>
      <c r="H93" s="81"/>
      <c r="I93" s="100" t="s">
        <v>216</v>
      </c>
      <c r="J93" s="81">
        <v>5</v>
      </c>
      <c r="K93" s="137">
        <v>0</v>
      </c>
      <c r="L93" s="164">
        <f t="shared" ref="L93" si="21">K93*J93</f>
        <v>0</v>
      </c>
      <c r="M93" s="158"/>
      <c r="N93" s="129"/>
    </row>
    <row r="94" spans="1:14" ht="15.75" thickBot="1" x14ac:dyDescent="0.3">
      <c r="A94" s="14"/>
      <c r="B94" s="14"/>
      <c r="C94" s="14"/>
      <c r="D94" s="14"/>
      <c r="E94" s="14"/>
      <c r="I94" s="1"/>
    </row>
    <row r="95" spans="1:14" ht="30" customHeight="1" thickBot="1" x14ac:dyDescent="0.3">
      <c r="A95" s="181" t="s">
        <v>280</v>
      </c>
      <c r="B95" s="182"/>
      <c r="C95" s="182"/>
      <c r="D95" s="182"/>
      <c r="E95" s="183"/>
      <c r="I95" s="1"/>
    </row>
    <row r="96" spans="1:14" ht="15.75" customHeight="1" thickBot="1" x14ac:dyDescent="0.3">
      <c r="A96" s="178" t="s">
        <v>282</v>
      </c>
      <c r="B96" s="179" t="s">
        <v>4</v>
      </c>
      <c r="C96" s="180" t="s">
        <v>281</v>
      </c>
      <c r="D96" s="174"/>
      <c r="E96" s="174"/>
      <c r="I96" s="1"/>
    </row>
    <row r="97" spans="1:12" ht="24.75" customHeight="1" x14ac:dyDescent="0.25">
      <c r="A97" s="168">
        <v>1</v>
      </c>
      <c r="B97" s="169"/>
      <c r="C97" s="175">
        <v>0</v>
      </c>
      <c r="D97" s="173"/>
      <c r="E97" s="173"/>
      <c r="I97" s="1"/>
    </row>
    <row r="98" spans="1:12" ht="24.75" customHeight="1" x14ac:dyDescent="0.25">
      <c r="A98" s="170">
        <v>2</v>
      </c>
      <c r="B98" s="167"/>
      <c r="C98" s="176">
        <v>0</v>
      </c>
      <c r="D98" s="173"/>
      <c r="E98" s="173"/>
      <c r="I98" s="1"/>
    </row>
    <row r="99" spans="1:12" ht="24.75" customHeight="1" x14ac:dyDescent="0.25">
      <c r="A99" s="170">
        <v>3</v>
      </c>
      <c r="B99" s="167"/>
      <c r="C99" s="176">
        <v>0</v>
      </c>
      <c r="D99" s="173"/>
      <c r="E99" s="173"/>
      <c r="I99" s="1"/>
    </row>
    <row r="100" spans="1:12" ht="24.75" customHeight="1" x14ac:dyDescent="0.25">
      <c r="A100" s="170">
        <v>4</v>
      </c>
      <c r="B100" s="167"/>
      <c r="C100" s="176">
        <v>0</v>
      </c>
      <c r="D100" s="173"/>
      <c r="E100" s="173"/>
      <c r="I100" s="1"/>
    </row>
    <row r="101" spans="1:12" ht="24.75" customHeight="1" x14ac:dyDescent="0.25">
      <c r="A101" s="170">
        <v>5</v>
      </c>
      <c r="B101" s="167"/>
      <c r="C101" s="176">
        <v>0</v>
      </c>
      <c r="D101" s="173"/>
      <c r="E101" s="173"/>
      <c r="I101" s="1"/>
    </row>
    <row r="102" spans="1:12" ht="24.75" customHeight="1" x14ac:dyDescent="0.25">
      <c r="A102" s="170">
        <v>6</v>
      </c>
      <c r="B102" s="167"/>
      <c r="C102" s="176">
        <v>0</v>
      </c>
      <c r="D102" s="173"/>
      <c r="E102" s="173"/>
      <c r="I102" s="1"/>
    </row>
    <row r="103" spans="1:12" ht="24.75" customHeight="1" x14ac:dyDescent="0.25">
      <c r="A103" s="170">
        <v>7</v>
      </c>
      <c r="B103" s="167"/>
      <c r="C103" s="176">
        <v>0</v>
      </c>
      <c r="D103" s="173"/>
      <c r="E103" s="173"/>
      <c r="I103" s="1"/>
    </row>
    <row r="104" spans="1:12" ht="24.75" customHeight="1" x14ac:dyDescent="0.25">
      <c r="A104" s="170">
        <v>8</v>
      </c>
      <c r="B104" s="167"/>
      <c r="C104" s="176">
        <v>0</v>
      </c>
      <c r="D104" s="173"/>
      <c r="E104" s="173"/>
      <c r="I104" s="1"/>
    </row>
    <row r="105" spans="1:12" ht="24.75" customHeight="1" x14ac:dyDescent="0.25">
      <c r="A105" s="170">
        <v>9</v>
      </c>
      <c r="B105" s="167"/>
      <c r="C105" s="176">
        <v>0</v>
      </c>
      <c r="D105" s="173"/>
      <c r="E105" s="173"/>
      <c r="I105" s="1"/>
    </row>
    <row r="106" spans="1:12" ht="24.75" customHeight="1" x14ac:dyDescent="0.25">
      <c r="A106" s="170">
        <v>10</v>
      </c>
      <c r="B106" s="167"/>
      <c r="C106" s="176">
        <v>0</v>
      </c>
      <c r="D106" s="173"/>
      <c r="E106" s="173"/>
      <c r="I106" s="1"/>
    </row>
    <row r="107" spans="1:12" ht="24.75" customHeight="1" x14ac:dyDescent="0.25">
      <c r="A107" s="170">
        <v>11</v>
      </c>
      <c r="B107" s="167"/>
      <c r="C107" s="176">
        <v>0</v>
      </c>
      <c r="D107" s="173"/>
      <c r="E107" s="173"/>
      <c r="I107" s="1"/>
    </row>
    <row r="108" spans="1:12" ht="24.75" customHeight="1" thickBot="1" x14ac:dyDescent="0.3">
      <c r="A108" s="171">
        <v>12</v>
      </c>
      <c r="B108" s="172"/>
      <c r="C108" s="177">
        <v>0</v>
      </c>
      <c r="D108" s="173"/>
      <c r="E108" s="173"/>
      <c r="I108" s="1"/>
    </row>
    <row r="109" spans="1:12" ht="15.75" thickBot="1" x14ac:dyDescent="0.3">
      <c r="A109" s="14"/>
      <c r="B109" s="14"/>
      <c r="C109" s="14"/>
      <c r="D109" s="14"/>
      <c r="E109" s="14"/>
    </row>
    <row r="110" spans="1:12" s="8" customFormat="1" ht="27.75" customHeight="1" thickBot="1" x14ac:dyDescent="0.25">
      <c r="A110" s="38" t="s">
        <v>140</v>
      </c>
      <c r="B110" s="36"/>
      <c r="C110" s="36"/>
      <c r="D110" s="37"/>
      <c r="E110" s="37"/>
      <c r="F110" s="37"/>
      <c r="G110" s="37"/>
      <c r="H110" s="37"/>
      <c r="I110" s="37"/>
      <c r="J110" s="37"/>
      <c r="K110" s="37"/>
      <c r="L110" s="58">
        <f>SUM(L11:L93)</f>
        <v>0</v>
      </c>
    </row>
    <row r="111" spans="1:12" s="8" customFormat="1" ht="15.95" customHeight="1" thickBot="1" x14ac:dyDescent="0.25">
      <c r="A111" s="27"/>
      <c r="B111" s="28"/>
      <c r="C111" s="28"/>
      <c r="D111" s="10"/>
      <c r="E111" s="10"/>
      <c r="F111" s="10"/>
      <c r="G111" s="10"/>
      <c r="H111" s="10"/>
      <c r="I111" s="10"/>
      <c r="J111" s="10"/>
    </row>
    <row r="112" spans="1:12" s="8" customFormat="1" ht="30" customHeight="1" thickBot="1" x14ac:dyDescent="0.25">
      <c r="A112" s="165" t="s">
        <v>283</v>
      </c>
      <c r="B112" s="166"/>
      <c r="C112" s="166"/>
      <c r="D112" s="184"/>
      <c r="E112" s="184"/>
      <c r="F112" s="184"/>
      <c r="G112" s="184"/>
      <c r="H112" s="185"/>
      <c r="I112" s="186"/>
      <c r="J112" s="186"/>
    </row>
    <row r="113" spans="1:7" s="8" customFormat="1" ht="15.95" customHeight="1" thickBot="1" x14ac:dyDescent="0.25">
      <c r="A113" s="39"/>
      <c r="B113" s="39"/>
      <c r="C113" s="39"/>
      <c r="D113" s="10"/>
      <c r="E113" s="10"/>
      <c r="F113" s="10"/>
      <c r="G113" s="10"/>
    </row>
    <row r="114" spans="1:7" s="8" customFormat="1" ht="54" customHeight="1" thickBot="1" x14ac:dyDescent="0.25">
      <c r="A114" s="165" t="s">
        <v>141</v>
      </c>
      <c r="B114" s="166"/>
      <c r="C114" s="166"/>
      <c r="D114" s="30"/>
      <c r="E114" s="30"/>
      <c r="F114" s="30"/>
      <c r="G114" s="42"/>
    </row>
    <row r="115" spans="1:7" s="8" customFormat="1" ht="15.95" customHeight="1" thickBot="1" x14ac:dyDescent="0.25">
      <c r="A115" s="40"/>
      <c r="B115" s="10"/>
      <c r="C115" s="10"/>
      <c r="D115" s="10"/>
      <c r="E115" s="10"/>
      <c r="F115" s="10"/>
    </row>
    <row r="116" spans="1:7" s="8" customFormat="1" ht="15.95" customHeight="1" thickBot="1" x14ac:dyDescent="0.25">
      <c r="A116" s="29" t="s">
        <v>277</v>
      </c>
      <c r="B116" s="30"/>
      <c r="C116" s="30"/>
      <c r="D116" s="30"/>
      <c r="E116" s="30"/>
      <c r="F116" s="42"/>
    </row>
    <row r="117" spans="1:7" s="8" customFormat="1" ht="15.95" customHeight="1" thickBot="1" x14ac:dyDescent="0.25">
      <c r="A117" s="10"/>
      <c r="B117" s="10"/>
      <c r="C117" s="10"/>
      <c r="D117" s="10"/>
      <c r="E117" s="10"/>
    </row>
    <row r="118" spans="1:7" s="8" customFormat="1" ht="15.95" customHeight="1" x14ac:dyDescent="0.2">
      <c r="A118" s="31" t="s">
        <v>142</v>
      </c>
      <c r="B118" s="6"/>
      <c r="C118" s="32" t="s">
        <v>143</v>
      </c>
      <c r="D118" s="6"/>
      <c r="E118" s="7"/>
    </row>
    <row r="119" spans="1:7" s="8" customFormat="1" ht="15.95" customHeight="1" x14ac:dyDescent="0.2">
      <c r="A119" s="33" t="s">
        <v>144</v>
      </c>
      <c r="B119" s="10"/>
      <c r="C119" s="41" t="s">
        <v>143</v>
      </c>
      <c r="D119" s="10"/>
      <c r="E119" s="11"/>
    </row>
    <row r="120" spans="1:7" s="8" customFormat="1" ht="15.95" customHeight="1" x14ac:dyDescent="0.2">
      <c r="A120" s="33" t="s">
        <v>145</v>
      </c>
      <c r="B120" s="10"/>
      <c r="C120" s="41" t="s">
        <v>143</v>
      </c>
      <c r="D120" s="10"/>
      <c r="E120" s="11"/>
    </row>
    <row r="121" spans="1:7" s="8" customFormat="1" ht="15.95" customHeight="1" x14ac:dyDescent="0.2">
      <c r="A121" s="33" t="s">
        <v>146</v>
      </c>
      <c r="B121" s="10"/>
      <c r="C121" s="41" t="s">
        <v>143</v>
      </c>
      <c r="D121" s="10"/>
      <c r="E121" s="11"/>
    </row>
    <row r="122" spans="1:7" s="8" customFormat="1" ht="15.95" customHeight="1" x14ac:dyDescent="0.25">
      <c r="A122" s="33"/>
      <c r="B122" s="10"/>
      <c r="C122" s="20"/>
      <c r="D122" s="10"/>
      <c r="E122" s="11"/>
    </row>
    <row r="123" spans="1:7" s="8" customFormat="1" ht="45.75" customHeight="1" thickBot="1" x14ac:dyDescent="0.25">
      <c r="A123" s="34" t="s">
        <v>147</v>
      </c>
      <c r="B123" s="12"/>
      <c r="C123" s="35" t="s">
        <v>143</v>
      </c>
      <c r="D123" s="12"/>
      <c r="E123" s="13"/>
    </row>
  </sheetData>
  <autoFilter ref="A10:N97" xr:uid="{00000000-0001-0000-0000-000000000000}"/>
  <sortState xmlns:xlrd2="http://schemas.microsoft.com/office/spreadsheetml/2017/richdata2" ref="A75:N93">
    <sortCondition ref="C75:C93"/>
  </sortState>
  <mergeCells count="2">
    <mergeCell ref="A112:C112"/>
    <mergeCell ref="A114:C114"/>
  </mergeCells>
  <pageMargins left="0.70866141732283472" right="0.70866141732283472" top="0.74803149606299213" bottom="0.74803149606299213" header="0.31496062992125984" footer="0.31496062992125984"/>
  <pageSetup paperSize="8" scale="54" fitToHeight="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10ddd54-5aae-46a6-9b01-084c628c7320" xsi:nil="true"/>
    <lcf76f155ced4ddcb4097134ff3c332f xmlns="4f9dae1e-0bf1-4e65-a0c9-1e0254ce38b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E87F01844157C4E977B6B21B27AD66A" ma:contentTypeVersion="15" ma:contentTypeDescription="Een nieuw document maken." ma:contentTypeScope="" ma:versionID="fd1b151ea2f3ed7a0be825ff0b0fa02e">
  <xsd:schema xmlns:xsd="http://www.w3.org/2001/XMLSchema" xmlns:xs="http://www.w3.org/2001/XMLSchema" xmlns:p="http://schemas.microsoft.com/office/2006/metadata/properties" xmlns:ns2="110ddd54-5aae-46a6-9b01-084c628c7320" xmlns:ns3="4f9dae1e-0bf1-4e65-a0c9-1e0254ce38b6" targetNamespace="http://schemas.microsoft.com/office/2006/metadata/properties" ma:root="true" ma:fieldsID="f624d8522864ba62f7a5f7107a6b51eb" ns2:_="" ns3:_="">
    <xsd:import namespace="110ddd54-5aae-46a6-9b01-084c628c7320"/>
    <xsd:import namespace="4f9dae1e-0bf1-4e65-a0c9-1e0254ce38b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0ddd54-5aae-46a6-9b01-084c628c732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fb3fe15c-4580-4cac-800c-c9ce6c4d6270}" ma:internalName="TaxCatchAll" ma:showField="CatchAllData" ma:web="110ddd54-5aae-46a6-9b01-084c628c732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f9dae1e-0bf1-4e65-a0c9-1e0254ce38b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95edb43-6000-4d67-83a9-cd202191d2a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8AF452-04D6-468F-A254-ACA3F29965D7}">
  <ds:schemaRefs>
    <ds:schemaRef ds:uri="http://schemas.microsoft.com/office/2006/metadata/properties"/>
    <ds:schemaRef ds:uri="http://schemas.microsoft.com/office/infopath/2007/PartnerControls"/>
    <ds:schemaRef ds:uri="110ddd54-5aae-46a6-9b01-084c628c7320"/>
    <ds:schemaRef ds:uri="4f9dae1e-0bf1-4e65-a0c9-1e0254ce38b6"/>
    <ds:schemaRef ds:uri="af25ddeb-dc91-4650-b9be-35103dc52089"/>
    <ds:schemaRef ds:uri="9c5fede6-e1eb-4189-bb66-78d8eeb431b6"/>
  </ds:schemaRefs>
</ds:datastoreItem>
</file>

<file path=customXml/itemProps2.xml><?xml version="1.0" encoding="utf-8"?>
<ds:datastoreItem xmlns:ds="http://schemas.openxmlformats.org/officeDocument/2006/customXml" ds:itemID="{F86DA5BA-44DD-45E7-AC9A-718A741EA076}"/>
</file>

<file path=customXml/itemProps3.xml><?xml version="1.0" encoding="utf-8"?>
<ds:datastoreItem xmlns:ds="http://schemas.openxmlformats.org/officeDocument/2006/customXml" ds:itemID="{3F5F1BFE-4471-4CA2-90CD-89789083335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E. de Kroon</dc:creator>
  <cp:lastModifiedBy>Yorick de Bruijn</cp:lastModifiedBy>
  <cp:lastPrinted>2024-05-23T05:56:13Z</cp:lastPrinted>
  <dcterms:created xsi:type="dcterms:W3CDTF">2020-04-22T09:13:34Z</dcterms:created>
  <dcterms:modified xsi:type="dcterms:W3CDTF">2024-08-01T08:32:24Z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0x0101002E87F01844157C4E977B6B21B27AD66A</vt:lpwstr>
  </property>
  <property fmtid="{D5CDD505-2E9C-101B-9397-08002B2CF9AE}" pid="3" name="Order">
    <vt:r8>10030400</vt:r8>
  </property>
  <property fmtid="{D5CDD505-2E9C-101B-9397-08002B2CF9AE}" pid="4" name="MediaServiceImageTags">
    <vt:lpwstr/>
  </property>
</Properties>
</file>