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T:\rvo\IUC\02 Inkoop boven EU\4. RVO NL-EU-DGF-JZ\2024\IBG - EA opvang, verzorging en transport gezelschapsdieren\3 Nota's van Inlichtingen\1e NVI\"/>
    </mc:Choice>
  </mc:AlternateContent>
  <xr:revisionPtr revIDLastSave="0" documentId="13_ncr:1_{DF78C349-ACCE-4335-AADD-D615FD9CF4B8}" xr6:coauthVersionLast="47" xr6:coauthVersionMax="47" xr10:uidLastSave="{00000000-0000-0000-0000-000000000000}"/>
  <bookViews>
    <workbookView xWindow="3810" yWindow="3810" windowWidth="28800" windowHeight="11385" xr2:uid="{344C0470-22B8-483B-9FF7-B18EFBB23C2F}"/>
  </bookViews>
  <sheets>
    <sheet name="Perceel 3 Konijnen en Knaagdi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 l="1"/>
  <c r="G35" i="1"/>
  <c r="G34" i="1"/>
  <c r="G33" i="1"/>
  <c r="G32" i="1"/>
  <c r="G31" i="1"/>
  <c r="G30" i="1"/>
  <c r="G29" i="1"/>
  <c r="G22" i="1"/>
  <c r="G18" i="1"/>
  <c r="G14" i="1"/>
  <c r="E24" i="1"/>
  <c r="G24" i="1" s="1"/>
  <c r="E23" i="1"/>
  <c r="G23" i="1" s="1"/>
</calcChain>
</file>

<file path=xl/sharedStrings.xml><?xml version="1.0" encoding="utf-8"?>
<sst xmlns="http://schemas.openxmlformats.org/spreadsheetml/2006/main" count="59" uniqueCount="56">
  <si>
    <t>Bijlage 5.3:</t>
  </si>
  <si>
    <t>NR</t>
  </si>
  <si>
    <t>Omschrijving</t>
  </si>
  <si>
    <t>Stuk</t>
  </si>
  <si>
    <t>BANDBREEDTE WAARBINNEN DE AAN TE BIEDEN PRIJS DIENT TE LIGGEN</t>
  </si>
  <si>
    <t>ALLEEN GROENE VELDEN IN TE VULLEN DOOR INSCHRIJVER</t>
  </si>
  <si>
    <t>ONDERDEEL A: Vergoeding voor verzorging en opslag</t>
  </si>
  <si>
    <r>
      <rPr>
        <sz val="9"/>
        <color rgb="FF000000"/>
        <rFont val="Arial"/>
      </rPr>
      <t xml:space="preserve">Invulinstructie Onderdeel A: Vergoerding voor verzorging en opslag. De prijzen/tarieven voor onderdeel A.1 dient u in te vullen in de groen gearceerde cellen (inclusief het van toepassing zijnde btw-tarief). De prijzen per eenheid excl. btw worden beoordeeld ten behoeve van de te gunnen opdracht. De prijzen/tarieven voor onderdeel A.2 zijn vastgesteld door Aanbestedende dienst. Door in te schrijven op dit perceel stemt u in met deze tarieven. Het tarief voor onderdeel A.2 wordt </t>
    </r>
    <r>
      <rPr>
        <u/>
        <sz val="9"/>
        <color rgb="FF000000"/>
        <rFont val="Arial"/>
      </rPr>
      <t>niet</t>
    </r>
    <r>
      <rPr>
        <sz val="9"/>
        <color rgb="FF000000"/>
        <rFont val="Arial"/>
      </rPr>
      <t xml:space="preserve"> beoordeeld ten behoeve van de te gunnen opdracht. </t>
    </r>
  </si>
  <si>
    <t>Prijs per eenheid, exclusief btw</t>
  </si>
  <si>
    <t>BTW percentage</t>
  </si>
  <si>
    <t>Prijs per eenheid, inclusief btw</t>
  </si>
  <si>
    <t xml:space="preserve">Minimum aan te bieden Prijs per eenheid, excl. btw </t>
  </si>
  <si>
    <t xml:space="preserve">Maximum aan te bieden Prijs per eenheid, excl. btw </t>
  </si>
  <si>
    <t>A.1</t>
  </si>
  <si>
    <r>
      <rPr>
        <b/>
        <sz val="9"/>
        <color rgb="FF000000"/>
        <rFont val="Arial"/>
      </rPr>
      <t xml:space="preserve">Dagvergoeding voor verzorging en opslag bij een gevuld hok: per dag per dier.                                                                                                                      </t>
    </r>
    <r>
      <rPr>
        <sz val="9"/>
        <color rgb="FF000000"/>
        <rFont val="Arial"/>
      </rPr>
      <t>Hieronder valt:</t>
    </r>
  </si>
  <si>
    <t xml:space="preserve">per dag per dier </t>
  </si>
  <si>
    <t>- Voer en drinken. 
Uitgezonderd: Een dieet dat op advies van een dierenarts gegeven moet worden kan apart in rekening worden gebracht als opdrachtgever hiervoor toestemming heeft gegeven. Extra voer om een dier in conditie te brengen valt wel onder de dagvergoeding alsmede de arbeid die dieetvoer met zich meebrengt.</t>
  </si>
  <si>
    <t xml:space="preserve"> </t>
  </si>
  <si>
    <t>- Producten voor dagelijkse verzorging van een dier</t>
  </si>
  <si>
    <t>- Arbeid waaronder de vergoeding die u in rekening wenst te brengen voor inzet van (extern) personeel.</t>
  </si>
  <si>
    <t>- Opvanglocatie, waaronder  (inrichting van) binnen-en buitenruimte en het gebruik van apparatuur en materialen (als onder meer pc's , camera's, chipreader, telefoon en kosten, halsbanden, voerbakken etc . )</t>
  </si>
  <si>
    <t xml:space="preserve">- Lichte medische zorgkosten, dit zijn kleine medische handelingen die zonder tussenkomst van een dierenarts uitgevoerd mogen worden door de opslaghouder of zijn personeel. </t>
  </si>
  <si>
    <t>NB: Voor konijnen en knaagdieren geldt dat er tot dat de dieren overgaan op vastvoedsel een halve dagvergoeding in rekening mag worden gebracht per dag per dier. Zodra deze gezelschapsdieren overgaan op vastvoedsel mag een volledige dagvergoeding in rekening worden gebracht. Voor moederloze gezelschapsdieren mag een volledige dagvergoeding in rekening worden gebracht.</t>
  </si>
  <si>
    <t xml:space="preserve">A.2. </t>
  </si>
  <si>
    <t>Dagvergoeding voor opslag dood konijn/knaagdier</t>
  </si>
  <si>
    <t xml:space="preserve">Dit prijscomponent is door Opdrachtgever vastgesteld en betreft het opslaan van een overleden dier in de koeling. </t>
  </si>
  <si>
    <t>ONDERDEEL B: Vergoeding transport</t>
  </si>
  <si>
    <r>
      <t xml:space="preserve">Invulstructie Onderdeel B: Vergoeding transport. De prijzen/tarieven voor de onderdelen B.1 t/m B.2 zijn vastgesteld door Aanbestedende dienst. Door in te schrijven op dit perceel stemt u in met deze tarieven. Deze tarieven worden </t>
    </r>
    <r>
      <rPr>
        <u/>
        <sz val="9"/>
        <color theme="1"/>
        <rFont val="Arial"/>
        <family val="2"/>
      </rPr>
      <t>niet</t>
    </r>
    <r>
      <rPr>
        <sz val="9"/>
        <color theme="1"/>
        <rFont val="Arial"/>
        <family val="2"/>
      </rPr>
      <t xml:space="preserve"> beoordeeld ten behoeve van de te gunnen opdracht. </t>
    </r>
  </si>
  <si>
    <t>B.1</t>
  </si>
  <si>
    <t>Transportkosten per inbeslagname, bij teruggave, bij plaatsing en indien nodig tussentijdse verplaatsingen</t>
  </si>
  <si>
    <t>Per rit per km</t>
  </si>
  <si>
    <t>De transportkosten die noodzakelijk is voor de uitvoeringen van de dienstverlening onder deze Raamovereenkomst, conform eisen 14.3 en 14.4 van het Programma van Eisen (Bijlage 1)  wordt door Opdrachtgever vergoed per gereden km. Zowel de heen als de terugweg mag daarbij in rekening worden gebracht. Voor vergoeding van de transportkosten maakt het dus niet uit of het vervoer van één of meerdere dieren betreft.</t>
  </si>
  <si>
    <t>B.2</t>
  </si>
  <si>
    <t>Uurtarief voor vergoeding van de uren voor het feitelijk transport van een inbeslagname, bij teruggave en bij plaatsing</t>
  </si>
  <si>
    <t xml:space="preserve">Voor vergoeding van de transportkosten maakt het niet uit of het vervoer van één of meerdere dieren betreft.
Deze uren worden vergoed tegen de volgende uurtarieven:  </t>
  </si>
  <si>
    <t>- Standaard uurtarief: ma t/m vrij</t>
  </si>
  <si>
    <t>vergoeding per uur</t>
  </si>
  <si>
    <t>- Uurtarief voor zaterdag- en zondag (35% toeslag bovenop standaard uurtarief)</t>
  </si>
  <si>
    <t>- Uur tarief voor feestdagen (100% toeslag bovenop standaard uurtarief)</t>
  </si>
  <si>
    <t>ONDERDEEL C: Vergoeding administratie</t>
  </si>
  <si>
    <r>
      <rPr>
        <sz val="9"/>
        <color rgb="FF000000"/>
        <rFont val="Arial"/>
      </rPr>
      <t xml:space="preserve">Invulstructie Onderdeel C: Vergoeding administratie. De prijzen/tarieven voor de onderdelen C.1 t/m C.2 zijn vastgesteld door Aanbestedende dienst. Door in te schrijven op dit perceel stemt u in met deze tarieven. Deze tarieven worden </t>
    </r>
    <r>
      <rPr>
        <u/>
        <sz val="9"/>
        <color rgb="FF000000"/>
        <rFont val="Arial"/>
      </rPr>
      <t>niet</t>
    </r>
    <r>
      <rPr>
        <sz val="9"/>
        <color rgb="FF000000"/>
        <rFont val="Arial"/>
      </rPr>
      <t xml:space="preserve"> beoordeeld ten behoeve van de te gunnen opdracht. </t>
    </r>
  </si>
  <si>
    <t>C.1</t>
  </si>
  <si>
    <t>Eenmalige vergoeding voor opzetten administratie en extra arbeid 1ste dag per inbeslagname</t>
  </si>
  <si>
    <t>Per inbeslagname kan Opdrachtnemer eenmalig een vast bedrag in rekening brengen voor de extra arbeid en het opzetten van de administratie op de eerste dag (zgn. opstartkosten). Per ontvangen zaak, waarvoor door IBG een dossiernummer is aangemaakt, kan de eenmalige opstartvergoeding door Opdrachtnemer worden gefactureerd. De maximale vergoeding voor de opstartkosten per zaak volgt uit het aantal dieren dat per zaak door Opdrachtnemer wordt ontvangen en wordt als volgt vergoed:</t>
  </si>
  <si>
    <t xml:space="preserve">1 ≤ 5 </t>
  </si>
  <si>
    <t>6 ≤ 10</t>
  </si>
  <si>
    <t>11 ≤ 20</t>
  </si>
  <si>
    <t>21 ≤ 30</t>
  </si>
  <si>
    <t>31 ≤ 50</t>
  </si>
  <si>
    <t>&gt; 50</t>
  </si>
  <si>
    <t>C.2</t>
  </si>
  <si>
    <t xml:space="preserve">Bereikbaarheidsvergoeding </t>
  </si>
  <si>
    <t>Per maand</t>
  </si>
  <si>
    <t>Opdrachtgever vergoedt aan Opdrachtnemer een vast bedrag per maand voor de verplichte Bereikbaarheidsdienst zoals beschreven in eis 2.1 van het Progamma van Eisen (Bijlage 1). Indien Opdrachtnemer meerdere percelen gegund krijgt, ontvangt hij maar 1 keer de bereikbaarheidsvergoeding.</t>
  </si>
  <si>
    <t xml:space="preserve">Prijzenblad Aanbesteding transport, verzorging en opslag van Gezelschapsdieren, PERCEEL 3 KONIJNEN EN KNAAGDIEREN </t>
  </si>
  <si>
    <t xml:space="preserve">Aantal (gecombineerde) ontvangen dieren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</si>
</sst>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7" x14ac:knownFonts="1">
    <font>
      <sz val="11"/>
      <color theme="1"/>
      <name val="Calibri"/>
      <family val="2"/>
      <scheme val="minor"/>
    </font>
    <font>
      <sz val="11"/>
      <color theme="1"/>
      <name val="Calibri"/>
      <family val="2"/>
      <scheme val="minor"/>
    </font>
    <font>
      <sz val="9"/>
      <color rgb="FF000000"/>
      <name val="Arial"/>
      <family val="2"/>
    </font>
    <font>
      <sz val="9"/>
      <color rgb="FFFFFFFF"/>
      <name val="Arial"/>
      <family val="2"/>
    </font>
    <font>
      <b/>
      <sz val="9"/>
      <color rgb="FF000000"/>
      <name val="Arial"/>
      <family val="2"/>
    </font>
    <font>
      <sz val="8"/>
      <name val="Calibri"/>
      <family val="2"/>
      <scheme val="minor"/>
    </font>
    <font>
      <b/>
      <sz val="9"/>
      <color rgb="FFFFFFFF"/>
      <name val="Arial"/>
      <family val="2"/>
    </font>
    <font>
      <sz val="9"/>
      <color theme="1"/>
      <name val="Arial"/>
      <family val="2"/>
    </font>
    <font>
      <b/>
      <sz val="9"/>
      <color theme="1"/>
      <name val="Arial"/>
      <family val="2"/>
    </font>
    <font>
      <sz val="16"/>
      <color theme="1"/>
      <name val="Arial"/>
      <family val="2"/>
    </font>
    <font>
      <sz val="9"/>
      <name val="Arial"/>
      <family val="2"/>
    </font>
    <font>
      <b/>
      <sz val="9"/>
      <name val="Arial"/>
      <family val="2"/>
    </font>
    <font>
      <u/>
      <sz val="9"/>
      <color theme="1"/>
      <name val="Arial"/>
      <family val="2"/>
    </font>
    <font>
      <b/>
      <sz val="9"/>
      <color theme="0"/>
      <name val="Arial"/>
      <family val="2"/>
    </font>
    <font>
      <b/>
      <sz val="9"/>
      <color rgb="FF000000"/>
      <name val="Arial"/>
    </font>
    <font>
      <sz val="9"/>
      <color rgb="FF000000"/>
      <name val="Arial"/>
    </font>
    <font>
      <u/>
      <sz val="9"/>
      <color rgb="FF000000"/>
      <name val="Arial"/>
    </font>
  </fonts>
  <fills count="6">
    <fill>
      <patternFill patternType="none"/>
    </fill>
    <fill>
      <patternFill patternType="gray125"/>
    </fill>
    <fill>
      <patternFill patternType="solid">
        <fgColor rgb="FF1F4E78"/>
        <bgColor indexed="64"/>
      </patternFill>
    </fill>
    <fill>
      <patternFill patternType="solid">
        <fgColor rgb="FF92D050"/>
        <bgColor indexed="64"/>
      </patternFill>
    </fill>
    <fill>
      <patternFill patternType="solid">
        <fgColor theme="7"/>
        <bgColor indexed="64"/>
      </patternFill>
    </fill>
    <fill>
      <patternFill patternType="solid">
        <fgColor rgb="FFFFFF00"/>
        <bgColor indexed="64"/>
      </patternFill>
    </fill>
  </fills>
  <borders count="24">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49">
    <xf numFmtId="0" fontId="0" fillId="0" borderId="0" xfId="0"/>
    <xf numFmtId="0" fontId="3" fillId="3" borderId="0" xfId="0" applyFont="1" applyFill="1" applyAlignment="1">
      <alignment vertical="center" wrapText="1"/>
    </xf>
    <xf numFmtId="0" fontId="7" fillId="0" borderId="0" xfId="0" applyFont="1"/>
    <xf numFmtId="44" fontId="7" fillId="0" borderId="4" xfId="2" applyFont="1" applyBorder="1"/>
    <xf numFmtId="44" fontId="7" fillId="0" borderId="3" xfId="2" applyFont="1" applyBorder="1"/>
    <xf numFmtId="0" fontId="7" fillId="0" borderId="11" xfId="0" applyFont="1" applyBorder="1"/>
    <xf numFmtId="0" fontId="8" fillId="0" borderId="10" xfId="0" applyFont="1" applyBorder="1"/>
    <xf numFmtId="164" fontId="7" fillId="0" borderId="7" xfId="1" applyNumberFormat="1" applyFont="1" applyBorder="1" applyAlignment="1">
      <alignment horizontal="right" vertical="center"/>
    </xf>
    <xf numFmtId="0" fontId="7" fillId="0" borderId="0" xfId="0" applyFont="1" applyAlignment="1">
      <alignment horizontal="right" vertical="center"/>
    </xf>
    <xf numFmtId="0" fontId="9" fillId="0" borderId="0" xfId="0" applyFont="1" applyAlignment="1">
      <alignment horizontal="right" vertical="top"/>
    </xf>
    <xf numFmtId="0" fontId="9" fillId="0" borderId="0" xfId="0" applyFont="1" applyAlignment="1">
      <alignment vertical="top" wrapText="1"/>
    </xf>
    <xf numFmtId="44" fontId="7" fillId="0" borderId="2" xfId="2" applyFont="1" applyBorder="1"/>
    <xf numFmtId="0" fontId="7" fillId="0" borderId="4" xfId="0" applyFont="1" applyBorder="1"/>
    <xf numFmtId="44" fontId="7" fillId="0" borderId="2" xfId="2" applyFont="1" applyFill="1" applyBorder="1"/>
    <xf numFmtId="164" fontId="8" fillId="0" borderId="14" xfId="1" applyNumberFormat="1" applyFont="1" applyBorder="1" applyAlignment="1">
      <alignment horizontal="right" vertical="center"/>
    </xf>
    <xf numFmtId="164" fontId="7" fillId="0" borderId="13" xfId="1" applyNumberFormat="1" applyFont="1" applyBorder="1" applyAlignment="1">
      <alignment horizontal="right" vertical="center"/>
    </xf>
    <xf numFmtId="164" fontId="7" fillId="0" borderId="15" xfId="1" applyNumberFormat="1" applyFont="1" applyBorder="1" applyAlignment="1">
      <alignment horizontal="right" vertical="center"/>
    </xf>
    <xf numFmtId="44" fontId="7" fillId="0" borderId="12" xfId="2" applyFont="1" applyBorder="1"/>
    <xf numFmtId="44" fontId="7" fillId="0" borderId="14" xfId="2" applyFont="1" applyBorder="1"/>
    <xf numFmtId="0" fontId="8" fillId="0" borderId="6" xfId="0" applyFont="1" applyBorder="1"/>
    <xf numFmtId="164" fontId="8" fillId="0" borderId="7" xfId="1" applyNumberFormat="1" applyFont="1" applyBorder="1" applyAlignment="1">
      <alignment horizontal="right" vertical="center"/>
    </xf>
    <xf numFmtId="0" fontId="8" fillId="0" borderId="14" xfId="0" quotePrefix="1" applyFont="1" applyBorder="1" applyAlignment="1">
      <alignment vertical="top" wrapText="1"/>
    </xf>
    <xf numFmtId="0" fontId="7" fillId="0" borderId="13" xfId="0" applyFont="1" applyBorder="1" applyAlignment="1">
      <alignment wrapText="1"/>
    </xf>
    <xf numFmtId="0" fontId="7" fillId="0" borderId="13" xfId="0" quotePrefix="1" applyFont="1" applyBorder="1"/>
    <xf numFmtId="0" fontId="7" fillId="0" borderId="15" xfId="0" quotePrefix="1" applyFont="1" applyBorder="1"/>
    <xf numFmtId="0" fontId="4" fillId="0" borderId="5" xfId="0" applyFont="1" applyBorder="1" applyAlignment="1">
      <alignment vertical="center" wrapText="1"/>
    </xf>
    <xf numFmtId="0" fontId="7" fillId="0" borderId="11" xfId="0" quotePrefix="1" applyFont="1" applyBorder="1" applyAlignment="1">
      <alignment vertical="top" wrapText="1"/>
    </xf>
    <xf numFmtId="44" fontId="10" fillId="0" borderId="2" xfId="2" applyFont="1" applyBorder="1"/>
    <xf numFmtId="44" fontId="10" fillId="0" borderId="4" xfId="2" applyFont="1" applyBorder="1"/>
    <xf numFmtId="44" fontId="10" fillId="0" borderId="3" xfId="2" applyFont="1" applyBorder="1"/>
    <xf numFmtId="0" fontId="2" fillId="0" borderId="0" xfId="0" quotePrefix="1" applyFont="1" applyAlignment="1">
      <alignment vertical="top" wrapText="1"/>
    </xf>
    <xf numFmtId="49" fontId="2" fillId="0" borderId="0" xfId="0" quotePrefix="1" applyNumberFormat="1" applyFont="1" applyAlignment="1">
      <alignment vertical="top" wrapText="1"/>
    </xf>
    <xf numFmtId="0" fontId="10" fillId="0" borderId="1" xfId="0" quotePrefix="1" applyFont="1" applyBorder="1" applyAlignment="1">
      <alignment vertical="top" wrapText="1"/>
    </xf>
    <xf numFmtId="44" fontId="8" fillId="4" borderId="12" xfId="2" applyFont="1" applyFill="1" applyBorder="1" applyAlignment="1"/>
    <xf numFmtId="44" fontId="8" fillId="4" borderId="1" xfId="2" applyFont="1" applyFill="1" applyBorder="1"/>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10" xfId="0" applyFont="1" applyBorder="1" applyAlignment="1">
      <alignment horizontal="center" vertical="center"/>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8" fillId="0" borderId="7" xfId="0" applyFont="1" applyBorder="1" applyAlignment="1">
      <alignment horizontal="center" vertical="center"/>
    </xf>
    <xf numFmtId="0" fontId="7" fillId="0" borderId="15" xfId="0" applyFont="1" applyBorder="1" applyAlignment="1">
      <alignment horizontal="center" vertical="center"/>
    </xf>
    <xf numFmtId="44" fontId="8" fillId="0" borderId="6" xfId="2" applyFont="1" applyBorder="1" applyAlignment="1">
      <alignment horizontal="center" vertical="center"/>
    </xf>
    <xf numFmtId="44" fontId="8" fillId="0" borderId="0" xfId="2" applyFont="1" applyBorder="1" applyAlignment="1">
      <alignment horizontal="center" vertical="center"/>
    </xf>
    <xf numFmtId="44" fontId="8" fillId="0" borderId="9" xfId="2" applyFont="1" applyBorder="1" applyAlignment="1">
      <alignment horizontal="center" vertical="center"/>
    </xf>
    <xf numFmtId="0" fontId="4" fillId="0" borderId="0" xfId="0" applyFont="1" applyAlignment="1">
      <alignment vertical="center" wrapText="1"/>
    </xf>
    <xf numFmtId="0" fontId="7" fillId="5" borderId="0" xfId="0" applyFont="1" applyFill="1"/>
    <xf numFmtId="0" fontId="7" fillId="0" borderId="1" xfId="0" applyFont="1" applyBorder="1"/>
    <xf numFmtId="164" fontId="8" fillId="0" borderId="14" xfId="1" applyNumberFormat="1" applyFont="1" applyFill="1" applyBorder="1" applyAlignment="1">
      <alignment horizontal="right" vertical="center"/>
    </xf>
    <xf numFmtId="0" fontId="11" fillId="0" borderId="6" xfId="0" applyFont="1" applyBorder="1" applyAlignment="1">
      <alignment vertical="center" wrapText="1"/>
    </xf>
    <xf numFmtId="164" fontId="8" fillId="0" borderId="13" xfId="1" applyNumberFormat="1" applyFont="1" applyFill="1" applyBorder="1" applyAlignment="1">
      <alignment horizontal="right" vertical="center"/>
    </xf>
    <xf numFmtId="0" fontId="10" fillId="0" borderId="0" xfId="0" applyFont="1" applyAlignment="1">
      <alignment vertical="center" wrapText="1"/>
    </xf>
    <xf numFmtId="0" fontId="11" fillId="4" borderId="16" xfId="0" applyFont="1" applyFill="1" applyBorder="1" applyAlignment="1">
      <alignment vertical="center" wrapText="1"/>
    </xf>
    <xf numFmtId="44" fontId="7" fillId="0" borderId="7" xfId="2" applyFont="1" applyBorder="1"/>
    <xf numFmtId="44" fontId="7" fillId="0" borderId="7" xfId="2" applyFont="1" applyBorder="1" applyAlignment="1">
      <alignment horizontal="center" vertical="center"/>
    </xf>
    <xf numFmtId="44" fontId="7" fillId="0" borderId="12" xfId="2" applyFont="1" applyBorder="1" applyAlignment="1">
      <alignment horizontal="center" vertical="center"/>
    </xf>
    <xf numFmtId="0" fontId="7" fillId="0" borderId="14" xfId="0" applyFont="1" applyBorder="1"/>
    <xf numFmtId="9" fontId="7" fillId="0" borderId="5" xfId="3" applyFont="1" applyBorder="1" applyAlignment="1">
      <alignment horizontal="center" vertical="center"/>
    </xf>
    <xf numFmtId="9" fontId="7" fillId="0" borderId="7" xfId="3" applyFont="1" applyBorder="1" applyAlignment="1">
      <alignment horizontal="center" vertical="center"/>
    </xf>
    <xf numFmtId="44" fontId="7" fillId="0" borderId="13" xfId="2" applyFont="1" applyBorder="1"/>
    <xf numFmtId="9" fontId="7" fillId="0" borderId="8" xfId="3" applyFont="1" applyBorder="1" applyAlignment="1">
      <alignment horizontal="center" vertical="center"/>
    </xf>
    <xf numFmtId="44" fontId="7" fillId="0" borderId="15" xfId="2" applyFont="1" applyBorder="1"/>
    <xf numFmtId="44" fontId="7" fillId="0" borderId="10" xfId="2" applyFont="1" applyBorder="1" applyAlignment="1">
      <alignment horizontal="center" vertical="center"/>
    </xf>
    <xf numFmtId="9" fontId="10" fillId="0" borderId="13" xfId="3" applyFont="1" applyBorder="1" applyAlignment="1">
      <alignment horizontal="center" vertical="center"/>
    </xf>
    <xf numFmtId="44" fontId="10" fillId="0" borderId="13" xfId="2" applyFont="1" applyBorder="1"/>
    <xf numFmtId="0" fontId="11" fillId="0" borderId="5" xfId="0" applyFont="1" applyBorder="1"/>
    <xf numFmtId="0" fontId="10" fillId="0" borderId="6" xfId="0" applyFont="1" applyBorder="1"/>
    <xf numFmtId="0" fontId="7" fillId="0" borderId="12" xfId="0" applyFont="1" applyBorder="1" applyAlignment="1">
      <alignment horizontal="center"/>
    </xf>
    <xf numFmtId="0" fontId="4" fillId="0" borderId="23"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14" xfId="0" applyFont="1" applyBorder="1" applyAlignment="1">
      <alignment horizontal="left" vertical="top" wrapText="1"/>
    </xf>
    <xf numFmtId="0" fontId="8" fillId="0" borderId="12" xfId="0" applyFont="1" applyBorder="1" applyAlignment="1">
      <alignment horizontal="center" wrapText="1"/>
    </xf>
    <xf numFmtId="44" fontId="7" fillId="0" borderId="1" xfId="2" applyFont="1" applyFill="1" applyBorder="1"/>
    <xf numFmtId="0" fontId="3" fillId="3" borderId="4" xfId="0" applyFont="1" applyFill="1" applyBorder="1" applyAlignment="1">
      <alignment vertical="center" wrapText="1"/>
    </xf>
    <xf numFmtId="49" fontId="2" fillId="0" borderId="13" xfId="0" quotePrefix="1" applyNumberFormat="1" applyFont="1" applyBorder="1" applyAlignment="1">
      <alignment vertical="center"/>
    </xf>
    <xf numFmtId="49" fontId="2" fillId="0" borderId="13" xfId="0" quotePrefix="1" applyNumberFormat="1" applyFont="1" applyBorder="1" applyAlignment="1">
      <alignment vertical="center" wrapText="1"/>
    </xf>
    <xf numFmtId="49" fontId="2" fillId="0" borderId="15" xfId="0" quotePrefix="1" applyNumberFormat="1" applyFont="1" applyBorder="1" applyAlignment="1">
      <alignment vertical="center" wrapText="1"/>
    </xf>
    <xf numFmtId="44" fontId="7" fillId="3" borderId="1" xfId="2" applyFont="1" applyFill="1" applyBorder="1" applyProtection="1">
      <protection locked="0"/>
    </xf>
    <xf numFmtId="9" fontId="7" fillId="3" borderId="1" xfId="3" applyFont="1" applyFill="1" applyBorder="1" applyAlignment="1" applyProtection="1">
      <alignment horizontal="center"/>
      <protection locked="0"/>
    </xf>
    <xf numFmtId="0" fontId="15" fillId="0" borderId="10" xfId="0" applyFont="1" applyBorder="1" applyAlignment="1">
      <alignment horizontal="left" vertical="top" wrapText="1"/>
    </xf>
    <xf numFmtId="0" fontId="11" fillId="0" borderId="11" xfId="0" applyFont="1" applyBorder="1" applyAlignment="1">
      <alignment horizontal="left" vertical="top" wrapText="1"/>
    </xf>
    <xf numFmtId="0" fontId="13" fillId="4" borderId="6"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9" xfId="0" applyFont="1" applyFill="1" applyBorder="1" applyAlignment="1">
      <alignment horizontal="center" vertical="center" wrapText="1"/>
    </xf>
    <xf numFmtId="164" fontId="7" fillId="0" borderId="5" xfId="1" applyNumberFormat="1" applyFont="1" applyBorder="1" applyAlignment="1">
      <alignment horizontal="center"/>
    </xf>
    <xf numFmtId="164" fontId="7" fillId="0" borderId="2" xfId="1" applyNumberFormat="1" applyFont="1" applyBorder="1" applyAlignment="1">
      <alignment horizontal="center"/>
    </xf>
    <xf numFmtId="164" fontId="7" fillId="0" borderId="7" xfId="1" applyNumberFormat="1" applyFont="1" applyBorder="1" applyAlignment="1">
      <alignment horizontal="center"/>
    </xf>
    <xf numFmtId="164" fontId="7" fillId="0" borderId="4" xfId="1" applyNumberFormat="1" applyFont="1" applyBorder="1" applyAlignment="1">
      <alignment horizontal="center"/>
    </xf>
    <xf numFmtId="164" fontId="7" fillId="0" borderId="8" xfId="1" applyNumberFormat="1" applyFont="1" applyBorder="1" applyAlignment="1">
      <alignment horizontal="center"/>
    </xf>
    <xf numFmtId="164" fontId="7" fillId="0" borderId="3" xfId="1" applyNumberFormat="1" applyFont="1" applyBorder="1" applyAlignment="1">
      <alignment horizontal="center"/>
    </xf>
    <xf numFmtId="0" fontId="6" fillId="2" borderId="0" xfId="0" applyFont="1" applyFill="1" applyAlignment="1">
      <alignment horizontal="right" vertical="center" wrapText="1"/>
    </xf>
    <xf numFmtId="0" fontId="6" fillId="2" borderId="9" xfId="0" applyFont="1" applyFill="1" applyBorder="1" applyAlignment="1">
      <alignment horizontal="right" vertical="center" wrapText="1"/>
    </xf>
    <xf numFmtId="0" fontId="6" fillId="2" borderId="0" xfId="0" applyFont="1" applyFill="1" applyAlignment="1">
      <alignment vertical="center" wrapText="1"/>
    </xf>
    <xf numFmtId="0" fontId="6" fillId="2" borderId="9" xfId="0" applyFont="1" applyFill="1" applyBorder="1" applyAlignment="1">
      <alignment vertical="center" wrapText="1"/>
    </xf>
    <xf numFmtId="0" fontId="6" fillId="2" borderId="0" xfId="0" applyFont="1" applyFill="1" applyAlignment="1">
      <alignment horizontal="center" vertical="center" wrapText="1"/>
    </xf>
    <xf numFmtId="44" fontId="7" fillId="0" borderId="4" xfId="2" applyFont="1" applyBorder="1" applyAlignment="1">
      <alignment horizontal="center" vertical="center"/>
    </xf>
    <xf numFmtId="44" fontId="7" fillId="0" borderId="3" xfId="2"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20" xfId="0" applyFont="1" applyBorder="1" applyAlignment="1">
      <alignment horizontal="center" vertical="center"/>
    </xf>
    <xf numFmtId="44" fontId="7" fillId="0" borderId="4" xfId="2" applyFont="1" applyBorder="1" applyAlignment="1">
      <alignment horizontal="center"/>
    </xf>
    <xf numFmtId="44" fontId="7" fillId="0" borderId="3" xfId="2" applyFont="1" applyBorder="1" applyAlignment="1">
      <alignment horizontal="center"/>
    </xf>
    <xf numFmtId="0" fontId="8" fillId="0" borderId="11" xfId="0" applyFont="1" applyBorder="1" applyAlignment="1">
      <alignment horizontal="left" vertical="top" wrapText="1"/>
    </xf>
    <xf numFmtId="164" fontId="8" fillId="0" borderId="5" xfId="1" applyNumberFormat="1" applyFont="1" applyBorder="1" applyAlignment="1">
      <alignment horizontal="right" vertical="top"/>
    </xf>
    <xf numFmtId="164" fontId="8" fillId="0" borderId="7" xfId="1" applyNumberFormat="1" applyFont="1" applyBorder="1" applyAlignment="1">
      <alignment horizontal="right" vertical="top"/>
    </xf>
    <xf numFmtId="164" fontId="8" fillId="0" borderId="8" xfId="1" applyNumberFormat="1" applyFont="1" applyBorder="1" applyAlignment="1">
      <alignment horizontal="right" vertical="top"/>
    </xf>
    <xf numFmtId="0" fontId="8" fillId="0" borderId="14" xfId="0" applyFont="1" applyBorder="1" applyAlignment="1">
      <alignment horizontal="center" vertical="top" wrapText="1"/>
    </xf>
    <xf numFmtId="0" fontId="8" fillId="0" borderId="13" xfId="0" applyFont="1" applyBorder="1" applyAlignment="1">
      <alignment horizontal="center" vertical="top" wrapText="1"/>
    </xf>
    <xf numFmtId="0" fontId="7" fillId="0" borderId="17" xfId="0" quotePrefix="1" applyFont="1" applyBorder="1" applyAlignment="1">
      <alignment horizontal="left" vertical="top" wrapText="1"/>
    </xf>
    <xf numFmtId="0" fontId="7" fillId="0" borderId="18" xfId="0" quotePrefix="1" applyFont="1" applyBorder="1" applyAlignment="1">
      <alignment horizontal="left" vertical="top" wrapText="1"/>
    </xf>
    <xf numFmtId="0" fontId="7" fillId="0" borderId="19" xfId="0" quotePrefix="1" applyFont="1" applyBorder="1" applyAlignment="1">
      <alignment horizontal="left" vertical="top" wrapText="1"/>
    </xf>
    <xf numFmtId="164" fontId="8" fillId="0" borderId="14" xfId="1" applyNumberFormat="1" applyFont="1" applyBorder="1" applyAlignment="1">
      <alignment horizontal="right" vertical="top"/>
    </xf>
    <xf numFmtId="164" fontId="8" fillId="0" borderId="15" xfId="1" applyNumberFormat="1" applyFont="1" applyBorder="1" applyAlignment="1">
      <alignment horizontal="right" vertical="top"/>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2" fillId="0" borderId="10" xfId="0" applyFont="1" applyBorder="1" applyAlignment="1">
      <alignment horizontal="left" vertical="top" wrapText="1"/>
    </xf>
    <xf numFmtId="0" fontId="2" fillId="0" borderId="1"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8" fillId="0" borderId="5" xfId="0" applyFont="1" applyBorder="1" applyAlignment="1">
      <alignment horizontal="center" vertical="center"/>
    </xf>
    <xf numFmtId="0" fontId="8" fillId="0" borderId="8" xfId="0" applyFont="1" applyBorder="1" applyAlignment="1">
      <alignment horizontal="center" vertical="center"/>
    </xf>
    <xf numFmtId="44" fontId="7" fillId="0" borderId="14" xfId="2" applyFont="1" applyBorder="1" applyAlignment="1">
      <alignment horizontal="center" vertical="center"/>
    </xf>
    <xf numFmtId="44" fontId="7" fillId="0" borderId="15" xfId="2"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44" fontId="7" fillId="0" borderId="14" xfId="2" applyFont="1" applyFill="1" applyBorder="1" applyAlignment="1">
      <alignment horizontal="center" vertical="center"/>
    </xf>
    <xf numFmtId="44" fontId="7" fillId="0" borderId="15" xfId="2" applyFont="1" applyFill="1" applyBorder="1" applyAlignment="1">
      <alignment horizontal="center" vertical="center"/>
    </xf>
    <xf numFmtId="44" fontId="7" fillId="0" borderId="10" xfId="2" applyFont="1" applyBorder="1" applyAlignment="1">
      <alignment horizontal="center"/>
    </xf>
    <xf numFmtId="44" fontId="7" fillId="0" borderId="1" xfId="2" applyFont="1" applyBorder="1" applyAlignment="1">
      <alignment horizontal="center"/>
    </xf>
    <xf numFmtId="9" fontId="7" fillId="0" borderId="14" xfId="3" applyFont="1" applyBorder="1" applyAlignment="1">
      <alignment horizontal="center" vertical="center"/>
    </xf>
    <xf numFmtId="9" fontId="7" fillId="0" borderId="15" xfId="3" applyFont="1" applyBorder="1" applyAlignment="1">
      <alignment horizontal="center" vertical="center"/>
    </xf>
    <xf numFmtId="44" fontId="10" fillId="0" borderId="14" xfId="2" applyFont="1" applyBorder="1" applyAlignment="1">
      <alignment horizontal="center" vertical="center"/>
    </xf>
    <xf numFmtId="44" fontId="10" fillId="0" borderId="15" xfId="2" applyFont="1" applyBorder="1" applyAlignment="1">
      <alignment horizontal="center" vertical="center"/>
    </xf>
    <xf numFmtId="9" fontId="7" fillId="0" borderId="14" xfId="3" applyFont="1" applyFill="1" applyBorder="1" applyAlignment="1">
      <alignment horizontal="center" vertical="center"/>
    </xf>
    <xf numFmtId="9" fontId="7" fillId="0" borderId="15" xfId="3" applyFont="1" applyFill="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xf>
    <xf numFmtId="0" fontId="7" fillId="0" borderId="15" xfId="0" applyFont="1" applyBorder="1" applyAlignment="1">
      <alignment horizontal="center"/>
    </xf>
    <xf numFmtId="0" fontId="6" fillId="3" borderId="0" xfId="0" applyFont="1" applyFill="1" applyAlignment="1">
      <alignment horizontal="center" vertical="center" wrapText="1"/>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44" fontId="7" fillId="0" borderId="13" xfId="2" applyFont="1" applyBorder="1" applyAlignment="1">
      <alignment horizontal="center" vertical="center"/>
    </xf>
    <xf numFmtId="44" fontId="7" fillId="0" borderId="14" xfId="2" applyFont="1" applyBorder="1" applyAlignment="1">
      <alignment horizontal="center"/>
    </xf>
    <xf numFmtId="44" fontId="7" fillId="0" borderId="13" xfId="2" applyFont="1" applyBorder="1" applyAlignment="1">
      <alignment horizontal="center"/>
    </xf>
    <xf numFmtId="44" fontId="7" fillId="0" borderId="15" xfId="2" applyFont="1" applyBorder="1" applyAlignment="1">
      <alignment horizontal="center"/>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773F0-92A5-4A4E-ACE9-F629A100ABD0}">
  <dimension ref="A2:AM36"/>
  <sheetViews>
    <sheetView tabSelected="1" topLeftCell="C18" zoomScaleNormal="100" workbookViewId="0">
      <selection activeCell="E35" sqref="E35:E36"/>
    </sheetView>
  </sheetViews>
  <sheetFormatPr defaultColWidth="9.140625" defaultRowHeight="12" x14ac:dyDescent="0.2"/>
  <cols>
    <col min="1" max="1" width="9.140625" style="2"/>
    <col min="2" max="2" width="13.7109375" style="8" bestFit="1" customWidth="1"/>
    <col min="3" max="3" width="108.5703125" style="2" customWidth="1"/>
    <col min="4" max="4" width="26.7109375" style="35" customWidth="1"/>
    <col min="5" max="5" width="27" style="2" customWidth="1"/>
    <col min="6" max="6" width="11.42578125" style="35" customWidth="1"/>
    <col min="7" max="7" width="19.85546875" style="2" customWidth="1"/>
    <col min="8" max="8" width="17" style="2" customWidth="1"/>
    <col min="9" max="9" width="18.42578125" style="2" customWidth="1"/>
    <col min="10" max="10" width="47" style="2" customWidth="1"/>
    <col min="11" max="11" width="9.85546875" style="2" customWidth="1"/>
    <col min="12" max="12" width="9.140625" style="2"/>
    <col min="13" max="13" width="9.85546875" style="2" customWidth="1"/>
    <col min="14" max="16384" width="9.140625" style="2"/>
  </cols>
  <sheetData>
    <row r="2" spans="1:39" ht="51.75" customHeight="1" x14ac:dyDescent="0.2">
      <c r="B2" s="9" t="s">
        <v>0</v>
      </c>
      <c r="C2" s="10" t="s">
        <v>54</v>
      </c>
      <c r="E2" s="143"/>
      <c r="F2" s="143"/>
      <c r="G2" s="143"/>
      <c r="H2" s="143"/>
      <c r="I2" s="144"/>
    </row>
    <row r="3" spans="1:39" ht="11.25" hidden="1" customHeight="1" x14ac:dyDescent="0.2">
      <c r="B3" s="93" t="s">
        <v>1</v>
      </c>
      <c r="C3" s="95" t="s">
        <v>2</v>
      </c>
      <c r="D3" s="97" t="s">
        <v>3</v>
      </c>
      <c r="E3" s="1"/>
      <c r="F3" s="1"/>
      <c r="G3" s="75"/>
      <c r="H3" s="83" t="s">
        <v>4</v>
      </c>
      <c r="I3" s="84"/>
    </row>
    <row r="4" spans="1:39" ht="53.25" customHeight="1" thickBot="1" x14ac:dyDescent="0.25">
      <c r="B4" s="94"/>
      <c r="C4" s="96"/>
      <c r="D4" s="97"/>
      <c r="E4" s="142" t="s">
        <v>5</v>
      </c>
      <c r="F4" s="142"/>
      <c r="G4" s="142"/>
      <c r="H4" s="85"/>
      <c r="I4" s="85"/>
    </row>
    <row r="5" spans="1:39" ht="12.75" customHeight="1" thickBot="1" x14ac:dyDescent="0.25">
      <c r="B5" s="66" t="s">
        <v>6</v>
      </c>
      <c r="C5" s="67"/>
      <c r="D5" s="2"/>
      <c r="E5" s="142"/>
      <c r="F5" s="142"/>
      <c r="G5" s="142"/>
      <c r="H5" s="86"/>
      <c r="I5" s="86"/>
    </row>
    <row r="6" spans="1:39" ht="51" customHeight="1" x14ac:dyDescent="0.2">
      <c r="B6" s="81" t="s">
        <v>7</v>
      </c>
      <c r="C6" s="82"/>
      <c r="D6" s="68"/>
      <c r="E6" s="69" t="s">
        <v>8</v>
      </c>
      <c r="F6" s="70" t="s">
        <v>9</v>
      </c>
      <c r="G6" s="71" t="s">
        <v>10</v>
      </c>
      <c r="H6" s="53" t="s">
        <v>11</v>
      </c>
      <c r="I6" s="53" t="s">
        <v>12</v>
      </c>
    </row>
    <row r="7" spans="1:39" ht="30" customHeight="1" thickBot="1" x14ac:dyDescent="0.25">
      <c r="B7" s="14" t="s">
        <v>13</v>
      </c>
      <c r="C7" s="72" t="s">
        <v>14</v>
      </c>
      <c r="D7" s="73" t="s">
        <v>15</v>
      </c>
      <c r="E7" s="79"/>
      <c r="F7" s="80"/>
      <c r="G7" s="74">
        <f>SUM(E7*(1+F7))</f>
        <v>0</v>
      </c>
      <c r="H7" s="33">
        <v>2.5</v>
      </c>
      <c r="I7" s="34">
        <v>4</v>
      </c>
    </row>
    <row r="8" spans="1:39" ht="50.25" customHeight="1" x14ac:dyDescent="0.2">
      <c r="B8" s="15"/>
      <c r="C8" s="30" t="s">
        <v>16</v>
      </c>
      <c r="D8" s="100"/>
      <c r="E8" s="103"/>
      <c r="F8" s="124"/>
      <c r="G8" s="146"/>
      <c r="H8" s="87"/>
      <c r="I8" s="88"/>
    </row>
    <row r="9" spans="1:39" ht="15" customHeight="1" x14ac:dyDescent="0.2">
      <c r="B9" s="15" t="s">
        <v>17</v>
      </c>
      <c r="C9" s="31" t="s">
        <v>18</v>
      </c>
      <c r="D9" s="101"/>
      <c r="E9" s="103"/>
      <c r="F9" s="145"/>
      <c r="G9" s="147"/>
      <c r="H9" s="89"/>
      <c r="I9" s="90"/>
    </row>
    <row r="10" spans="1:39" ht="15" customHeight="1" x14ac:dyDescent="0.2">
      <c r="B10" s="15"/>
      <c r="C10" s="76" t="s">
        <v>19</v>
      </c>
      <c r="D10" s="101"/>
      <c r="E10" s="103"/>
      <c r="F10" s="145"/>
      <c r="G10" s="147"/>
      <c r="H10" s="89"/>
      <c r="I10" s="90"/>
    </row>
    <row r="11" spans="1:39" ht="24" x14ac:dyDescent="0.2">
      <c r="B11" s="15"/>
      <c r="C11" s="77" t="s">
        <v>20</v>
      </c>
      <c r="D11" s="101"/>
      <c r="E11" s="103"/>
      <c r="F11" s="145"/>
      <c r="G11" s="147"/>
      <c r="H11" s="89"/>
      <c r="I11" s="90"/>
    </row>
    <row r="12" spans="1:39" ht="24.75" thickBot="1" x14ac:dyDescent="0.25">
      <c r="B12" s="15"/>
      <c r="C12" s="78" t="s">
        <v>21</v>
      </c>
      <c r="D12" s="101"/>
      <c r="E12" s="103"/>
      <c r="F12" s="145"/>
      <c r="G12" s="147"/>
      <c r="H12" s="89"/>
      <c r="I12" s="90"/>
    </row>
    <row r="13" spans="1:39" ht="42.75" customHeight="1" thickBot="1" x14ac:dyDescent="0.25">
      <c r="B13" s="118" t="s">
        <v>22</v>
      </c>
      <c r="C13" s="119"/>
      <c r="D13" s="102"/>
      <c r="E13" s="104"/>
      <c r="F13" s="125"/>
      <c r="G13" s="148"/>
      <c r="H13" s="89"/>
      <c r="I13" s="90"/>
    </row>
    <row r="14" spans="1:39" s="47" customFormat="1" ht="15.75" customHeight="1" x14ac:dyDescent="0.2">
      <c r="A14" s="2"/>
      <c r="B14" s="49" t="s">
        <v>23</v>
      </c>
      <c r="C14" s="50" t="s">
        <v>24</v>
      </c>
      <c r="D14" s="126" t="s">
        <v>15</v>
      </c>
      <c r="E14" s="128">
        <v>0.05</v>
      </c>
      <c r="F14" s="136">
        <v>0.21</v>
      </c>
      <c r="G14" s="128">
        <f>SUM(E14*(1+F14))</f>
        <v>6.0499999999999998E-2</v>
      </c>
      <c r="H14" s="89"/>
      <c r="I14" s="90"/>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row>
    <row r="15" spans="1:39" s="47" customFormat="1" ht="15.75" customHeight="1" thickBot="1" x14ac:dyDescent="0.25">
      <c r="A15" s="2"/>
      <c r="B15" s="51"/>
      <c r="C15" s="52" t="s">
        <v>25</v>
      </c>
      <c r="D15" s="127"/>
      <c r="E15" s="129"/>
      <c r="F15" s="137"/>
      <c r="G15" s="129"/>
      <c r="H15" s="89"/>
      <c r="I15" s="90"/>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row>
    <row r="16" spans="1:39" ht="15.75" customHeight="1" thickBot="1" x14ac:dyDescent="0.25">
      <c r="B16" s="6" t="s">
        <v>26</v>
      </c>
      <c r="C16" s="48"/>
      <c r="D16" s="42"/>
      <c r="E16" s="17"/>
      <c r="F16" s="130"/>
      <c r="G16" s="131"/>
      <c r="H16" s="89"/>
      <c r="I16" s="90"/>
    </row>
    <row r="17" spans="2:9" ht="32.25" customHeight="1" thickBot="1" x14ac:dyDescent="0.25">
      <c r="B17" s="120" t="s">
        <v>27</v>
      </c>
      <c r="C17" s="121"/>
      <c r="D17" s="36"/>
      <c r="E17" s="18"/>
      <c r="F17" s="130"/>
      <c r="G17" s="131"/>
      <c r="H17" s="89"/>
      <c r="I17" s="90"/>
    </row>
    <row r="18" spans="2:9" ht="12.75" thickBot="1" x14ac:dyDescent="0.25">
      <c r="B18" s="14" t="s">
        <v>28</v>
      </c>
      <c r="C18" s="19" t="s">
        <v>29</v>
      </c>
      <c r="D18" s="122" t="s">
        <v>30</v>
      </c>
      <c r="E18" s="124">
        <v>0.42</v>
      </c>
      <c r="F18" s="136">
        <v>0.21</v>
      </c>
      <c r="G18" s="128">
        <f>SUM(E18*(1+F18))</f>
        <v>0.50819999999999999</v>
      </c>
      <c r="H18" s="89"/>
      <c r="I18" s="90"/>
    </row>
    <row r="19" spans="2:9" ht="48.75" thickBot="1" x14ac:dyDescent="0.25">
      <c r="B19" s="16"/>
      <c r="C19" s="32" t="s">
        <v>31</v>
      </c>
      <c r="D19" s="123"/>
      <c r="E19" s="125"/>
      <c r="F19" s="137"/>
      <c r="G19" s="129"/>
      <c r="H19" s="89"/>
      <c r="I19" s="90"/>
    </row>
    <row r="20" spans="2:9" ht="12.75" thickBot="1" x14ac:dyDescent="0.25">
      <c r="B20" s="20" t="s">
        <v>32</v>
      </c>
      <c r="C20" s="21" t="s">
        <v>33</v>
      </c>
      <c r="D20" s="37"/>
      <c r="E20" s="12"/>
      <c r="F20" s="56"/>
      <c r="G20" s="54"/>
      <c r="H20" s="89"/>
      <c r="I20" s="90"/>
    </row>
    <row r="21" spans="2:9" ht="24.75" thickBot="1" x14ac:dyDescent="0.25">
      <c r="B21" s="7"/>
      <c r="C21" s="22" t="s">
        <v>34</v>
      </c>
      <c r="D21" s="37"/>
      <c r="E21" s="12"/>
      <c r="F21" s="37"/>
      <c r="G21" s="57"/>
      <c r="H21" s="89"/>
      <c r="I21" s="90"/>
    </row>
    <row r="22" spans="2:9" x14ac:dyDescent="0.2">
      <c r="B22" s="7"/>
      <c r="C22" s="23" t="s">
        <v>35</v>
      </c>
      <c r="D22" s="39" t="s">
        <v>36</v>
      </c>
      <c r="E22" s="11">
        <v>35</v>
      </c>
      <c r="F22" s="58">
        <v>0.21</v>
      </c>
      <c r="G22" s="18">
        <f>SUM(E22*(1+F22))</f>
        <v>42.35</v>
      </c>
      <c r="H22" s="89"/>
      <c r="I22" s="90"/>
    </row>
    <row r="23" spans="2:9" x14ac:dyDescent="0.2">
      <c r="B23" s="7"/>
      <c r="C23" s="23" t="s">
        <v>37</v>
      </c>
      <c r="D23" s="41" t="s">
        <v>36</v>
      </c>
      <c r="E23" s="3">
        <f>E22*1.35</f>
        <v>47.25</v>
      </c>
      <c r="F23" s="59">
        <v>0.21</v>
      </c>
      <c r="G23" s="60">
        <f t="shared" ref="G23" si="0">SUM(E23*(1+F23))</f>
        <v>57.172499999999999</v>
      </c>
      <c r="H23" s="89"/>
      <c r="I23" s="90"/>
    </row>
    <row r="24" spans="2:9" ht="12.75" thickBot="1" x14ac:dyDescent="0.25">
      <c r="B24" s="7"/>
      <c r="C24" s="24" t="s">
        <v>38</v>
      </c>
      <c r="D24" s="40" t="s">
        <v>36</v>
      </c>
      <c r="E24" s="4">
        <f>E22*2</f>
        <v>70</v>
      </c>
      <c r="F24" s="61">
        <v>0.21</v>
      </c>
      <c r="G24" s="62">
        <f>SUM(E24*(1+F24))</f>
        <v>84.7</v>
      </c>
      <c r="H24" s="89"/>
      <c r="I24" s="90"/>
    </row>
    <row r="25" spans="2:9" ht="12.75" thickBot="1" x14ac:dyDescent="0.25">
      <c r="B25" s="6" t="s">
        <v>39</v>
      </c>
      <c r="C25" s="5"/>
      <c r="D25" s="38"/>
      <c r="E25" s="12"/>
      <c r="F25" s="63"/>
      <c r="G25" s="17"/>
      <c r="H25" s="89"/>
      <c r="I25" s="90"/>
    </row>
    <row r="26" spans="2:9" ht="30.75" customHeight="1" thickBot="1" x14ac:dyDescent="0.25">
      <c r="B26" s="81" t="s">
        <v>40</v>
      </c>
      <c r="C26" s="105"/>
      <c r="D26" s="37"/>
      <c r="E26" s="13"/>
      <c r="F26" s="55"/>
      <c r="G26" s="54"/>
      <c r="H26" s="89"/>
      <c r="I26" s="90"/>
    </row>
    <row r="27" spans="2:9" ht="15" customHeight="1" thickBot="1" x14ac:dyDescent="0.25">
      <c r="B27" s="106" t="s">
        <v>41</v>
      </c>
      <c r="C27" s="25" t="s">
        <v>42</v>
      </c>
      <c r="D27" s="109" t="s">
        <v>55</v>
      </c>
      <c r="E27" s="13"/>
      <c r="F27" s="138"/>
      <c r="G27" s="140"/>
      <c r="H27" s="89"/>
      <c r="I27" s="90"/>
    </row>
    <row r="28" spans="2:9" ht="23.25" customHeight="1" thickBot="1" x14ac:dyDescent="0.25">
      <c r="B28" s="107"/>
      <c r="C28" s="111" t="s">
        <v>43</v>
      </c>
      <c r="D28" s="110"/>
      <c r="E28" s="4"/>
      <c r="F28" s="139"/>
      <c r="G28" s="141"/>
      <c r="H28" s="89"/>
      <c r="I28" s="90"/>
    </row>
    <row r="29" spans="2:9" x14ac:dyDescent="0.2">
      <c r="B29" s="107"/>
      <c r="C29" s="112"/>
      <c r="D29" s="43" t="s">
        <v>44</v>
      </c>
      <c r="E29" s="27">
        <v>30</v>
      </c>
      <c r="F29" s="64">
        <v>0.21</v>
      </c>
      <c r="G29" s="65">
        <f>SUM(E29*(1+F29))</f>
        <v>36.299999999999997</v>
      </c>
      <c r="H29" s="89"/>
      <c r="I29" s="90"/>
    </row>
    <row r="30" spans="2:9" x14ac:dyDescent="0.2">
      <c r="B30" s="107"/>
      <c r="C30" s="112"/>
      <c r="D30" s="44" t="s">
        <v>45</v>
      </c>
      <c r="E30" s="28">
        <v>60</v>
      </c>
      <c r="F30" s="64">
        <v>0.21</v>
      </c>
      <c r="G30" s="65">
        <f t="shared" ref="G30:G35" si="1">SUM(E30*(1+F30))</f>
        <v>72.599999999999994</v>
      </c>
      <c r="H30" s="89"/>
      <c r="I30" s="90"/>
    </row>
    <row r="31" spans="2:9" x14ac:dyDescent="0.2">
      <c r="B31" s="107"/>
      <c r="C31" s="112"/>
      <c r="D31" s="44" t="s">
        <v>46</v>
      </c>
      <c r="E31" s="28">
        <v>90</v>
      </c>
      <c r="F31" s="64">
        <v>0.21</v>
      </c>
      <c r="G31" s="65">
        <f t="shared" si="1"/>
        <v>108.89999999999999</v>
      </c>
      <c r="H31" s="89"/>
      <c r="I31" s="90"/>
    </row>
    <row r="32" spans="2:9" x14ac:dyDescent="0.2">
      <c r="B32" s="107"/>
      <c r="C32" s="112"/>
      <c r="D32" s="44" t="s">
        <v>47</v>
      </c>
      <c r="E32" s="28">
        <v>120</v>
      </c>
      <c r="F32" s="64">
        <v>0.21</v>
      </c>
      <c r="G32" s="65">
        <f t="shared" si="1"/>
        <v>145.19999999999999</v>
      </c>
      <c r="H32" s="89"/>
      <c r="I32" s="90"/>
    </row>
    <row r="33" spans="2:9" x14ac:dyDescent="0.2">
      <c r="B33" s="107"/>
      <c r="C33" s="112"/>
      <c r="D33" s="44" t="s">
        <v>48</v>
      </c>
      <c r="E33" s="28">
        <v>150</v>
      </c>
      <c r="F33" s="64">
        <v>0.21</v>
      </c>
      <c r="G33" s="65">
        <f t="shared" si="1"/>
        <v>181.5</v>
      </c>
      <c r="H33" s="89"/>
      <c r="I33" s="90"/>
    </row>
    <row r="34" spans="2:9" ht="12.75" thickBot="1" x14ac:dyDescent="0.25">
      <c r="B34" s="108"/>
      <c r="C34" s="113"/>
      <c r="D34" s="45" t="s">
        <v>49</v>
      </c>
      <c r="E34" s="29">
        <v>180</v>
      </c>
      <c r="F34" s="64">
        <v>0.21</v>
      </c>
      <c r="G34" s="65">
        <f t="shared" si="1"/>
        <v>217.79999999999998</v>
      </c>
      <c r="H34" s="89"/>
      <c r="I34" s="90"/>
    </row>
    <row r="35" spans="2:9" ht="13.5" customHeight="1" thickBot="1" x14ac:dyDescent="0.25">
      <c r="B35" s="114" t="s">
        <v>50</v>
      </c>
      <c r="C35" s="46" t="s">
        <v>51</v>
      </c>
      <c r="D35" s="116" t="s">
        <v>52</v>
      </c>
      <c r="E35" s="98">
        <v>250</v>
      </c>
      <c r="F35" s="132">
        <v>0.21</v>
      </c>
      <c r="G35" s="134">
        <f t="shared" si="1"/>
        <v>302.5</v>
      </c>
      <c r="H35" s="89"/>
      <c r="I35" s="90"/>
    </row>
    <row r="36" spans="2:9" ht="36.75" thickBot="1" x14ac:dyDescent="0.25">
      <c r="B36" s="115"/>
      <c r="C36" s="26" t="s">
        <v>53</v>
      </c>
      <c r="D36" s="117"/>
      <c r="E36" s="99"/>
      <c r="F36" s="133"/>
      <c r="G36" s="135"/>
      <c r="H36" s="91"/>
      <c r="I36" s="92"/>
    </row>
  </sheetData>
  <sheetProtection algorithmName="SHA-512" hashValue="zbeLcMSNsMV+fq3gBd7edcFMVA2Hp4SN1mFr3Uz5YWcUMngKgc82vDx+PqdfWlKfimC2gm/n8RgomN3nDW8KBQ==" saltValue="vCRI8Segolt5RrDJmhIBNA==" spinCount="100000" sheet="1" objects="1" scenarios="1"/>
  <mergeCells count="35">
    <mergeCell ref="E4:G5"/>
    <mergeCell ref="E2:I2"/>
    <mergeCell ref="F8:F13"/>
    <mergeCell ref="G8:G13"/>
    <mergeCell ref="F14:F15"/>
    <mergeCell ref="G14:G15"/>
    <mergeCell ref="F16:G16"/>
    <mergeCell ref="F35:F36"/>
    <mergeCell ref="G35:G36"/>
    <mergeCell ref="F17:G17"/>
    <mergeCell ref="F18:F19"/>
    <mergeCell ref="G18:G19"/>
    <mergeCell ref="F27:F28"/>
    <mergeCell ref="G27:G28"/>
    <mergeCell ref="B17:C17"/>
    <mergeCell ref="D18:D19"/>
    <mergeCell ref="E18:E19"/>
    <mergeCell ref="D14:D15"/>
    <mergeCell ref="E14:E15"/>
    <mergeCell ref="B6:C6"/>
    <mergeCell ref="H3:I5"/>
    <mergeCell ref="H8:I36"/>
    <mergeCell ref="B3:B4"/>
    <mergeCell ref="C3:C4"/>
    <mergeCell ref="D3:D4"/>
    <mergeCell ref="E35:E36"/>
    <mergeCell ref="D8:D13"/>
    <mergeCell ref="E8:E13"/>
    <mergeCell ref="B26:C26"/>
    <mergeCell ref="B27:B34"/>
    <mergeCell ref="D27:D28"/>
    <mergeCell ref="C28:C34"/>
    <mergeCell ref="B35:B36"/>
    <mergeCell ref="D35:D36"/>
    <mergeCell ref="B13:C13"/>
  </mergeCells>
  <phoneticPr fontId="5" type="noConversion"/>
  <pageMargins left="0.7" right="0.7" top="0.75" bottom="0.75" header="0.3" footer="0.3"/>
  <pageSetup paperSize="9" orientation="portrait" r:id="rId1"/>
  <headerFoot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379D58307CF341823AC2CF1F43ABA7" ma:contentTypeVersion="4" ma:contentTypeDescription="Een nieuw document maken." ma:contentTypeScope="" ma:versionID="a92cc9e3035488499b65f8f20cb2d8a8">
  <xsd:schema xmlns:xsd="http://www.w3.org/2001/XMLSchema" xmlns:xs="http://www.w3.org/2001/XMLSchema" xmlns:p="http://schemas.microsoft.com/office/2006/metadata/properties" xmlns:ns2="94fc6df6-ff16-4657-b0bc-7818ac70788a" targetNamespace="http://schemas.microsoft.com/office/2006/metadata/properties" ma:root="true" ma:fieldsID="3d0baae5a9525f6647d250e821b50c56" ns2:_="">
    <xsd:import namespace="94fc6df6-ff16-4657-b0bc-7818ac70788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fc6df6-ff16-4657-b0bc-7818ac7078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C39D19-4975-497E-B834-82785DDECC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fc6df6-ff16-4657-b0bc-7818ac7078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D50BCA-D1D7-4957-94B1-353E8727C5B2}">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94fc6df6-ff16-4657-b0bc-7818ac70788a"/>
    <ds:schemaRef ds:uri="http://www.w3.org/XML/1998/namespace"/>
  </ds:schemaRefs>
</ds:datastoreItem>
</file>

<file path=customXml/itemProps3.xml><?xml version="1.0" encoding="utf-8"?>
<ds:datastoreItem xmlns:ds="http://schemas.openxmlformats.org/officeDocument/2006/customXml" ds:itemID="{C78D358F-BE34-4965-B870-DE26E8A2B9C0}">
  <ds:schemaRefs>
    <ds:schemaRef ds:uri="http://schemas.microsoft.com/sharepoint/v3/contenttype/forms"/>
  </ds:schemaRefs>
</ds:datastoreItem>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3 Konijnen en Knaagdier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Ramon Abbenhuis</dc:creator>
  <cp:keywords/>
  <dc:description/>
  <cp:lastModifiedBy>Bochove, A.S. van (Sophie)</cp:lastModifiedBy>
  <cp:revision/>
  <dcterms:created xsi:type="dcterms:W3CDTF">2020-03-07T11:49:16Z</dcterms:created>
  <dcterms:modified xsi:type="dcterms:W3CDTF">2024-07-22T07:42:46Z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0x010100C0379D58307CF341823AC2CF1F43ABA7</vt:lpwstr>
  </property>
</Properties>
</file>