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T:\rvo\IUC\02 Inkoop boven EU\4. RVO NL-EU-DGF-JZ\2024\IBG - EA opvang, verzorging en transport gezelschapsdieren\3 Nota's van Inlichtingen\1e NVI\"/>
    </mc:Choice>
  </mc:AlternateContent>
  <xr:revisionPtr revIDLastSave="0" documentId="13_ncr:1_{162A6607-DE24-46E8-B1DC-1210444C2C0B}" xr6:coauthVersionLast="47" xr6:coauthVersionMax="47" xr10:uidLastSave="{00000000-0000-0000-0000-000000000000}"/>
  <bookViews>
    <workbookView xWindow="19200" yWindow="0" windowWidth="19200" windowHeight="15600" xr2:uid="{344C0470-22B8-483B-9FF7-B18EFBB23C2F}"/>
  </bookViews>
  <sheets>
    <sheet name="Perceel 2 Katt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 l="1"/>
  <c r="G34" i="1"/>
  <c r="G33" i="1"/>
  <c r="G32" i="1"/>
  <c r="G31" i="1"/>
  <c r="G30" i="1"/>
  <c r="G29" i="1"/>
  <c r="G22" i="1"/>
  <c r="G18" i="1"/>
  <c r="G14" i="1"/>
  <c r="G7" i="1"/>
  <c r="E24" i="1"/>
  <c r="G24" i="1" s="1"/>
  <c r="E23" i="1"/>
  <c r="G23" i="1" s="1"/>
</calcChain>
</file>

<file path=xl/sharedStrings.xml><?xml version="1.0" encoding="utf-8"?>
<sst xmlns="http://schemas.openxmlformats.org/spreadsheetml/2006/main" count="60" uniqueCount="57">
  <si>
    <t>Bijlage 5.2:</t>
  </si>
  <si>
    <t>ALLEEN GROENE VELDEN IN TE VULLEN DOOR INSCHRIJVER</t>
  </si>
  <si>
    <t>BANDBREEDTE WAARBINNEN DE AAN TE BIEDEN PRIJS DIENT TE LIGGEN</t>
  </si>
  <si>
    <t>NR</t>
  </si>
  <si>
    <t>Omschrijving</t>
  </si>
  <si>
    <t>Stuk</t>
  </si>
  <si>
    <t>Tarief per Eenheid</t>
  </si>
  <si>
    <t xml:space="preserve">Minimum aan te bieden Prijs per eenheid, excl. btw </t>
  </si>
  <si>
    <t xml:space="preserve">Maximum aan te bieden Prijs per eenheid, excl. btw </t>
  </si>
  <si>
    <t>Prijs per eenheid, exclusief btw</t>
  </si>
  <si>
    <t>ONDERDEEL A: Vergoeding voor verzorging en opslag</t>
  </si>
  <si>
    <t>A.1</t>
  </si>
  <si>
    <t xml:space="preserve">per dag per dier </t>
  </si>
  <si>
    <t xml:space="preserve"> </t>
  </si>
  <si>
    <t>NB: Voor katten geldt dat er tot de leeftijd van 4 weken een halve dagvergoeding in rekening mag worden gebracht per dag per dier. Zodra deze gezelschapsdieren 4 weken oud zijn mag een volledige dagvergoeding in rekening worden gebracht. Voor moederloze gezelschapsdieren jonger dan 4 weken mag een volledige dagvergoeding in rekening worden gebracht.</t>
  </si>
  <si>
    <t xml:space="preserve">A.2. </t>
  </si>
  <si>
    <t>Dagvergoeding voor opslag dode kat</t>
  </si>
  <si>
    <t xml:space="preserve">Dit prijscomponent is door Opdrachtgever vastgesteld en betreft het opslaan van een overleden dier in de koeling. </t>
  </si>
  <si>
    <t>ONDERDEEL B: Vergoeding transport</t>
  </si>
  <si>
    <r>
      <t xml:space="preserve">Invulstructie Onderdeel B: Vergoeding transport. De prijzen/tarieven voor de onderdelen B.1 t/m B.2 zijn vastgesteld door Aanbestedende dienst. Door in te schrijven op dit perceel stemt u in met deze tarieven. Deze tarieven worden </t>
    </r>
    <r>
      <rPr>
        <u/>
        <sz val="9"/>
        <color theme="1"/>
        <rFont val="Arial"/>
        <family val="2"/>
      </rPr>
      <t>niet</t>
    </r>
    <r>
      <rPr>
        <sz val="9"/>
        <color theme="1"/>
        <rFont val="Arial"/>
        <family val="2"/>
      </rPr>
      <t xml:space="preserve"> beoordeeld ten behoeve van de te gunnen opdracht. </t>
    </r>
  </si>
  <si>
    <t>B.1</t>
  </si>
  <si>
    <t>B.2</t>
  </si>
  <si>
    <t>Uurtarief voor vergoeding van de uren voor het feitelijk transport van een inbeslagname, bij teruggave en bij plaatsing</t>
  </si>
  <si>
    <t>- Standaard uurtarief: ma t/m vrij</t>
  </si>
  <si>
    <t>vergoeding per uur</t>
  </si>
  <si>
    <t>- Uurtarief voor zaterdag- en zondag (35% toeslag bovenop standaard uurtarief)</t>
  </si>
  <si>
    <t>- Uur tarief voor feestdagen (100% toeslag bovenop standaard uurtarief)</t>
  </si>
  <si>
    <t>ONDERDEEL C: Vergoeding administratie</t>
  </si>
  <si>
    <t>C.1</t>
  </si>
  <si>
    <t>Eenmalige vergoeding voor opzetten administratie en extra arbeid 1ste dag per inbeslagname</t>
  </si>
  <si>
    <t xml:space="preserve">1 ≤ 5 </t>
  </si>
  <si>
    <t>6 ≤ 10</t>
  </si>
  <si>
    <t>11 ≤ 20</t>
  </si>
  <si>
    <t>21 ≤ 30</t>
  </si>
  <si>
    <t>31 ≤ 50</t>
  </si>
  <si>
    <t>&gt; 50</t>
  </si>
  <si>
    <t>C.2</t>
  </si>
  <si>
    <t xml:space="preserve">Bereikbaarheidsvergoeding </t>
  </si>
  <si>
    <t>Per maand</t>
  </si>
  <si>
    <t>Transportkosten per inbeslagname, bij teruggave, bij plaatsing en indien nodig tussentijdse verplaatsingen</t>
  </si>
  <si>
    <t>BTW percentage</t>
  </si>
  <si>
    <t>Prijs per eenheid, inclusief btw</t>
  </si>
  <si>
    <t>- Arbeid waaronder de vergoeding die u in rekening wenst te brengen voor inzet van (extern) personeel.</t>
  </si>
  <si>
    <t>- Opvanglocatie, waaronder  (inrichting van) binnen-en buitenruimte en het gebruik van apparatuur en materialen (als onder meer pc's , camera's, chipreader, telefoon en kosten, halsbanden, voerbakken etc . )</t>
  </si>
  <si>
    <t xml:space="preserve">- Lichte medische zorgkosten, dit zijn kleine medische handelingen die zonder tussenkomst van een dierenarts uitgevoerd mogen worden door de opslaghouder of zijn personeel. </t>
  </si>
  <si>
    <t>De transportkosten die noodzakelijk is voor de uitvoeringen van de dienstverlening onder deze Raamovereenkomst, conform eisen 14.3 en 14.4 van het Programma van Eisen (Bijlage 1)  wordt door Opdrachtgever vergoed per gereden km. Zowel de heen als de terugweg mag daarbij in rekening worden gebracht. Voor vergoeding van de transportkosten maakt het dus niet uit of het vervoer van één of meerdere dieren betreft.</t>
  </si>
  <si>
    <t>Per inbeslagname kan Opdrachtnemer eenmalig een vast bedrag in rekening brengen voor de extra arbeid en het opzetten van de administratie op de eerste dag (zgn. opstartkosten). Per ontvangen zaak, waarvoor door IBG een dossiernummer is aangemaakt, kan de eenmalige opstartvergoeding door Opdrachtnemer worden gefactureerd. De maximale vergoeding voor de opstartkosten per zaak volgt uit het aantal dieren dat per zaak door Opdrachtnemer wordt ontvangen en wordt als volgt vergoed:</t>
  </si>
  <si>
    <t xml:space="preserve">Aantal (gecombineerde) ontvangen dieren </t>
  </si>
  <si>
    <t>per rit per km</t>
  </si>
  <si>
    <t xml:space="preserve">Opdrachtgever vergoedt aan Opdrachtnemer een vast bedrag per maand voor de verplichte Bereikbaarheidsdienst zoals beschreven in eis 2.1 van het Progamma van Eisen (Bijlage 1). Indien Opdrachtnemer meerdere percelen gegund krijgt, ontvangt hij maar 1 keer de bereikbaarheidsvergoeding. </t>
  </si>
  <si>
    <t xml:space="preserve">Voor vergoeding van de transportkosten maakt het niet uit of het vervoer van één of meerdere dieren betreft.
Deze uren worden vergoed tegen de volgende uurtarieven:  </t>
  </si>
  <si>
    <t xml:space="preserve">Invulinstructie Onderdeel A: Vergoerding voor verzorging en opslag. De prijzen/tarieven voor onderdeel A.1 dient u in te vullen in de groen gearceerde cellen (inclusief het van toepassing zijnde btw-tarief). De prijzen per eenheid excl. btw worden beoordeeld ten behoeve van de te gunnen opdracht. De prijzen/tarieven voor onderdeel A.2 zijn vastgesteld door Aanbestedende dienst. Door in te schrijven op dit perceel stemt u in met deze tarieven. Het tarief voor onderdeel A.2 wordt niet beoordeeld ten behoeve van de te gunnen opdracht. </t>
  </si>
  <si>
    <t>- Voer en drinken. 
Uitgezonderd: Een dieet dat op advies van een dierenarts gegeven moet worden kan apart in rekening worden gebracht als Opdrachtgever hiervoor toestemming heeft gegeven. Extra voer om een dier in conditie te brengen valt wel onder de dagvergoeding alsmede de arbeid die dieetvoer met zich meebrengt.</t>
  </si>
  <si>
    <r>
      <rPr>
        <b/>
        <sz val="9"/>
        <rFont val="Arial"/>
        <family val="2"/>
      </rPr>
      <t xml:space="preserve">Dagvergoeding voor verzorging en opslag bij een gevuld hok: per dag per dier.                                                                                              </t>
    </r>
    <r>
      <rPr>
        <sz val="9"/>
        <rFont val="Arial"/>
        <family val="2"/>
      </rPr>
      <t>Hieronder valt:</t>
    </r>
  </si>
  <si>
    <t>- Producten voor dagelijkse verzorging van een dier.</t>
  </si>
  <si>
    <r>
      <t xml:space="preserve">Invulstructie Onderdeel C: Vergoeding administratie. De prijzen/tarieven voor de onderdelen C.1 t/m C.2 zijn vastgesteld door Aanbestedende dienst. Door in te schrijven op dit perceel stemt u in met deze tarieven. Deze tarieven worden </t>
    </r>
    <r>
      <rPr>
        <u/>
        <sz val="9"/>
        <color theme="1"/>
        <rFont val="Arial"/>
        <family val="2"/>
      </rPr>
      <t xml:space="preserve">niet </t>
    </r>
    <r>
      <rPr>
        <sz val="9"/>
        <color theme="1"/>
        <rFont val="Arial"/>
        <family val="2"/>
      </rPr>
      <t xml:space="preserve">beoordeeld ten behoeve van de te gunnen opdracht. </t>
    </r>
  </si>
  <si>
    <t>Prijzenblad Aanbesteding transport, verzorging en opslag van Gezelschapsdieren, PERCEEL 2 KATTEN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</si>
</sst>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5" x14ac:knownFonts="1">
    <font>
      <sz val="11"/>
      <color theme="1"/>
      <name val="Calibri"/>
      <family val="2"/>
      <scheme val="minor"/>
    </font>
    <font>
      <sz val="11"/>
      <color theme="1"/>
      <name val="Calibri"/>
      <family val="2"/>
      <scheme val="minor"/>
    </font>
    <font>
      <sz val="9"/>
      <color rgb="FF000000"/>
      <name val="Arial"/>
      <family val="2"/>
    </font>
    <font>
      <sz val="9"/>
      <color rgb="FFFFFFFF"/>
      <name val="Arial"/>
      <family val="2"/>
    </font>
    <font>
      <b/>
      <sz val="9"/>
      <color rgb="FF000000"/>
      <name val="Arial"/>
      <family val="2"/>
    </font>
    <font>
      <sz val="8"/>
      <name val="Calibri"/>
      <family val="2"/>
      <scheme val="minor"/>
    </font>
    <font>
      <b/>
      <sz val="9"/>
      <color rgb="FFFFFFFF"/>
      <name val="Arial"/>
      <family val="2"/>
    </font>
    <font>
      <sz val="9"/>
      <color theme="1"/>
      <name val="Arial"/>
      <family val="2"/>
    </font>
    <font>
      <b/>
      <sz val="9"/>
      <color theme="1"/>
      <name val="Arial"/>
      <family val="2"/>
    </font>
    <font>
      <sz val="16"/>
      <color theme="1"/>
      <name val="Arial"/>
      <family val="2"/>
    </font>
    <font>
      <sz val="9"/>
      <color rgb="FFFF0000"/>
      <name val="Arial"/>
      <family val="2"/>
    </font>
    <font>
      <sz val="9"/>
      <name val="Arial"/>
      <family val="2"/>
    </font>
    <font>
      <b/>
      <sz val="9"/>
      <name val="Arial"/>
      <family val="2"/>
    </font>
    <font>
      <u/>
      <sz val="9"/>
      <color theme="1"/>
      <name val="Arial"/>
      <family val="2"/>
    </font>
    <font>
      <b/>
      <sz val="9"/>
      <color theme="0"/>
      <name val="Arial"/>
      <family val="2"/>
    </font>
  </fonts>
  <fills count="6">
    <fill>
      <patternFill patternType="none"/>
    </fill>
    <fill>
      <patternFill patternType="gray125"/>
    </fill>
    <fill>
      <patternFill patternType="solid">
        <fgColor rgb="FF1F4E78"/>
        <bgColor indexed="64"/>
      </patternFill>
    </fill>
    <fill>
      <patternFill patternType="solid">
        <fgColor rgb="FF92D050"/>
        <bgColor indexed="64"/>
      </patternFill>
    </fill>
    <fill>
      <patternFill patternType="solid">
        <fgColor theme="7"/>
        <bgColor indexed="64"/>
      </patternFill>
    </fill>
    <fill>
      <patternFill patternType="solid">
        <fgColor rgb="FFFFFF00"/>
        <bgColor indexed="64"/>
      </patternFill>
    </fill>
  </fills>
  <borders count="19">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9">
    <xf numFmtId="0" fontId="0" fillId="0" borderId="0" xfId="0"/>
    <xf numFmtId="0" fontId="3" fillId="3" borderId="0" xfId="0" applyFont="1" applyFill="1" applyAlignment="1">
      <alignment vertical="center" wrapText="1"/>
    </xf>
    <xf numFmtId="0" fontId="7" fillId="0" borderId="0" xfId="0" applyFont="1"/>
    <xf numFmtId="0" fontId="7" fillId="0" borderId="6" xfId="0" applyFont="1" applyBorder="1"/>
    <xf numFmtId="0" fontId="7" fillId="0" borderId="10" xfId="0" applyFont="1" applyBorder="1"/>
    <xf numFmtId="0" fontId="8" fillId="0" borderId="9" xfId="0" applyFont="1" applyBorder="1"/>
    <xf numFmtId="164" fontId="7" fillId="0" borderId="7" xfId="1" applyNumberFormat="1" applyFont="1" applyBorder="1" applyAlignment="1">
      <alignment horizontal="right" vertical="center"/>
    </xf>
    <xf numFmtId="0" fontId="7" fillId="0" borderId="0" xfId="0" applyFont="1" applyAlignment="1">
      <alignment horizontal="right" vertical="center"/>
    </xf>
    <xf numFmtId="0" fontId="9" fillId="0" borderId="0" xfId="0" applyFont="1" applyAlignment="1">
      <alignment horizontal="right" vertical="top"/>
    </xf>
    <xf numFmtId="0" fontId="9" fillId="0" borderId="0" xfId="0" applyFont="1" applyAlignment="1">
      <alignment vertical="top" wrapText="1"/>
    </xf>
    <xf numFmtId="164" fontId="8" fillId="0" borderId="5" xfId="1" applyNumberFormat="1" applyFont="1" applyBorder="1" applyAlignment="1">
      <alignment horizontal="right" vertical="center"/>
    </xf>
    <xf numFmtId="0" fontId="8" fillId="0" borderId="5" xfId="0" applyFont="1" applyBorder="1"/>
    <xf numFmtId="44" fontId="7" fillId="0" borderId="10" xfId="2" applyFont="1" applyBorder="1"/>
    <xf numFmtId="0" fontId="10" fillId="0" borderId="0" xfId="0" applyFont="1"/>
    <xf numFmtId="0" fontId="10" fillId="0" borderId="0" xfId="0" quotePrefix="1" applyFont="1"/>
    <xf numFmtId="0" fontId="7" fillId="0" borderId="0" xfId="0" quotePrefix="1" applyFont="1" applyAlignment="1">
      <alignment wrapText="1"/>
    </xf>
    <xf numFmtId="0" fontId="7" fillId="0" borderId="0" xfId="0" applyFont="1" applyAlignment="1">
      <alignment wrapText="1"/>
    </xf>
    <xf numFmtId="0" fontId="8" fillId="0" borderId="6" xfId="0" applyFont="1" applyBorder="1"/>
    <xf numFmtId="49" fontId="2" fillId="0" borderId="12" xfId="0" quotePrefix="1" applyNumberFormat="1" applyFont="1" applyBorder="1" applyAlignment="1">
      <alignment vertical="center" wrapText="1"/>
    </xf>
    <xf numFmtId="0" fontId="11" fillId="0" borderId="13" xfId="0" applyFont="1" applyBorder="1" applyAlignment="1">
      <alignment vertical="center" wrapText="1"/>
    </xf>
    <xf numFmtId="164" fontId="8" fillId="0" borderId="7" xfId="1" applyNumberFormat="1" applyFont="1" applyBorder="1" applyAlignment="1">
      <alignment horizontal="right" vertical="center"/>
    </xf>
    <xf numFmtId="44" fontId="7" fillId="0" borderId="12" xfId="2" applyFont="1" applyBorder="1"/>
    <xf numFmtId="44" fontId="7" fillId="0" borderId="14" xfId="2" applyFont="1" applyBorder="1"/>
    <xf numFmtId="0" fontId="7" fillId="0" borderId="10" xfId="0" quotePrefix="1" applyFont="1" applyBorder="1" applyAlignment="1">
      <alignment vertical="top" wrapText="1"/>
    </xf>
    <xf numFmtId="0" fontId="7" fillId="0" borderId="12" xfId="0" applyFont="1" applyBorder="1"/>
    <xf numFmtId="44" fontId="7" fillId="0" borderId="13" xfId="2" applyFont="1" applyBorder="1"/>
    <xf numFmtId="44" fontId="7" fillId="0" borderId="13" xfId="2" applyFont="1" applyFill="1" applyBorder="1"/>
    <xf numFmtId="44" fontId="11" fillId="0" borderId="12" xfId="2" applyFont="1" applyBorder="1"/>
    <xf numFmtId="44" fontId="11" fillId="0" borderId="13" xfId="2" applyFont="1" applyBorder="1"/>
    <xf numFmtId="44" fontId="11" fillId="0" borderId="14" xfId="2" applyFont="1" applyBorder="1"/>
    <xf numFmtId="0" fontId="7" fillId="0" borderId="12" xfId="0" quotePrefix="1" applyFont="1" applyBorder="1"/>
    <xf numFmtId="0" fontId="7" fillId="0" borderId="14" xfId="0" quotePrefix="1" applyFont="1" applyBorder="1"/>
    <xf numFmtId="164" fontId="8" fillId="0" borderId="13" xfId="1" applyNumberFormat="1" applyFont="1" applyBorder="1" applyAlignment="1">
      <alignment horizontal="right" vertical="center"/>
    </xf>
    <xf numFmtId="164" fontId="7" fillId="0" borderId="14" xfId="1" applyNumberFormat="1" applyFont="1" applyBorder="1" applyAlignment="1">
      <alignment horizontal="right" vertical="center"/>
    </xf>
    <xf numFmtId="44" fontId="8" fillId="4" borderId="11" xfId="2" applyFont="1" applyFill="1" applyBorder="1" applyAlignment="1"/>
    <xf numFmtId="44" fontId="8" fillId="4" borderId="1" xfId="2" applyFont="1" applyFill="1" applyBorder="1"/>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8" fillId="0" borderId="11"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2" xfId="0" applyFont="1" applyBorder="1" applyAlignment="1">
      <alignment horizontal="center" vertical="center"/>
    </xf>
    <xf numFmtId="0" fontId="8" fillId="0" borderId="11" xfId="0" quotePrefix="1" applyFont="1" applyBorder="1" applyAlignment="1">
      <alignment vertical="top" wrapText="1"/>
    </xf>
    <xf numFmtId="44" fontId="8" fillId="0" borderId="4" xfId="2" applyFont="1" applyBorder="1" applyAlignment="1">
      <alignment horizontal="center" vertical="center"/>
    </xf>
    <xf numFmtId="44" fontId="8" fillId="0" borderId="3" xfId="2" applyFont="1" applyBorder="1" applyAlignment="1">
      <alignment horizontal="center" vertical="center"/>
    </xf>
    <xf numFmtId="0" fontId="4" fillId="0" borderId="5" xfId="0" applyFont="1" applyBorder="1" applyAlignment="1">
      <alignment vertical="center" wrapText="1"/>
    </xf>
    <xf numFmtId="0" fontId="4" fillId="0" borderId="0" xfId="0" applyFont="1" applyAlignment="1">
      <alignment vertical="center" wrapText="1"/>
    </xf>
    <xf numFmtId="0" fontId="7" fillId="5" borderId="0" xfId="0" applyFont="1" applyFill="1"/>
    <xf numFmtId="0" fontId="7" fillId="0" borderId="1" xfId="0" applyFont="1" applyBorder="1"/>
    <xf numFmtId="0" fontId="12" fillId="0" borderId="6" xfId="0" applyFont="1" applyBorder="1" applyAlignment="1">
      <alignment vertical="center" wrapText="1"/>
    </xf>
    <xf numFmtId="0" fontId="11" fillId="0" borderId="0" xfId="0" applyFont="1" applyAlignment="1">
      <alignment vertical="center" wrapText="1"/>
    </xf>
    <xf numFmtId="164" fontId="8" fillId="0" borderId="13" xfId="1" applyNumberFormat="1" applyFont="1" applyFill="1" applyBorder="1" applyAlignment="1">
      <alignment horizontal="right" vertical="center"/>
    </xf>
    <xf numFmtId="164" fontId="8" fillId="0" borderId="12" xfId="1" applyNumberFormat="1" applyFont="1" applyFill="1" applyBorder="1" applyAlignment="1">
      <alignment horizontal="right" vertical="center"/>
    </xf>
    <xf numFmtId="0" fontId="12" fillId="4" borderId="15" xfId="0" applyFont="1" applyFill="1" applyBorder="1" applyAlignment="1">
      <alignment vertical="center" wrapText="1"/>
    </xf>
    <xf numFmtId="44" fontId="7" fillId="0" borderId="7" xfId="2" applyFont="1" applyBorder="1"/>
    <xf numFmtId="44" fontId="7" fillId="0" borderId="7" xfId="2" applyFont="1" applyBorder="1" applyAlignment="1">
      <alignment horizontal="center" vertical="center"/>
    </xf>
    <xf numFmtId="0" fontId="3" fillId="3" borderId="0" xfId="0" applyFont="1" applyFill="1" applyAlignment="1">
      <alignment horizontal="center" vertical="center" wrapText="1"/>
    </xf>
    <xf numFmtId="0" fontId="7" fillId="0" borderId="13" xfId="0" applyFont="1" applyBorder="1"/>
    <xf numFmtId="9" fontId="7" fillId="0" borderId="5" xfId="5" applyFont="1" applyBorder="1" applyAlignment="1">
      <alignment horizontal="center" vertical="center"/>
    </xf>
    <xf numFmtId="9" fontId="7" fillId="0" borderId="7" xfId="5" applyFont="1" applyBorder="1" applyAlignment="1">
      <alignment horizontal="center" vertical="center"/>
    </xf>
    <xf numFmtId="9" fontId="7" fillId="0" borderId="8" xfId="5" applyFont="1" applyBorder="1" applyAlignment="1">
      <alignment horizontal="center" vertical="center"/>
    </xf>
    <xf numFmtId="44" fontId="7" fillId="0" borderId="9" xfId="2" applyFont="1" applyBorder="1" applyAlignment="1">
      <alignment horizontal="center" vertical="center"/>
    </xf>
    <xf numFmtId="44" fontId="7" fillId="0" borderId="11" xfId="2" applyFont="1" applyBorder="1"/>
    <xf numFmtId="9" fontId="11" fillId="0" borderId="12" xfId="5" applyFont="1" applyBorder="1" applyAlignment="1">
      <alignment horizontal="center" vertical="center"/>
    </xf>
    <xf numFmtId="0" fontId="7" fillId="0" borderId="7" xfId="0" applyFont="1" applyBorder="1" applyAlignment="1">
      <alignment horizontal="center" vertical="center"/>
    </xf>
    <xf numFmtId="0" fontId="7" fillId="0" borderId="11" xfId="0" applyFont="1" applyBorder="1"/>
    <xf numFmtId="44" fontId="7" fillId="0" borderId="11" xfId="2" applyFont="1" applyBorder="1" applyAlignment="1">
      <alignment horizontal="center" vertical="center"/>
    </xf>
    <xf numFmtId="0" fontId="7" fillId="0" borderId="11" xfId="0" applyFont="1" applyBorder="1" applyAlignment="1">
      <alignment horizontal="center"/>
    </xf>
    <xf numFmtId="49" fontId="2" fillId="0" borderId="12" xfId="0" quotePrefix="1" applyNumberFormat="1" applyFont="1" applyBorder="1" applyAlignment="1">
      <alignment vertical="center"/>
    </xf>
    <xf numFmtId="49" fontId="2" fillId="0" borderId="14" xfId="0" quotePrefix="1" applyNumberFormat="1" applyFont="1" applyBorder="1" applyAlignment="1">
      <alignment vertical="center" wrapText="1"/>
    </xf>
    <xf numFmtId="0" fontId="7" fillId="0" borderId="14" xfId="0" quotePrefix="1" applyFont="1" applyBorder="1" applyAlignment="1">
      <alignment vertical="top" wrapText="1"/>
    </xf>
    <xf numFmtId="0" fontId="11" fillId="0" borderId="12" xfId="0" applyFont="1" applyBorder="1" applyAlignment="1">
      <alignment horizontal="left" vertical="top" wrapText="1"/>
    </xf>
    <xf numFmtId="44" fontId="7" fillId="0" borderId="1" xfId="2" applyFont="1" applyFill="1" applyBorder="1"/>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44" fontId="7" fillId="3" borderId="11" xfId="2" applyFont="1" applyFill="1" applyBorder="1" applyProtection="1">
      <protection locked="0"/>
    </xf>
    <xf numFmtId="9" fontId="7" fillId="3" borderId="1" xfId="5" applyFont="1" applyFill="1" applyBorder="1" applyAlignment="1" applyProtection="1">
      <alignment horizontal="center"/>
      <protection locked="0"/>
    </xf>
    <xf numFmtId="0" fontId="8" fillId="0" borderId="13" xfId="0" applyFont="1" applyBorder="1" applyAlignment="1">
      <alignment horizontal="center" vertical="center"/>
    </xf>
    <xf numFmtId="0" fontId="8" fillId="0" borderId="14" xfId="0" applyFont="1" applyBorder="1" applyAlignment="1">
      <alignment horizontal="center" vertical="center"/>
    </xf>
    <xf numFmtId="44" fontId="7" fillId="0" borderId="13" xfId="2" applyFont="1" applyFill="1" applyBorder="1" applyAlignment="1">
      <alignment horizontal="center" vertical="center"/>
    </xf>
    <xf numFmtId="44" fontId="7" fillId="0" borderId="14" xfId="2" applyFont="1" applyFill="1" applyBorder="1" applyAlignment="1">
      <alignment horizontal="center" vertical="center"/>
    </xf>
    <xf numFmtId="164" fontId="7" fillId="0" borderId="5" xfId="1" applyNumberFormat="1" applyFont="1" applyBorder="1" applyAlignment="1">
      <alignment horizontal="center"/>
    </xf>
    <xf numFmtId="164" fontId="7" fillId="0" borderId="2" xfId="1" applyNumberFormat="1" applyFont="1" applyBorder="1" applyAlignment="1">
      <alignment horizontal="center"/>
    </xf>
    <xf numFmtId="164" fontId="7" fillId="0" borderId="7" xfId="1" applyNumberFormat="1" applyFont="1" applyBorder="1" applyAlignment="1">
      <alignment horizontal="center"/>
    </xf>
    <xf numFmtId="164" fontId="7" fillId="0" borderId="4" xfId="1" applyNumberFormat="1" applyFont="1" applyBorder="1" applyAlignment="1">
      <alignment horizontal="center"/>
    </xf>
    <xf numFmtId="164" fontId="7" fillId="0" borderId="8" xfId="1" applyNumberFormat="1" applyFont="1" applyBorder="1" applyAlignment="1">
      <alignment horizontal="center"/>
    </xf>
    <xf numFmtId="164" fontId="7" fillId="0" borderId="3" xfId="1" applyNumberFormat="1" applyFont="1" applyBorder="1" applyAlignment="1">
      <alignment horizontal="center"/>
    </xf>
    <xf numFmtId="9" fontId="7" fillId="0" borderId="13" xfId="5" applyFont="1" applyFill="1" applyBorder="1" applyAlignment="1">
      <alignment horizontal="center" vertical="center"/>
    </xf>
    <xf numFmtId="9" fontId="7" fillId="0" borderId="14" xfId="5" applyFont="1" applyFill="1" applyBorder="1" applyAlignment="1">
      <alignment horizontal="center" vertical="center"/>
    </xf>
    <xf numFmtId="44" fontId="7" fillId="0" borderId="9" xfId="2" applyFont="1" applyBorder="1" applyAlignment="1">
      <alignment horizontal="center"/>
    </xf>
    <xf numFmtId="44" fontId="7" fillId="0" borderId="1" xfId="2" applyFont="1" applyBorder="1" applyAlignment="1">
      <alignment horizontal="center"/>
    </xf>
    <xf numFmtId="9" fontId="7" fillId="0" borderId="13" xfId="5" applyFont="1" applyBorder="1" applyAlignment="1">
      <alignment horizontal="center" vertical="center"/>
    </xf>
    <xf numFmtId="9" fontId="7" fillId="0" borderId="14" xfId="5" applyFont="1" applyBorder="1" applyAlignment="1">
      <alignment horizontal="center" vertical="center"/>
    </xf>
    <xf numFmtId="44" fontId="11" fillId="0" borderId="13" xfId="2" applyFont="1" applyBorder="1" applyAlignment="1">
      <alignment horizontal="center" vertical="center"/>
    </xf>
    <xf numFmtId="44" fontId="11" fillId="0" borderId="14" xfId="2" applyFont="1" applyBorder="1" applyAlignment="1">
      <alignment horizontal="center"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0" borderId="3" xfId="0" applyFont="1" applyBorder="1" applyAlignment="1">
      <alignment horizontal="center" vertical="center"/>
    </xf>
    <xf numFmtId="0" fontId="7" fillId="0" borderId="13" xfId="0" applyFont="1" applyBorder="1" applyAlignment="1">
      <alignment horizontal="center"/>
    </xf>
    <xf numFmtId="0" fontId="7" fillId="0" borderId="14" xfId="0" applyFont="1" applyBorder="1" applyAlignment="1">
      <alignment horizontal="center"/>
    </xf>
    <xf numFmtId="164" fontId="8" fillId="0" borderId="13" xfId="1" applyNumberFormat="1" applyFont="1" applyBorder="1" applyAlignment="1">
      <alignment horizontal="right" vertical="top"/>
    </xf>
    <xf numFmtId="164" fontId="8" fillId="0" borderId="14" xfId="1" applyNumberFormat="1" applyFont="1" applyBorder="1" applyAlignment="1">
      <alignment horizontal="right" vertical="top"/>
    </xf>
    <xf numFmtId="0" fontId="8" fillId="0" borderId="13" xfId="0" applyFont="1" applyBorder="1" applyAlignment="1">
      <alignment horizontal="center" vertical="top" wrapText="1"/>
    </xf>
    <xf numFmtId="0" fontId="8" fillId="0" borderId="12" xfId="0" applyFont="1" applyBorder="1" applyAlignment="1">
      <alignment horizontal="center" vertical="top" wrapText="1"/>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44" fontId="7" fillId="0" borderId="13" xfId="2" applyFont="1" applyBorder="1" applyAlignment="1">
      <alignment horizontal="center" vertical="center"/>
    </xf>
    <xf numFmtId="44" fontId="7" fillId="0" borderId="14" xfId="2" applyFont="1" applyBorder="1" applyAlignment="1">
      <alignment horizontal="center" vertical="center"/>
    </xf>
    <xf numFmtId="44" fontId="7" fillId="0" borderId="12" xfId="2" applyFont="1" applyBorder="1" applyAlignment="1">
      <alignment horizontal="center" vertical="center"/>
    </xf>
    <xf numFmtId="44" fontId="7" fillId="0" borderId="2" xfId="2" applyFont="1" applyFill="1" applyBorder="1" applyAlignment="1">
      <alignment horizontal="center"/>
    </xf>
    <xf numFmtId="44" fontId="7" fillId="0" borderId="3" xfId="2" applyFont="1" applyFill="1" applyBorder="1" applyAlignment="1">
      <alignment horizontal="center"/>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8" fillId="0" borderId="13" xfId="0" applyFont="1" applyBorder="1" applyAlignment="1">
      <alignment horizontal="center" vertical="center" wrapText="1"/>
    </xf>
    <xf numFmtId="0" fontId="8" fillId="0" borderId="10" xfId="0" applyFont="1" applyBorder="1" applyAlignment="1">
      <alignment horizontal="left" vertical="top" wrapText="1"/>
    </xf>
    <xf numFmtId="164" fontId="8" fillId="0" borderId="5" xfId="1" applyNumberFormat="1" applyFont="1" applyBorder="1" applyAlignment="1">
      <alignment horizontal="right" vertical="top"/>
    </xf>
    <xf numFmtId="164" fontId="8" fillId="0" borderId="7" xfId="1" applyNumberFormat="1" applyFont="1" applyBorder="1" applyAlignment="1">
      <alignment horizontal="right" vertical="top"/>
    </xf>
    <xf numFmtId="164" fontId="8" fillId="0" borderId="8" xfId="1" applyNumberFormat="1" applyFont="1" applyBorder="1" applyAlignment="1">
      <alignment horizontal="right" vertical="top"/>
    </xf>
    <xf numFmtId="0" fontId="7" fillId="0" borderId="12" xfId="0" quotePrefix="1" applyFont="1" applyBorder="1" applyAlignment="1">
      <alignment horizontal="left" vertical="top" wrapText="1"/>
    </xf>
    <xf numFmtId="0" fontId="7" fillId="0" borderId="14" xfId="0" quotePrefix="1" applyFont="1" applyBorder="1" applyAlignment="1">
      <alignment horizontal="left" vertical="top"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6" fillId="2" borderId="0" xfId="0" applyFont="1" applyFill="1" applyAlignment="1">
      <alignment horizontal="right"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11" fillId="0" borderId="9" xfId="0" applyFont="1" applyBorder="1" applyAlignment="1">
      <alignment horizontal="left" vertical="top" wrapText="1"/>
    </xf>
    <xf numFmtId="0" fontId="12" fillId="0" borderId="10" xfId="0" applyFont="1" applyBorder="1" applyAlignment="1">
      <alignment horizontal="left" vertical="top" wrapText="1"/>
    </xf>
  </cellXfs>
  <cellStyles count="6">
    <cellStyle name="Komma" xfId="1" builtinId="3"/>
    <cellStyle name="Komma 2" xfId="3" xr:uid="{B4C46B8F-BE16-49AC-A776-B56027F48E8C}"/>
    <cellStyle name="Procent" xfId="5" builtinId="5"/>
    <cellStyle name="Standaard" xfId="0" builtinId="0"/>
    <cellStyle name="Valuta" xfId="2" builtinId="4"/>
    <cellStyle name="Valuta 2" xfId="4" xr:uid="{F8FB716F-B064-48D0-9F3C-A45BCF63FD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73F0-92A5-4A4E-ACE9-F629A100ABD0}">
  <dimension ref="A2:AL40"/>
  <sheetViews>
    <sheetView tabSelected="1" topLeftCell="C4" zoomScaleNormal="100" workbookViewId="0">
      <selection activeCell="C23" sqref="C23"/>
    </sheetView>
  </sheetViews>
  <sheetFormatPr defaultColWidth="9.140625" defaultRowHeight="12" x14ac:dyDescent="0.2"/>
  <cols>
    <col min="1" max="1" width="9.140625" style="2"/>
    <col min="2" max="2" width="13.7109375" style="7" bestFit="1" customWidth="1"/>
    <col min="3" max="3" width="108.5703125" style="2" customWidth="1"/>
    <col min="4" max="4" width="26.7109375" style="36" customWidth="1"/>
    <col min="5" max="5" width="27" style="2" customWidth="1"/>
    <col min="6" max="6" width="11.42578125" style="36" customWidth="1"/>
    <col min="7" max="7" width="19.85546875" style="2" customWidth="1"/>
    <col min="8" max="8" width="15.42578125" style="2" customWidth="1"/>
    <col min="9" max="9" width="16.42578125" style="2" customWidth="1"/>
    <col min="10" max="10" width="47" style="2" customWidth="1"/>
    <col min="11" max="11" width="9.85546875" style="2" customWidth="1"/>
    <col min="12" max="16384" width="9.140625" style="2"/>
  </cols>
  <sheetData>
    <row r="2" spans="1:38" ht="51.75" customHeight="1" thickBot="1" x14ac:dyDescent="0.25">
      <c r="B2" s="8" t="s">
        <v>0</v>
      </c>
      <c r="C2" s="9" t="s">
        <v>56</v>
      </c>
    </row>
    <row r="3" spans="1:38" ht="15" hidden="1" customHeight="1" x14ac:dyDescent="0.2">
      <c r="B3" s="142" t="s">
        <v>3</v>
      </c>
      <c r="C3" s="143" t="s">
        <v>4</v>
      </c>
      <c r="D3" s="144" t="s">
        <v>5</v>
      </c>
      <c r="E3" s="1" t="s">
        <v>6</v>
      </c>
      <c r="F3" s="59"/>
      <c r="G3" s="1"/>
    </row>
    <row r="4" spans="1:38" ht="53.25" customHeight="1" thickBot="1" x14ac:dyDescent="0.25">
      <c r="B4" s="142"/>
      <c r="C4" s="143"/>
      <c r="D4" s="144"/>
      <c r="E4" s="99" t="s">
        <v>1</v>
      </c>
      <c r="F4" s="100"/>
      <c r="G4" s="101"/>
      <c r="H4" s="105" t="s">
        <v>2</v>
      </c>
      <c r="I4" s="106"/>
    </row>
    <row r="5" spans="1:38" ht="15.75" customHeight="1" thickBot="1" x14ac:dyDescent="0.25">
      <c r="B5" s="11" t="s">
        <v>10</v>
      </c>
      <c r="C5" s="3"/>
      <c r="D5" s="37"/>
      <c r="E5" s="102"/>
      <c r="F5" s="103"/>
      <c r="G5" s="104"/>
      <c r="H5" s="107"/>
      <c r="I5" s="108"/>
    </row>
    <row r="6" spans="1:38" ht="51" customHeight="1" thickBot="1" x14ac:dyDescent="0.25">
      <c r="B6" s="147" t="s">
        <v>51</v>
      </c>
      <c r="C6" s="148"/>
      <c r="D6" s="70"/>
      <c r="E6" s="76" t="s">
        <v>9</v>
      </c>
      <c r="F6" s="77" t="s">
        <v>40</v>
      </c>
      <c r="G6" s="78" t="s">
        <v>41</v>
      </c>
      <c r="H6" s="56" t="s">
        <v>7</v>
      </c>
      <c r="I6" s="56" t="s">
        <v>8</v>
      </c>
    </row>
    <row r="7" spans="1:38" ht="24.75" thickBot="1" x14ac:dyDescent="0.25">
      <c r="B7" s="10" t="s">
        <v>11</v>
      </c>
      <c r="C7" s="19" t="s">
        <v>53</v>
      </c>
      <c r="D7" s="41" t="s">
        <v>12</v>
      </c>
      <c r="E7" s="79"/>
      <c r="F7" s="80"/>
      <c r="G7" s="75">
        <f>SUM(E7*(1+F7))</f>
        <v>0</v>
      </c>
      <c r="H7" s="34">
        <v>6</v>
      </c>
      <c r="I7" s="35">
        <v>10</v>
      </c>
      <c r="J7" s="16"/>
    </row>
    <row r="8" spans="1:38" ht="48" x14ac:dyDescent="0.2">
      <c r="B8" s="6"/>
      <c r="C8" s="18" t="s">
        <v>52</v>
      </c>
      <c r="D8" s="109"/>
      <c r="E8" s="110"/>
      <c r="F8" s="110"/>
      <c r="G8" s="111"/>
      <c r="H8" s="85"/>
      <c r="I8" s="86"/>
    </row>
    <row r="9" spans="1:38" ht="15" customHeight="1" x14ac:dyDescent="0.2">
      <c r="B9" s="6" t="s">
        <v>13</v>
      </c>
      <c r="C9" s="18" t="s">
        <v>54</v>
      </c>
      <c r="D9" s="112"/>
      <c r="E9" s="113"/>
      <c r="F9" s="113"/>
      <c r="G9" s="114"/>
      <c r="H9" s="87"/>
      <c r="I9" s="88"/>
    </row>
    <row r="10" spans="1:38" ht="15" customHeight="1" x14ac:dyDescent="0.2">
      <c r="B10" s="6"/>
      <c r="C10" s="71" t="s">
        <v>42</v>
      </c>
      <c r="D10" s="112"/>
      <c r="E10" s="113"/>
      <c r="F10" s="113"/>
      <c r="G10" s="114"/>
      <c r="H10" s="87"/>
      <c r="I10" s="88"/>
    </row>
    <row r="11" spans="1:38" ht="24" x14ac:dyDescent="0.2">
      <c r="B11" s="6"/>
      <c r="C11" s="18" t="s">
        <v>43</v>
      </c>
      <c r="D11" s="112"/>
      <c r="E11" s="113"/>
      <c r="F11" s="113"/>
      <c r="G11" s="114"/>
      <c r="H11" s="87"/>
      <c r="I11" s="88"/>
    </row>
    <row r="12" spans="1:38" ht="24.75" thickBot="1" x14ac:dyDescent="0.25">
      <c r="B12" s="6"/>
      <c r="C12" s="72" t="s">
        <v>44</v>
      </c>
      <c r="D12" s="112"/>
      <c r="E12" s="113"/>
      <c r="F12" s="113"/>
      <c r="G12" s="114"/>
      <c r="H12" s="87"/>
      <c r="I12" s="88"/>
    </row>
    <row r="13" spans="1:38" ht="40.5" customHeight="1" thickBot="1" x14ac:dyDescent="0.25">
      <c r="B13" s="145" t="s">
        <v>14</v>
      </c>
      <c r="C13" s="146"/>
      <c r="D13" s="115"/>
      <c r="E13" s="116"/>
      <c r="F13" s="116"/>
      <c r="G13" s="117"/>
      <c r="H13" s="87"/>
      <c r="I13" s="88"/>
    </row>
    <row r="14" spans="1:38" s="50" customFormat="1" ht="15.75" customHeight="1" x14ac:dyDescent="0.2">
      <c r="A14" s="2"/>
      <c r="B14" s="54" t="s">
        <v>15</v>
      </c>
      <c r="C14" s="52" t="s">
        <v>16</v>
      </c>
      <c r="D14" s="81" t="s">
        <v>12</v>
      </c>
      <c r="E14" s="83">
        <v>0.05</v>
      </c>
      <c r="F14" s="91">
        <v>0.21</v>
      </c>
      <c r="G14" s="83">
        <f>SUM(E14*(1+F14))</f>
        <v>6.0499999999999998E-2</v>
      </c>
      <c r="H14" s="87"/>
      <c r="I14" s="88"/>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row>
    <row r="15" spans="1:38" s="50" customFormat="1" ht="15.75" customHeight="1" thickBot="1" x14ac:dyDescent="0.25">
      <c r="A15" s="2"/>
      <c r="B15" s="55"/>
      <c r="C15" s="53" t="s">
        <v>17</v>
      </c>
      <c r="D15" s="82"/>
      <c r="E15" s="84"/>
      <c r="F15" s="92"/>
      <c r="G15" s="84"/>
      <c r="H15" s="87"/>
      <c r="I15" s="88"/>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ht="15.75" customHeight="1" thickBot="1" x14ac:dyDescent="0.25">
      <c r="B16" s="5" t="s">
        <v>18</v>
      </c>
      <c r="C16" s="51"/>
      <c r="D16" s="39"/>
      <c r="E16" s="12"/>
      <c r="F16" s="93"/>
      <c r="G16" s="94"/>
      <c r="H16" s="87"/>
      <c r="I16" s="88"/>
    </row>
    <row r="17" spans="2:10" ht="30.75" customHeight="1" thickBot="1" x14ac:dyDescent="0.25">
      <c r="B17" s="131" t="s">
        <v>19</v>
      </c>
      <c r="C17" s="132"/>
      <c r="D17" s="40"/>
      <c r="E17" s="25"/>
      <c r="F17" s="93"/>
      <c r="G17" s="94"/>
      <c r="H17" s="87"/>
      <c r="I17" s="88"/>
    </row>
    <row r="18" spans="2:10" ht="15" customHeight="1" x14ac:dyDescent="0.2">
      <c r="B18" s="32" t="s">
        <v>20</v>
      </c>
      <c r="C18" s="17" t="s">
        <v>39</v>
      </c>
      <c r="D18" s="133" t="s">
        <v>48</v>
      </c>
      <c r="E18" s="126">
        <v>0.42</v>
      </c>
      <c r="F18" s="91">
        <v>0.21</v>
      </c>
      <c r="G18" s="83">
        <f>SUM(E18*(1+F18))</f>
        <v>0.50819999999999999</v>
      </c>
      <c r="H18" s="87"/>
      <c r="I18" s="88"/>
    </row>
    <row r="19" spans="2:10" ht="48.75" thickBot="1" x14ac:dyDescent="0.25">
      <c r="B19" s="33"/>
      <c r="C19" s="73" t="s">
        <v>45</v>
      </c>
      <c r="D19" s="82"/>
      <c r="E19" s="127"/>
      <c r="F19" s="92"/>
      <c r="G19" s="84"/>
      <c r="H19" s="87"/>
      <c r="I19" s="88"/>
      <c r="J19" s="16"/>
    </row>
    <row r="20" spans="2:10" ht="15" customHeight="1" thickBot="1" x14ac:dyDescent="0.25">
      <c r="B20" s="20" t="s">
        <v>21</v>
      </c>
      <c r="C20" s="45" t="s">
        <v>22</v>
      </c>
      <c r="D20" s="39"/>
      <c r="E20" s="68"/>
      <c r="F20" s="69"/>
      <c r="G20" s="57"/>
      <c r="H20" s="87"/>
      <c r="I20" s="88"/>
      <c r="J20" s="13"/>
    </row>
    <row r="21" spans="2:10" ht="25.5" customHeight="1" thickBot="1" x14ac:dyDescent="0.25">
      <c r="B21" s="6"/>
      <c r="C21" s="74" t="s">
        <v>50</v>
      </c>
      <c r="D21" s="38"/>
      <c r="E21" s="24"/>
      <c r="F21" s="67"/>
      <c r="G21" s="60"/>
      <c r="H21" s="87"/>
      <c r="I21" s="88"/>
      <c r="J21" s="14"/>
    </row>
    <row r="22" spans="2:10" ht="15" customHeight="1" x14ac:dyDescent="0.2">
      <c r="B22" s="6"/>
      <c r="C22" s="30" t="s">
        <v>23</v>
      </c>
      <c r="D22" s="42" t="s">
        <v>24</v>
      </c>
      <c r="E22" s="25">
        <v>35</v>
      </c>
      <c r="F22" s="61">
        <v>0.21</v>
      </c>
      <c r="G22" s="25">
        <f>SUM(E22*(1+F22))</f>
        <v>42.35</v>
      </c>
      <c r="H22" s="87"/>
      <c r="I22" s="88"/>
    </row>
    <row r="23" spans="2:10" ht="15" customHeight="1" x14ac:dyDescent="0.2">
      <c r="B23" s="6"/>
      <c r="C23" s="30" t="s">
        <v>25</v>
      </c>
      <c r="D23" s="44" t="s">
        <v>24</v>
      </c>
      <c r="E23" s="21">
        <f>E22*1.35</f>
        <v>47.25</v>
      </c>
      <c r="F23" s="62">
        <v>0.21</v>
      </c>
      <c r="G23" s="21">
        <f t="shared" ref="G23" si="0">SUM(E23*(1+F23))</f>
        <v>57.172499999999999</v>
      </c>
      <c r="H23" s="87"/>
      <c r="I23" s="88"/>
    </row>
    <row r="24" spans="2:10" ht="15.75" customHeight="1" thickBot="1" x14ac:dyDescent="0.25">
      <c r="B24" s="6"/>
      <c r="C24" s="31" t="s">
        <v>26</v>
      </c>
      <c r="D24" s="43" t="s">
        <v>24</v>
      </c>
      <c r="E24" s="22">
        <f>E22*2</f>
        <v>70</v>
      </c>
      <c r="F24" s="63">
        <v>0.21</v>
      </c>
      <c r="G24" s="22">
        <f>SUM(E24*(1+F24))</f>
        <v>84.7</v>
      </c>
      <c r="H24" s="87"/>
      <c r="I24" s="88"/>
    </row>
    <row r="25" spans="2:10" ht="15.75" customHeight="1" thickBot="1" x14ac:dyDescent="0.25">
      <c r="B25" s="5" t="s">
        <v>27</v>
      </c>
      <c r="C25" s="4"/>
      <c r="D25" s="39"/>
      <c r="E25" s="24"/>
      <c r="F25" s="64"/>
      <c r="G25" s="65"/>
      <c r="H25" s="87"/>
      <c r="I25" s="88"/>
    </row>
    <row r="26" spans="2:10" ht="30.75" customHeight="1" thickBot="1" x14ac:dyDescent="0.25">
      <c r="B26" s="131" t="s">
        <v>55</v>
      </c>
      <c r="C26" s="134"/>
      <c r="D26" s="38"/>
      <c r="E26" s="26"/>
      <c r="F26" s="58"/>
      <c r="G26" s="57"/>
      <c r="H26" s="87"/>
      <c r="I26" s="88"/>
    </row>
    <row r="27" spans="2:10" ht="15" customHeight="1" x14ac:dyDescent="0.2">
      <c r="B27" s="135" t="s">
        <v>28</v>
      </c>
      <c r="C27" s="48" t="s">
        <v>29</v>
      </c>
      <c r="D27" s="122" t="s">
        <v>47</v>
      </c>
      <c r="E27" s="129"/>
      <c r="F27" s="140"/>
      <c r="G27" s="118"/>
      <c r="H27" s="87"/>
      <c r="I27" s="88"/>
      <c r="J27" s="16"/>
    </row>
    <row r="28" spans="2:10" ht="24" customHeight="1" thickBot="1" x14ac:dyDescent="0.25">
      <c r="B28" s="136"/>
      <c r="C28" s="138" t="s">
        <v>46</v>
      </c>
      <c r="D28" s="123"/>
      <c r="E28" s="130"/>
      <c r="F28" s="141"/>
      <c r="G28" s="119"/>
      <c r="H28" s="87"/>
      <c r="I28" s="88"/>
    </row>
    <row r="29" spans="2:10" ht="15" customHeight="1" x14ac:dyDescent="0.2">
      <c r="B29" s="136"/>
      <c r="C29" s="138"/>
      <c r="D29" s="46" t="s">
        <v>30</v>
      </c>
      <c r="E29" s="28">
        <v>30</v>
      </c>
      <c r="F29" s="66">
        <v>0.21</v>
      </c>
      <c r="G29" s="27">
        <f>SUM(E29*(1+F29))</f>
        <v>36.299999999999997</v>
      </c>
      <c r="H29" s="87"/>
      <c r="I29" s="88"/>
    </row>
    <row r="30" spans="2:10" ht="15" customHeight="1" x14ac:dyDescent="0.2">
      <c r="B30" s="136"/>
      <c r="C30" s="138"/>
      <c r="D30" s="46" t="s">
        <v>31</v>
      </c>
      <c r="E30" s="27">
        <v>60</v>
      </c>
      <c r="F30" s="66">
        <v>0.21</v>
      </c>
      <c r="G30" s="27">
        <f t="shared" ref="G30:G35" si="1">SUM(E30*(1+F30))</f>
        <v>72.599999999999994</v>
      </c>
      <c r="H30" s="87"/>
      <c r="I30" s="88"/>
    </row>
    <row r="31" spans="2:10" ht="15" customHeight="1" x14ac:dyDescent="0.2">
      <c r="B31" s="136"/>
      <c r="C31" s="138"/>
      <c r="D31" s="46" t="s">
        <v>32</v>
      </c>
      <c r="E31" s="27">
        <v>90</v>
      </c>
      <c r="F31" s="66">
        <v>0.21</v>
      </c>
      <c r="G31" s="27">
        <f t="shared" si="1"/>
        <v>108.89999999999999</v>
      </c>
      <c r="H31" s="87"/>
      <c r="I31" s="88"/>
    </row>
    <row r="32" spans="2:10" ht="15" customHeight="1" x14ac:dyDescent="0.2">
      <c r="B32" s="136"/>
      <c r="C32" s="138"/>
      <c r="D32" s="46" t="s">
        <v>33</v>
      </c>
      <c r="E32" s="27">
        <v>120</v>
      </c>
      <c r="F32" s="66">
        <v>0.21</v>
      </c>
      <c r="G32" s="27">
        <f t="shared" si="1"/>
        <v>145.19999999999999</v>
      </c>
      <c r="H32" s="87"/>
      <c r="I32" s="88"/>
    </row>
    <row r="33" spans="2:9" ht="15" customHeight="1" x14ac:dyDescent="0.2">
      <c r="B33" s="136"/>
      <c r="C33" s="138"/>
      <c r="D33" s="46" t="s">
        <v>34</v>
      </c>
      <c r="E33" s="27">
        <v>150</v>
      </c>
      <c r="F33" s="66">
        <v>0.21</v>
      </c>
      <c r="G33" s="27">
        <f t="shared" si="1"/>
        <v>181.5</v>
      </c>
      <c r="H33" s="87"/>
      <c r="I33" s="88"/>
    </row>
    <row r="34" spans="2:9" ht="15.75" customHeight="1" thickBot="1" x14ac:dyDescent="0.25">
      <c r="B34" s="137"/>
      <c r="C34" s="139"/>
      <c r="D34" s="47" t="s">
        <v>35</v>
      </c>
      <c r="E34" s="29">
        <v>180</v>
      </c>
      <c r="F34" s="66">
        <v>0.21</v>
      </c>
      <c r="G34" s="27">
        <f t="shared" si="1"/>
        <v>217.79999999999998</v>
      </c>
      <c r="H34" s="87"/>
      <c r="I34" s="88"/>
    </row>
    <row r="35" spans="2:9" ht="13.5" customHeight="1" thickBot="1" x14ac:dyDescent="0.25">
      <c r="B35" s="120" t="s">
        <v>36</v>
      </c>
      <c r="C35" s="49" t="s">
        <v>37</v>
      </c>
      <c r="D35" s="124" t="s">
        <v>38</v>
      </c>
      <c r="E35" s="128">
        <v>250</v>
      </c>
      <c r="F35" s="95">
        <v>0.21</v>
      </c>
      <c r="G35" s="97">
        <f t="shared" si="1"/>
        <v>302.5</v>
      </c>
      <c r="H35" s="87"/>
      <c r="I35" s="88"/>
    </row>
    <row r="36" spans="2:9" ht="36.75" thickBot="1" x14ac:dyDescent="0.25">
      <c r="B36" s="121"/>
      <c r="C36" s="23" t="s">
        <v>49</v>
      </c>
      <c r="D36" s="125"/>
      <c r="E36" s="127"/>
      <c r="F36" s="96"/>
      <c r="G36" s="98"/>
      <c r="H36" s="89"/>
      <c r="I36" s="90"/>
    </row>
    <row r="37" spans="2:9" x14ac:dyDescent="0.2">
      <c r="C37" s="15"/>
    </row>
    <row r="39" spans="2:9" x14ac:dyDescent="0.2">
      <c r="C39" s="13"/>
    </row>
    <row r="40" spans="2:9" x14ac:dyDescent="0.2">
      <c r="C40" s="14"/>
    </row>
  </sheetData>
  <sheetProtection algorithmName="SHA-512" hashValue="xJQkrIEgbeeIhhpB808CXCsj3BKAGKylAgcpz4ZoQS+EgkA3W382W+51R0Si/HH9HI6YrgElTxGectHLr6zKcQ==" saltValue="piwNaJE5sXCzmqNs9BnKHg==" spinCount="100000" sheet="1" objects="1" scenarios="1"/>
  <mergeCells count="32">
    <mergeCell ref="B3:B4"/>
    <mergeCell ref="C3:C4"/>
    <mergeCell ref="D3:D4"/>
    <mergeCell ref="B13:C13"/>
    <mergeCell ref="B6:C6"/>
    <mergeCell ref="E4:G5"/>
    <mergeCell ref="H4:I5"/>
    <mergeCell ref="D8:G13"/>
    <mergeCell ref="G27:G28"/>
    <mergeCell ref="B35:B36"/>
    <mergeCell ref="D27:D28"/>
    <mergeCell ref="D35:D36"/>
    <mergeCell ref="E18:E19"/>
    <mergeCell ref="E35:E36"/>
    <mergeCell ref="E27:E28"/>
    <mergeCell ref="B17:C17"/>
    <mergeCell ref="D18:D19"/>
    <mergeCell ref="B26:C26"/>
    <mergeCell ref="B27:B34"/>
    <mergeCell ref="C28:C34"/>
    <mergeCell ref="F27:F28"/>
    <mergeCell ref="D14:D15"/>
    <mergeCell ref="E14:E15"/>
    <mergeCell ref="H8:I36"/>
    <mergeCell ref="F14:F15"/>
    <mergeCell ref="G14:G15"/>
    <mergeCell ref="F16:G16"/>
    <mergeCell ref="F17:G17"/>
    <mergeCell ref="F18:F19"/>
    <mergeCell ref="G18:G19"/>
    <mergeCell ref="F35:F36"/>
    <mergeCell ref="G35:G36"/>
  </mergeCells>
  <phoneticPr fontId="5" type="noConversion"/>
  <pageMargins left="0.7" right="0.7" top="0.75" bottom="0.75" header="0.3" footer="0.3"/>
  <pageSetup paperSize="9"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379D58307CF341823AC2CF1F43ABA7" ma:contentTypeVersion="4" ma:contentTypeDescription="Een nieuw document maken." ma:contentTypeScope="" ma:versionID="a92cc9e3035488499b65f8f20cb2d8a8">
  <xsd:schema xmlns:xsd="http://www.w3.org/2001/XMLSchema" xmlns:xs="http://www.w3.org/2001/XMLSchema" xmlns:p="http://schemas.microsoft.com/office/2006/metadata/properties" xmlns:ns2="94fc6df6-ff16-4657-b0bc-7818ac70788a" targetNamespace="http://schemas.microsoft.com/office/2006/metadata/properties" ma:root="true" ma:fieldsID="3d0baae5a9525f6647d250e821b50c56" ns2:_="">
    <xsd:import namespace="94fc6df6-ff16-4657-b0bc-7818ac7078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c6df6-ff16-4657-b0bc-7818ac707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C6DD9D-2080-429D-896F-18A65DAAB2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c6df6-ff16-4657-b0bc-7818ac7078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6F7D66-F232-4B7A-8166-AD42B427CF2F}">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94fc6df6-ff16-4657-b0bc-7818ac70788a"/>
    <ds:schemaRef ds:uri="http://www.w3.org/XML/1998/namespace"/>
  </ds:schemaRefs>
</ds:datastoreItem>
</file>

<file path=customXml/itemProps3.xml><?xml version="1.0" encoding="utf-8"?>
<ds:datastoreItem xmlns:ds="http://schemas.openxmlformats.org/officeDocument/2006/customXml" ds:itemID="{2F19A487-9687-4603-92C2-766CB4992482}">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 Katten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Profij Adviesbureau</dc:creator>
  <cp:keywords/>
  <dc:description/>
  <cp:lastModifiedBy>Bochove, A.S. van (Sophie)</cp:lastModifiedBy>
  <cp:revision/>
  <dcterms:created xsi:type="dcterms:W3CDTF">2020-03-07T11:49:16Z</dcterms:created>
  <dcterms:modified xsi:type="dcterms:W3CDTF">2024-07-22T07:42:13Z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0x010100C0379D58307CF341823AC2CF1F43ABA7</vt:lpwstr>
  </property>
</Properties>
</file>