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unitedqualitybv.sharepoint.com/klanten/Docs/Maassluis/EA OC 2023 (1224)/07. Nota van inlichtingen/"/>
    </mc:Choice>
  </mc:AlternateContent>
  <xr:revisionPtr revIDLastSave="89" documentId="8_{7056A0B2-1B8B-4B34-9FCB-05A04BAE09C2}" xr6:coauthVersionLast="47" xr6:coauthVersionMax="47" xr10:uidLastSave="{4BF05AD8-B3B4-4DB1-9862-2B364C87241C}"/>
  <bookViews>
    <workbookView xWindow="-120" yWindow="-120" windowWidth="29040" windowHeight="15840" tabRatio="799" activeTab="3" xr2:uid="{00000000-000D-0000-FFFF-FFFF00000000}"/>
  </bookViews>
  <sheets>
    <sheet name="Voorblad" sheetId="8" r:id="rId1"/>
    <sheet name="Kw. gunningscriteria P1" sheetId="18" r:id="rId2"/>
    <sheet name="Kw. gunningscriteria P2" sheetId="19" r:id="rId3"/>
    <sheet name="Kw. gunningscriteria P3" sheetId="20" r:id="rId4"/>
  </sheets>
  <definedNames>
    <definedName name="_xlnm.Print_Area" localSheetId="1">'Kw. gunningscriteria P1'!$A$1:$G$24</definedName>
    <definedName name="_xlnm.Print_Area" localSheetId="2">'Kw. gunningscriteria P2'!$A$1:$F$17</definedName>
    <definedName name="_xlnm.Print_Area" localSheetId="3">'Kw. gunningscriteria P3'!$A$1:$E$17</definedName>
    <definedName name="_xlnm.Print_Area" localSheetId="0">Voorblad!$A$1:$L$43</definedName>
    <definedName name="_xlnm.Print_Titles" localSheetId="1">'Kw. gunningscriteria P1'!$1:$1</definedName>
    <definedName name="_xlnm.Print_Titles" localSheetId="2">'Kw. gunningscriteria P2'!$1:$1</definedName>
    <definedName name="_xlnm.Print_Titles" localSheetId="3">'Kw. gunningscriteria P3'!$1:$1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20" l="1"/>
  <c r="E14" i="19" l="1"/>
  <c r="E15" i="18" l="1"/>
  <c r="E8" i="19" l="1"/>
  <c r="E9" i="18" l="1"/>
  <c r="E20" i="18" s="1"/>
</calcChain>
</file>

<file path=xl/sharedStrings.xml><?xml version="1.0" encoding="utf-8"?>
<sst xmlns="http://schemas.openxmlformats.org/spreadsheetml/2006/main" count="166" uniqueCount="106">
  <si>
    <t xml:space="preserve">Inhoud </t>
  </si>
  <si>
    <t xml:space="preserve">Percelen </t>
  </si>
  <si>
    <t>T1: Voorblad</t>
  </si>
  <si>
    <t xml:space="preserve">Naam inschrijver: </t>
  </si>
  <si>
    <t>Antwoord</t>
  </si>
  <si>
    <t>Max. aantal punten</t>
  </si>
  <si>
    <t>Formule voor uw score</t>
  </si>
  <si>
    <t>KG-1.01</t>
  </si>
  <si>
    <t xml:space="preserve"> waardering beoordelingsteam  / 5 x maximaal aantal punten</t>
  </si>
  <si>
    <t>KG-1.02</t>
  </si>
  <si>
    <t>KG-1.03</t>
  </si>
  <si>
    <t>…. extra jaren garantie</t>
  </si>
  <si>
    <t>KG-1.05</t>
  </si>
  <si>
    <t>Praktijkbeoordeling</t>
  </si>
  <si>
    <t>KG-1.06</t>
  </si>
  <si>
    <t>Totaal</t>
  </si>
  <si>
    <t>KG-2.01</t>
  </si>
  <si>
    <t>KG-2.02</t>
  </si>
  <si>
    <r>
      <rPr>
        <b/>
        <sz val="9"/>
        <color theme="1"/>
        <rFont val="Century Gothic"/>
        <family val="2"/>
      </rPr>
      <t>Gesloten vraag</t>
    </r>
    <r>
      <rPr>
        <sz val="9"/>
        <color theme="1"/>
        <rFont val="Century Gothic"/>
        <family val="2"/>
      </rPr>
      <t xml:space="preserve"> Multiple Choice
Antwoord:
- Niveau 5
- Niveau 4
- Niveau 3
- Niveau 2
- Niveau 1
- Geen niveau of certificaat</t>
    </r>
  </si>
  <si>
    <t>KG-2.03</t>
  </si>
  <si>
    <r>
      <rPr>
        <b/>
        <sz val="9"/>
        <color indexed="8"/>
        <rFont val="Century Gothic"/>
        <family val="2"/>
      </rPr>
      <t>Gesloten vraag</t>
    </r>
    <r>
      <rPr>
        <sz val="9"/>
        <color indexed="8"/>
        <rFont val="Century Gothic"/>
        <family val="2"/>
      </rPr>
      <t xml:space="preserve"> Multiple Choice</t>
    </r>
    <r>
      <rPr>
        <sz val="9"/>
        <color theme="1"/>
        <rFont val="Century Gothic"/>
        <family val="2"/>
      </rPr>
      <t xml:space="preserve">
Antwoord:
- Niet van toepassing
- HVO100
- Zero-Emissie</t>
    </r>
  </si>
  <si>
    <t>In te vullen door inschrijver</t>
  </si>
  <si>
    <t>Toelichting op de wijze van beoordelen: zie aanbestedingsleidraad hoofdstuk V "Gunning"</t>
  </si>
  <si>
    <t xml:space="preserve">Eis opdrijven staat in NEN norm, maar hoogte waterstand niet. Tekstsuggestie: Ten behoeve van het voorkomen van opdrijven of wegzinken van de betonput dient te worden uitgegaan van een grondwaterstand van 0,50 m onder het maaiveld.
Suggestie toevoeging:  Het is mogelijk dat op sommige containerlocaties een hogere waterstand aanwezig is. Als daarvan sprake is zal de opdrachtgever daarvan tijdig melding maken, zodat de inschrijver de betonput hier eventueel op kan aanpassen, tegen een meerprijs zoals vermeld op het prijsinvulformulier. Deze aanpassing moet nog vlak voor plaatsing aangebracht kunnen worden. </t>
  </si>
  <si>
    <t>Praktijkbeoordeling containerbehuizing</t>
  </si>
  <si>
    <t>praktijkbeoordeling</t>
  </si>
  <si>
    <r>
      <t>De inschrijver heeft de mogelijkheid om een langere garantietermijn voor het toegangscontrolesysteem te offreren.</t>
    </r>
    <r>
      <rPr>
        <b/>
        <sz val="9"/>
        <color indexed="8"/>
        <rFont val="Century Gothic"/>
        <family val="2"/>
      </rPr>
      <t xml:space="preserve"> </t>
    </r>
    <r>
      <rPr>
        <sz val="9"/>
        <color indexed="8"/>
        <rFont val="Century Gothic"/>
        <family val="2"/>
      </rPr>
      <t>Vermeld alleen de extra jaren garantie bovenop de standaard garantietermijnen.</t>
    </r>
  </si>
  <si>
    <t xml:space="preserve"> …. extra jaren garantie</t>
  </si>
  <si>
    <t>KG-2.04</t>
  </si>
  <si>
    <t>KG-2.05</t>
  </si>
  <si>
    <t>KG-2.06</t>
  </si>
  <si>
    <t>KG-2.07</t>
  </si>
  <si>
    <t>Naam inschrijver:</t>
  </si>
  <si>
    <t>KG-1.09</t>
  </si>
  <si>
    <t>KG-1.10</t>
  </si>
  <si>
    <t>KG-1.11</t>
  </si>
  <si>
    <t>Opdrachtgever wenst de functionele kwaliteit van het containersysteem te beoordelen. Tijdens de praktijkbeoordeling wordt op de onderstaande punten beoordeeld:
    - geluidsoverlast bij het bedienen en ledigen van de container;
    - bediening inwerpvoorziening;
    - doorvalruimte vanaf de inworpopening naar de collector;
    - bediening en werking inspectiedeur (incl. werking van hang en sluitwerk);
    - oppakken van de container uit de betonput;
    - werking van de invalbeveiliging;
    - openen van de vergrendeling van de bodemkleppen (alleen bij Metro);
    - ledigen van de container in een voertuig van opdrachtgever;
    - sluiten van de bodemkleppen van de container;
    - terugplaatsen van de container in de betonput, incl. werking invalbeveiliging.
De beoordeling vindt plaats op basis van het geheel en niet per afzonderlijk genoemd aspect.</t>
  </si>
  <si>
    <t>Perceel 1A - leveren ondergrondse container</t>
  </si>
  <si>
    <t>Perceel 1B - Plaatsen ondergrondse container</t>
  </si>
  <si>
    <t>Perceel 2 - Leveren en plaatsen GFT containerbehuizing</t>
  </si>
  <si>
    <r>
      <t>De inschrijver heeft de mogelijkheid om een langere garantietermijn voor de GFT containerbehuizing te offreren.</t>
    </r>
    <r>
      <rPr>
        <b/>
        <sz val="9"/>
        <color indexed="8"/>
        <rFont val="Century Gothic"/>
        <family val="2"/>
      </rPr>
      <t xml:space="preserve"> </t>
    </r>
    <r>
      <rPr>
        <sz val="9"/>
        <color indexed="8"/>
        <rFont val="Century Gothic"/>
        <family val="2"/>
      </rPr>
      <t>Vermeld alleen de extra jaren garantie bovenop de minimale garantietermijnen (de vermelde extra garantietermijn is van toepassing op alle onderdelen van de containerbehuizing.</t>
    </r>
  </si>
  <si>
    <t>Perceel 1 - Reiniging, Onderhoud en Reparatie (R.O.R.) ondergrondse container</t>
  </si>
  <si>
    <t>Perceel 2 - Reiniging, Onderhoud en Reparatie (R.O.R.) GFT containerbehuizing</t>
  </si>
  <si>
    <t>per jaar extra garantie 10 punten</t>
  </si>
  <si>
    <t>Niet van toepasssing = 0 punten
HVO100 = 20 punten 
Zero-Emissie = maximale punten</t>
  </si>
  <si>
    <t>KG-3.01</t>
  </si>
  <si>
    <t>KG-3.02</t>
  </si>
  <si>
    <t>KG-3.03</t>
  </si>
  <si>
    <t>KG-3.04</t>
  </si>
  <si>
    <t>KG-3.05</t>
  </si>
  <si>
    <t>KG-3.06</t>
  </si>
  <si>
    <t>1) Containermanagementsysteem</t>
  </si>
  <si>
    <t>Praktijkbeoordeling ondergrondse container</t>
  </si>
  <si>
    <t>Demonstratie containermanagementsysteem</t>
  </si>
  <si>
    <r>
      <t>De inschrijver heeft de mogelijkheid om een langere garantietermijn voor het vulgraaddetectiesysteem te offreren.</t>
    </r>
    <r>
      <rPr>
        <b/>
        <sz val="9"/>
        <color indexed="8"/>
        <rFont val="Century Gothic"/>
        <family val="2"/>
      </rPr>
      <t xml:space="preserve"> </t>
    </r>
    <r>
      <rPr>
        <sz val="9"/>
        <color indexed="8"/>
        <rFont val="Century Gothic"/>
        <family val="2"/>
      </rPr>
      <t>Vermeld alleen de extra jaren garantie bovenop de standaard garantietermijnen.</t>
    </r>
  </si>
  <si>
    <t>Praktijkbeoordeling toegangscontrolesysteem</t>
  </si>
  <si>
    <t>2) Toegangscontrolesysteem en vulgraaddetectiesysteem</t>
  </si>
  <si>
    <r>
      <rPr>
        <b/>
        <sz val="9"/>
        <rFont val="Century Gothic"/>
        <family val="2"/>
      </rPr>
      <t>Maximale hersteltermijn bij afwijking of (verwijtbare) klacht/ storing</t>
    </r>
    <r>
      <rPr>
        <sz val="9"/>
        <rFont val="Century Gothic"/>
        <family val="2"/>
      </rPr>
      <t xml:space="preserve">
Garandeert inschrijver een kortere hersteltermijn in geval van een geconstateerde afwijking (o.b.v. een steekproef) en/of een (verwijtbare) klacht/ storing? Het betreft in dit gunningscriterium alleen de hersteltermijn voor de categorie 'normaal'. </t>
    </r>
  </si>
  <si>
    <t>Antwoord instructie</t>
  </si>
  <si>
    <t>Keuze maken uit de navolgende antwoordopties:
A) Nee (voertuigen voldoen conform programma van eisen).
B) Alle voertuigen met een dieselmotor -die inschrijver inzet voor uitvoering van de opdracht- gebruiken als brandstof HVO 100.
C) Binnen 12 maanden na ingangsdatum van de overeenkomst, wordt minimaal 90% van de werkzaamheden, uitgevoerd met elektrisch aangedreven voertuigen. 
N.B. Inschrijver kan antwoordoptie B én C kiezen.</t>
  </si>
  <si>
    <t>A = 0 punten.
B = 50% van het maximaal aantal punten.
C = 100% van het maximaal aantal punten.
Als inschrijver B en C kiest krijgt inschrijver 75% van het maximaal aantal punten.</t>
  </si>
  <si>
    <t>A = 0 punten.
B = 50% van het maximaal aantal punten.
C = 100% van het maximaal aantal punten.</t>
  </si>
  <si>
    <r>
      <rPr>
        <b/>
        <sz val="9"/>
        <rFont val="Century Gothic"/>
        <family val="2"/>
      </rPr>
      <t>Gegarandeerde minimale periode zonder storing en/of defect na preventief onderhoud en/of reparaties</t>
    </r>
    <r>
      <rPr>
        <sz val="9"/>
        <rFont val="Century Gothic"/>
        <family val="2"/>
      </rPr>
      <t xml:space="preserve">
Garandeert inschrijver dat een container -na uitvoering van preventief onderhoud (incl. eventueel daaruit volgend aanvullend correctief onderhoud/reparaties)- langer dan de minimaal geëiste termijn vrij van defecten en/of storingen functioneert? 
N.B. Als inschrijver antwoordoptie B of C kiest zijn de kosten -als correctief onderhoud toch nodig is- voor rekening van inschrijver (m.u.v. de kosten voor de noodzakelijke onderdelen). Uitzondering hierop zijn storingen en/of defecten die het gevolg zijn van vandalisme, verkeerd gebruik en/of aanrijding. </t>
    </r>
  </si>
  <si>
    <t xml:space="preserve">Keuze maken voor één van de navolgende antwoordopties:
A) Nee (minimale termijn conform programma van eisen).
B) Minimale termijn zonder storing/defect: 12 maanden. 
C) Minimale termijn zonder storing/defect: 18 maanden. </t>
  </si>
  <si>
    <t>KG-1.12</t>
  </si>
  <si>
    <t xml:space="preserve">Beschikt inschrijver, specifiek voor het uitvoeren van deze opdracht, over een CO2- prestatieladder certificering (of gelijkwaardig)? 
Afhankelijk van de beantwoording verklaart inschrijver dat hij de onderhavige opdracht uitvoert conform de certificering waar hij over verklaart te beschikken. Hiermee wordt het toepassen van de CO2 prestatieladder een (contractuele) uitvoeringsvoorwaarde in de zin van art. 2.80 Aw 2012. 
Indien inschrijver beschikt over een gelijkwaardig CO2 management systeem, dient inschrijver aan te tonen op welke wijze dit bijdraagt aan het verlagen van CO2 uitstoot bij uitvoering van onderhavige opdracht. Deze onderbouwing dient inschrijver bij te voegen bij zijn inschrijving. </t>
  </si>
  <si>
    <t>Europese aanbesteding
Levering en plaatsen ondergrondse containers &amp; GFT containerbehuizingen, levering toegangscontrole-, vulgraaddetectie- en containermanagementsysteem</t>
  </si>
  <si>
    <t>Perceel 1: Leveren en plaatsen ondergrondse containers en betonputten (incl. R.O.R.)</t>
  </si>
  <si>
    <t>Perceel 2: Leveren en plaatsen GFT containerbehuizingen (incl. R.O.R.)</t>
  </si>
  <si>
    <t>KG-1.07</t>
  </si>
  <si>
    <t>KG-1.04</t>
  </si>
  <si>
    <t>KG-1.08</t>
  </si>
  <si>
    <t>KG-2.08</t>
  </si>
  <si>
    <t>…. % meer</t>
  </si>
  <si>
    <t>0% meer = 0 punten
1% meer = 10 punten
2% meer = 20 punten
3% meer = 30 punten
4% meer = 40 punten
5% meer = 50 punten</t>
  </si>
  <si>
    <t>0-25 kilometer = 30 punten
26-50 kilometer = 20 punten
51-75 kilometer = 15 punten
71-100 kilometer = 10 punten
101 of meer kilometer = 0 punten</t>
  </si>
  <si>
    <t xml:space="preserve">
Opdrachtgever hecht waarde aan zo min mogelijk transportbewegingen bij de plaatsing van de Ondergrondse container en betonput. Wat is de afstand van de plaatsingsaannemer naar de opdrachtgever conform Bijlage 3 - Instructie reistijd berekening Routenet. Hierbij dient het adres Heldringstraat 6, 3144 CG Maassluis voor opdrachtgever toegepast te worden.</t>
  </si>
  <si>
    <t>Presentatie</t>
  </si>
  <si>
    <t>Perceel 3 - Toegangscontrolesysteem, vulgraaddetectiesysteem en containermanagementsysteem</t>
  </si>
  <si>
    <t>Perceel 3: Leveren toegangscontrolesystemen, vulgraaddetectiesystemen en containermanagementsysteem (incl. R.O.R.)</t>
  </si>
  <si>
    <t>Bijvoegen in de inschrijving als onderdeel 05 KG-1.01</t>
  </si>
  <si>
    <r>
      <t>De inschrijver heeft de mogelijkheid om een langere garantietermijn voor het containersysteem te offreren.</t>
    </r>
    <r>
      <rPr>
        <b/>
        <sz val="9"/>
        <rFont val="Century Gothic"/>
        <family val="2"/>
      </rPr>
      <t xml:space="preserve"> </t>
    </r>
    <r>
      <rPr>
        <sz val="9"/>
        <rFont val="Century Gothic"/>
        <family val="2"/>
      </rPr>
      <t>Vermeld alleen de extra jaren garantie bovenop de standaard garantietermijnen (de vermelde extra garantietermijn is van toepassing op alle onderdelen van de inwerpzuil, voetgangersplatform, hijsmechanisme, collector, bodemkleppen en invalbeveiliging).</t>
    </r>
  </si>
  <si>
    <t>Opdrachtgever wenst de technische kwaliteit van het containersysteem te beoordelen. Tijdens de praktijkbeoordeling wordt op de onderstaande punten beoordeeld:
    - kwaliteit materialen, afwerking en constructie;
    - kans op beschadiging van de conserveringslagen door bewegende delen.
    - Wijze van conserveren van de container
De beoordeling vindt plaats op basis van het geheel en niet per afzonderlijk genoemd aspect.</t>
  </si>
  <si>
    <t>Bijvoegen in de inschrijving als onderdeel 05 KG-1.06</t>
  </si>
  <si>
    <t>Niveau 5 = 20 punten
Niveau 4 = 16 punten
Niveau 3 = 12 punten
Niveau 2 = 8 punten
Niveau 1 = 4 punten
Geen certificering = 0 punten</t>
  </si>
  <si>
    <t>Voertuigen welke ingezet worden voor deze opdracht dienen minimaal aan EURO VI/6 te voldoen. In het kader van duurzaamheid wenst opdrachtgever de inzet van schonere voertuigen op HVO100 of emissieloos voor deze opdracht. Maak een keuze indien tijdens de uitvoering van de opdracht (plaatsing en transport) tenminste 30% van de voertuigen worden ingezet die aan de door u ingevulde keuze voldoen. Inschrijver dient bij iedere plaatsing de ingezette voertuigen, emissieklasse en toegepaste brandstof op te geven aan de opdrachtgever.
Wanneer inschrijver gebruikt maakt van de optie Zero-Emissie, dan dient inschrijver te voorzien in eigen oplaadfaciliteiten. Het opladen door middel van een aggregaat op de plaatsingslocatie of elders binnen Maassluis is niet toegestaan. Daarnaast heeft opdrachtgever geen oplaadfaciliteiten voor materieel of voertuigen, waarvan inschrijver gebruik kan maken.</t>
  </si>
  <si>
    <t>Bijvoegen in de inschrijving als onderdeel 05 KG-1.09</t>
  </si>
  <si>
    <r>
      <rPr>
        <b/>
        <sz val="9"/>
        <rFont val="Century Gothic"/>
        <family val="2"/>
      </rPr>
      <t>Duurzaamheid van voertuigen</t>
    </r>
    <r>
      <rPr>
        <sz val="9"/>
        <rFont val="Century Gothic"/>
        <family val="2"/>
      </rPr>
      <t xml:space="preserve">
Zet inschrijver voor uitvoering van de werkzaamheden (reiniging en onderhoud) voertuigen in die voldoen aan een hogere emissienorm, een schonere brandstof en/of een meer duurzame vorm van aandrijving?
N.B. Als inschrijver antwoordoptie B of C kiest zal opdrachtgever dit tijdens de looptijd van de overeenkomst controleren. Als opdrachtgever constateert dat de door inschrijver ingezette voertuigen niet aan de beantwoording voldoen, kan direct een opeisbare boete worden opgelegd conform het programma van eisen.
Wanneer inschrijver gebruikt maakt van optie C, dan dient inschrijver te voorzien in eigen oplaadfaciliteiten. Het opladen door middel van een aggregaat op de plaatsingslocatie of elders binnen Maassluis is niet toegestaan. Daarnaast heeft opdrachtgever geen oplaadfaciliteiten voor materieel of voertuigen, waarvan inschrijver gebruik kan maken.</t>
    </r>
  </si>
  <si>
    <t>Keuze maken voor één van de navolgende antwoordopties:
A) Nee (maximale hersteltermijn conform programma van eisen).
B) Maximale hersteltermijn: binnen 20 uur na melding. (Servicewindow ma t/m vr, 07:00 t/m 17:00)
C) Maximale hersteltermijn: binnen 16 uur na melding. (Servicewindow ma t/m vr, 07:00 t/m 17:00</t>
  </si>
  <si>
    <r>
      <t xml:space="preserve">Bijvoegen in de inschrijving achter </t>
    </r>
    <r>
      <rPr>
        <b/>
        <sz val="9"/>
        <rFont val="Century Gothic"/>
        <family val="2"/>
      </rPr>
      <t xml:space="preserve">onderdeel 05 KG-2.01           </t>
    </r>
  </si>
  <si>
    <t>Opdrachtgever wenst de technische kwaliteit van de containerbehuizing te beoordelen. Tijdens de praktijkbeoordeling wordt op de onderstaande punten beoordeeld:
    - Kwaliteit materialen, afwerking en constructie
    - Kans op beschadiging van de conserveringslagen door bewegende delen
    - Wijze van conserveren van de GFT containerbehuizing
De beoordeling vindt plaats op basis van het geheel en niet per afzonderlijk genoemd aspect.</t>
  </si>
  <si>
    <t>Opdrachtgever wenst de functionele kwaliteit van de containerbehuizing te beoordelen. Tijdens de praktijkbeoordeling wordt op de onderstaande punten beoordeeld:
    - Bediening inwerpvoorziening
    - Deponeren en doorvallen van GFT afval in de inwerpvoorziening
    - Verwijderen en terugplaatsen van de container (240/660 liter) uit de containerbehuizing
    - Kans op vervuiling van de containerbehuizing door ingeworpen GFT afval.
    - Schoonmaken van de containerbehuizing aan de binnenzijde incl. betonplaat.
    - Schoonmaken van de containerbehuizing aan de buitenzijde.
    - Schoonmaken van de inwerpvoorziening
Inschrijver zorgt er voor dat de container (240/660 liter) op gelijke hoogte in/uit de behuizing gereden kan worden om dit onderdeel goed te kunnen beoordelen (bijvoorbeeld d.m.v. extra betonnen plaat/platen of vergelijkbare voorziening).
De beoordeling vindt plaats op basis van het geheel en niet per afzonderlijk genoemd aspect.</t>
  </si>
  <si>
    <r>
      <rPr>
        <b/>
        <sz val="9"/>
        <rFont val="Century Gothic"/>
        <family val="2"/>
      </rPr>
      <t>Duurzaamheid van voertuigen</t>
    </r>
    <r>
      <rPr>
        <sz val="9"/>
        <rFont val="Century Gothic"/>
        <family val="2"/>
      </rPr>
      <t xml:space="preserve">
Zet inschrijver voor uitvoering van de werkzaamheden (reiniging en onderhoud) voertuigen in die voldoen aan een hogere emissienorm, een schonere brandstof en/of een meer duurzame vorm van aandrijving?
N.B. Als inschrijver antwoordoptie B of C kiest zal opdrachtgever dit tijdens de looptijd van de overeenkomst controleren. Als opdrachtgever constateert dat de door inschrijver ingezette voertuigen niet aan de beantwoording voldoen, kan een direct een opeisbare boete worden opgelegd conform het programma van eisen.
Wanneer inschrijver gebruikt maakt van optie C, dan dient inschrijver te voorzien in eigen oplaadfaciliteiten. Het opladen door middel van een aggregaat op de plaatsingslocatie of elders binnen Maassluis is niet toegestaan. Daarnaast heeft opdrachtgever geen oplaadfaciliteiten voor materieel of voertuigen, waarvan inschrijver gebruik kan maken.</t>
    </r>
  </si>
  <si>
    <t>Opdrachtgever wenst de gebruiksvriendelijkheid van het Containermanagementsysteem te beoordelen. Tijdens de praktijkbeoordeling wordt op de onderstaande punten beoordeeld:
    - menustructuur;
    - zoekfuncties;
    - eenvoud facturatie (i.g.v. diftar);
    - planningtool ten behoeve van R.O.R..
    - meldingen, storingen en klachten en de opvolgstatus.
    - registratie van chips van de minicontainers.
De beoordeling vindt plaats op basis van het geheel en niet per afzonderlijk genoemd aspect.</t>
  </si>
  <si>
    <t>Bijvoegen in de inschrijving als onderdeel 05 KG--3.02</t>
  </si>
  <si>
    <t>T2: Kwalitatieve gunningscriteria (perceel 1)</t>
  </si>
  <si>
    <t>T3: Kwalitatieve gunningscriteria (perceel 2)</t>
  </si>
  <si>
    <t>T4: Kwalitatieve gunningscriteria (perceel 3)</t>
  </si>
  <si>
    <t>Opdrachtgever vindt maatschappelijk verantwoord ondernemen belangrijk en wil werkgevers stimuleren om mensen met een kwetsbare positie op de arbeidsmarkt aan werk te helpen. Aan opdrachtnemers van de gemeente wordt een social return verplichting opgelegd om de kansen op (duurzaam) werk van mensen met een afstand tot de arbeidsmarkt te vergroten.
Voor deze opdracht, zoals omschreven in het aanbestedingsdocument, moet ten minste 2% van de opdrachtwaarde exclusief btw, en inclusief meer- of minderwerk ingezet worden voor social return. Het genoemde percentage wordt aan de hand van de inschrijving uitgedrukt in een geldbedrag (percentage social return x opdrachtwaarde), hierna te noemen de “social return verplichting”. 
Indien inschrijver invulling geeft aan een hoger percentage "social return verplichting" dan vult inschrijver dit extra percentage in dat geldt bovenop de 2% van de opdrachtwaarde.</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</si>
  <si>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3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</si>
  <si>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r>
      <t>De plaatsingopdracht is zowel voor opdrachtgever als voor de eindgebruiker een belangrijk project. De opdrachtgever wenst inzicht te krijgen in de projectaanpak door inschrijver. De onderstaande aspecten dienen als richtinggevend kader voor de inschrijver, maar zijn niet limitatief. Opdrachtgever denkt aan de volgende aspecten (maximaal</t>
    </r>
    <r>
      <rPr>
        <b/>
        <sz val="9"/>
        <rFont val="Century Gothic"/>
        <family val="2"/>
      </rPr>
      <t xml:space="preserve"> 3 A4 enkelzijdig</t>
    </r>
    <r>
      <rPr>
        <sz val="9"/>
        <rFont val="Century Gothic"/>
        <family val="2"/>
      </rPr>
      <t>):
1) Beschrijving van de methode ter voorkoming van overlast voor de burger tijdens het plaatsen van de containers en het omgaan met klachten.
2) De reactie en responstijden ingeval van klachten van inwoner(s).
3) Communicatie tussen opdrachtgever en inschrijver (Single Point Of Contact).
4) Projectaanpak:
      a. planning
      b. communicatie tussen inschrijver en onderaannemer(s)
5) Op welke wijze de inschrijver opdrachtgever inzage biedt in de vorderingen van de plaatsingswerkzaamheden en het opleveren van de plaatsingswerkzaamheden;
6) Op welke wijze de opdrachtgever inzicht heeft in eerder uitgevoerde werkzaamheden (</t>
    </r>
    <r>
      <rPr>
        <b/>
        <sz val="9"/>
        <rFont val="Century Gothic"/>
        <family val="2"/>
      </rPr>
      <t>binnen deze opdracht</t>
    </r>
    <r>
      <rPr>
        <sz val="9"/>
        <rFont val="Century Gothic"/>
        <family val="2"/>
      </rPr>
      <t>);
Additionele aspecten kan inschrijver toevoegen, indien inschrijver van mening is dat deze van meerwaarde zijn voor de opdrachtgever.
De beoordeling vindt plaats op basis van het geheel en niet per afzonderlijk genoemd aspect.</t>
    </r>
  </si>
  <si>
    <r>
      <t>Beschrijf welke mogelijkheden uw toegangscontrole- en vulgraaddetectiesysteem aanvullend op de gestelde eisen voor perceel 3</t>
    </r>
    <r>
      <rPr>
        <sz val="9"/>
        <color indexed="8"/>
        <rFont val="Century Gothic"/>
        <family val="2"/>
      </rPr>
      <t xml:space="preserve"> biedt. Beoordeling vindt plaats op basis van aantal geboden mogelijkheden, gebruiksvriendelijkheid van het systeem en nuttige toepassing daarvan. (</t>
    </r>
    <r>
      <rPr>
        <b/>
        <sz val="9"/>
        <color indexed="8"/>
        <rFont val="Century Gothic"/>
        <family val="2"/>
      </rPr>
      <t>maximaal 3 A4 enkelzijdig</t>
    </r>
    <r>
      <rPr>
        <sz val="9"/>
        <color indexed="8"/>
        <rFont val="Century Gothic"/>
        <family val="2"/>
      </rPr>
      <t>)</t>
    </r>
  </si>
  <si>
    <r>
      <t xml:space="preserve">Kwalitatieve gunningscriteria </t>
    </r>
    <r>
      <rPr>
        <b/>
        <sz val="14"/>
        <color rgb="FFFF0000"/>
        <rFont val="Century Gothic"/>
        <family val="2"/>
      </rPr>
      <t>(aangepaste versie NVI 20240411)</t>
    </r>
  </si>
  <si>
    <t>Opdrachtgever vindt maatschappelijk verantwoord ondernemen belangrijk en wil werkgevers stimuleren om mensen met een kwetsbare positie op de arbeidsmarkt aan werk te helpen. Aan opdrachtnemers van opdrachtgever wordt een social return verplichting opgelegd om de kansen op (duurzaam) werk van mensen met een afstand tot de arbeidsmarkt te vergroten.
Voor deze opdracht, zoals omschreven in het aanbestedingsdocument, moet ten minste 2% van de opdrachtwaarde exclusief btw, en inclusief meer- of minderwerk ingezet worden voor social return. Het genoemde percentage wordt aan de hand van de inschrijving uitgedrukt in een geldbedrag (percentage social return x opdrachtwaarde), hierna te noemen de “social return verplichting”. 
Indien inschrijver invulling geeft aan een hoger percentage "social return verplichting" dan vult inschrijver dit extra percentage in dat geldt bovenop de 2% van de opdrachtwaarde.</t>
  </si>
  <si>
    <t>Opdrachtgever wenst de functionele kwaliteit van het toegangscontrolesysteem te beoordelen. Tijdens de praktijkbeoordeling wordt op de onderstaande punten beoordeeld:
- leesbaarheid van het display;
- bedieningsgemak;
De beoordeling vindt plaats op basis van het geheel en niet per afzonderlijk genoemd aspect.</t>
  </si>
  <si>
    <t>Opdrachtgever wenst de technische kwaliteit van het toegangscontrolesysteem te beoordelen. Tijdens de praktijkbeoordeling wordt op de onderstaande punten beoordeeld:
- kwaliteit afwerking, constructie en materialen.
De beoordeling vindt plaats op basis van het geheel en niet per afzonderlijk genoemd aspect.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</si>
</sst>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7" x14ac:knownFonts="1">
    <font>
      <sz val="10"/>
      <color theme="1"/>
      <name val="Century Gothic"/>
      <family val="2"/>
    </font>
    <font>
      <sz val="11"/>
      <color theme="1"/>
      <name val="Calibri"/>
      <family val="2"/>
      <scheme val="minor"/>
    </font>
    <font>
      <sz val="9"/>
      <color theme="1"/>
      <name val="Century Gothic"/>
      <family val="2"/>
    </font>
    <font>
      <sz val="10"/>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sz val="10"/>
      <name val="Arial"/>
      <family val="2"/>
    </font>
    <font>
      <b/>
      <sz val="10"/>
      <name val="Century Gothic"/>
      <family val="2"/>
    </font>
    <font>
      <b/>
      <sz val="9"/>
      <name val="Century Gothic"/>
      <family val="2"/>
    </font>
    <font>
      <sz val="8"/>
      <name val="Century Gothic"/>
      <family val="2"/>
    </font>
    <font>
      <b/>
      <sz val="12"/>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9"/>
      <color rgb="FFFFFFFF"/>
      <name val="Century Gothic"/>
      <family val="2"/>
    </font>
    <font>
      <sz val="9"/>
      <color rgb="FFFF0000"/>
      <name val="Century Gothic"/>
      <family val="2"/>
    </font>
    <font>
      <b/>
      <sz val="9"/>
      <color theme="0"/>
      <name val="Century Gothic"/>
      <family val="2"/>
    </font>
    <font>
      <b/>
      <sz val="9"/>
      <color theme="1"/>
      <name val="Century Gothic"/>
      <family val="2"/>
    </font>
    <font>
      <b/>
      <sz val="14"/>
      <color rgb="FFFFFFFF"/>
      <name val="Century Gothic"/>
      <family val="2"/>
    </font>
    <font>
      <sz val="10"/>
      <name val="Century Gothic"/>
      <family val="2"/>
    </font>
    <font>
      <sz val="10"/>
      <color rgb="FFFF0000"/>
      <name val="Century Gothic"/>
      <family val="2"/>
    </font>
    <font>
      <sz val="9"/>
      <color rgb="FF000000"/>
      <name val="Century Gothic"/>
      <family val="2"/>
    </font>
    <font>
      <b/>
      <sz val="14"/>
      <name val="Century Gothic"/>
      <family val="2"/>
    </font>
    <font>
      <b/>
      <sz val="12"/>
      <color theme="1"/>
      <name val="Century Gothic"/>
      <family val="2"/>
    </font>
    <font>
      <b/>
      <sz val="14"/>
      <color theme="0"/>
      <name val="Century Gothic"/>
      <family val="2"/>
    </font>
    <font>
      <vertAlign val="subscript"/>
      <sz val="9"/>
      <name val="Century Gothic"/>
      <family val="2"/>
    </font>
    <font>
      <sz val="8"/>
      <color theme="1"/>
      <name val="Century Gothic"/>
      <family val="2"/>
    </font>
    <font>
      <b/>
      <sz val="9"/>
      <color indexed="8"/>
      <name val="Century Gothic"/>
      <family val="2"/>
    </font>
    <font>
      <sz val="8"/>
      <color rgb="FF000000"/>
      <name val="Century Gothic"/>
      <family val="2"/>
    </font>
    <font>
      <b/>
      <sz val="9.5"/>
      <name val="Century Gothic"/>
      <family val="2"/>
    </font>
    <font>
      <b/>
      <sz val="14"/>
      <color indexed="9"/>
      <name val="Century Gothic"/>
      <family val="2"/>
    </font>
    <font>
      <sz val="9"/>
      <color rgb="FF7030A0"/>
      <name val="Century Gothic"/>
      <family val="2"/>
    </font>
    <font>
      <b/>
      <sz val="9"/>
      <color rgb="FF7030A0"/>
      <name val="Century Gothic"/>
      <family val="2"/>
    </font>
    <font>
      <b/>
      <sz val="14"/>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3366FF"/>
        <bgColor indexed="64"/>
      </patternFill>
    </fill>
    <fill>
      <patternFill patternType="solid">
        <fgColor rgb="FF99CCFF"/>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indexed="48"/>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1176">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4" fillId="23" borderId="7" applyNumberFormat="0" applyFont="0" applyAlignment="0" applyProtection="0"/>
    <xf numFmtId="0" fontId="24"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9" fontId="31" fillId="0" borderId="0" applyFont="0" applyFill="0" applyBorder="0" applyAlignment="0" applyProtection="0"/>
    <xf numFmtId="9" fontId="33"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34" fillId="0" borderId="0"/>
    <xf numFmtId="0" fontId="5" fillId="0" borderId="0"/>
    <xf numFmtId="0" fontId="5" fillId="0" borderId="0"/>
    <xf numFmtId="0" fontId="3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4" fillId="0" borderId="0"/>
    <xf numFmtId="0" fontId="34" fillId="0" borderId="0"/>
    <xf numFmtId="0" fontId="34" fillId="0" borderId="0"/>
    <xf numFmtId="0" fontId="34" fillId="0" borderId="0"/>
    <xf numFmtId="0" fontId="5" fillId="0" borderId="0"/>
    <xf numFmtId="0" fontId="34" fillId="0" borderId="0"/>
    <xf numFmtId="0" fontId="34" fillId="0" borderId="0"/>
    <xf numFmtId="0" fontId="34" fillId="0" borderId="0"/>
    <xf numFmtId="0" fontId="34" fillId="0" borderId="0"/>
    <xf numFmtId="0" fontId="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5" fillId="0" borderId="0"/>
    <xf numFmtId="0" fontId="5" fillId="0" borderId="0"/>
    <xf numFmtId="0" fontId="5" fillId="0" borderId="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31"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5" fillId="0" borderId="0"/>
    <xf numFmtId="0" fontId="26"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31" fillId="0" borderId="0"/>
    <xf numFmtId="0" fontId="5" fillId="0" borderId="0"/>
    <xf numFmtId="0" fontId="5" fillId="0" borderId="0"/>
    <xf numFmtId="0" fontId="31"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0" fillId="0" borderId="8" applyNumberFormat="0" applyFill="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0" fontId="21"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7"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5"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44" fontId="31"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33" fillId="0" borderId="0" applyFont="0" applyFill="0" applyBorder="0" applyAlignment="0" applyProtection="0"/>
    <xf numFmtId="44" fontId="3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5"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36"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1" fillId="0" borderId="0" applyFont="0" applyFill="0" applyBorder="0" applyAlignment="0" applyProtection="0"/>
  </cellStyleXfs>
  <cellXfs count="105">
    <xf numFmtId="0" fontId="0" fillId="0" borderId="0" xfId="0"/>
    <xf numFmtId="0" fontId="42" fillId="0" borderId="0" xfId="0" applyFont="1"/>
    <xf numFmtId="0" fontId="27" fillId="0" borderId="0" xfId="0" applyFont="1"/>
    <xf numFmtId="0" fontId="30" fillId="0" borderId="0" xfId="0" applyFont="1" applyAlignment="1">
      <alignment wrapText="1"/>
    </xf>
    <xf numFmtId="0" fontId="45" fillId="0" borderId="11" xfId="666" applyFont="1" applyBorder="1" applyAlignment="1">
      <alignment horizontal="left" vertical="center" wrapText="1"/>
    </xf>
    <xf numFmtId="0" fontId="2" fillId="0" borderId="0" xfId="0" applyFont="1" applyAlignment="1">
      <alignment vertical="center" wrapText="1"/>
    </xf>
    <xf numFmtId="0" fontId="25" fillId="29" borderId="14" xfId="0" applyFont="1" applyFill="1" applyBorder="1" applyAlignment="1">
      <alignment horizontal="center" vertical="center" wrapText="1"/>
    </xf>
    <xf numFmtId="0" fontId="2"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6" fillId="27" borderId="10" xfId="666" quotePrefix="1" applyFont="1" applyFill="1" applyBorder="1" applyAlignment="1">
      <alignment horizontal="center" vertical="center" wrapText="1"/>
    </xf>
    <xf numFmtId="0" fontId="38" fillId="0" borderId="0" xfId="0" applyFont="1" applyAlignment="1">
      <alignment vertical="center" wrapText="1"/>
    </xf>
    <xf numFmtId="0" fontId="29" fillId="0" borderId="10" xfId="0" applyFont="1" applyBorder="1" applyAlignment="1">
      <alignment horizontal="center" vertical="center" wrapText="1"/>
    </xf>
    <xf numFmtId="0" fontId="51" fillId="0" borderId="10" xfId="0" applyFont="1" applyBorder="1" applyAlignment="1">
      <alignment horizontal="center" vertical="center" wrapText="1"/>
    </xf>
    <xf numFmtId="0" fontId="28" fillId="25" borderId="10" xfId="0" applyFont="1" applyFill="1" applyBorder="1" applyAlignment="1">
      <alignment horizontal="center" wrapText="1"/>
    </xf>
    <xf numFmtId="0" fontId="2" fillId="27" borderId="10"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27" fillId="0" borderId="10" xfId="673" applyFont="1" applyBorder="1" applyAlignment="1">
      <alignment horizontal="center" vertical="center" wrapText="1"/>
    </xf>
    <xf numFmtId="0" fontId="52" fillId="0" borderId="10" xfId="673" applyFont="1" applyBorder="1" applyAlignment="1">
      <alignment horizontal="center" vertical="center" wrapText="1"/>
    </xf>
    <xf numFmtId="0" fontId="6" fillId="27" borderId="0" xfId="666" quotePrefix="1" applyFont="1" applyFill="1" applyAlignment="1">
      <alignment horizontal="center" vertical="center" wrapText="1"/>
    </xf>
    <xf numFmtId="0" fontId="2" fillId="0" borderId="0" xfId="0" applyFont="1" applyAlignment="1">
      <alignment vertical="top" wrapText="1"/>
    </xf>
    <xf numFmtId="0" fontId="55" fillId="0" borderId="0" xfId="0" applyFont="1" applyAlignment="1">
      <alignment vertical="center" wrapText="1"/>
    </xf>
    <xf numFmtId="0" fontId="6" fillId="0" borderId="12" xfId="0" applyFont="1" applyBorder="1" applyAlignment="1">
      <alignment horizontal="center" vertical="center" wrapText="1"/>
    </xf>
    <xf numFmtId="0" fontId="38" fillId="0" borderId="0" xfId="0" applyFont="1" applyAlignment="1">
      <alignment vertical="top" wrapText="1"/>
    </xf>
    <xf numFmtId="0" fontId="2" fillId="0" borderId="0" xfId="0" applyFont="1" applyAlignment="1">
      <alignment horizontal="center" vertical="center" wrapText="1"/>
    </xf>
    <xf numFmtId="0" fontId="27" fillId="0" borderId="14" xfId="673" applyFont="1" applyBorder="1" applyAlignment="1">
      <alignment horizontal="center" vertical="center" wrapText="1"/>
    </xf>
    <xf numFmtId="0" fontId="52" fillId="0" borderId="14" xfId="673" applyFont="1" applyBorder="1" applyAlignment="1">
      <alignment horizontal="center" vertical="center" wrapText="1"/>
    </xf>
    <xf numFmtId="0" fontId="25" fillId="29" borderId="19" xfId="0" applyFont="1" applyFill="1" applyBorder="1" applyAlignment="1">
      <alignment vertical="center" wrapText="1"/>
    </xf>
    <xf numFmtId="0" fontId="6" fillId="0" borderId="22" xfId="0" applyFont="1" applyBorder="1" applyAlignment="1">
      <alignment horizontal="left" vertical="center" wrapText="1"/>
    </xf>
    <xf numFmtId="0" fontId="6" fillId="0" borderId="22" xfId="0" applyFont="1" applyBorder="1" applyAlignment="1">
      <alignment horizontal="center" vertical="center" wrapText="1"/>
    </xf>
    <xf numFmtId="0" fontId="6" fillId="0" borderId="23" xfId="0" applyFont="1" applyBorder="1" applyAlignment="1">
      <alignment horizontal="left" vertical="center" wrapText="1"/>
    </xf>
    <xf numFmtId="0" fontId="54" fillId="0" borderId="0" xfId="0" applyFont="1" applyAlignment="1">
      <alignment vertical="center" wrapText="1"/>
    </xf>
    <xf numFmtId="0" fontId="6" fillId="0" borderId="22" xfId="666" applyFont="1" applyBorder="1" applyAlignment="1">
      <alignment horizontal="left" vertical="center" wrapText="1"/>
    </xf>
    <xf numFmtId="0" fontId="6" fillId="0" borderId="22" xfId="666" applyFont="1" applyBorder="1" applyAlignment="1">
      <alignment horizontal="center" vertical="center" wrapText="1"/>
    </xf>
    <xf numFmtId="0" fontId="6" fillId="0" borderId="23" xfId="666" applyFont="1" applyBorder="1" applyAlignment="1">
      <alignment horizontal="left" vertical="center" wrapText="1"/>
    </xf>
    <xf numFmtId="0" fontId="49" fillId="0" borderId="0" xfId="0" applyFont="1" applyAlignment="1">
      <alignment horizontal="center" vertical="center" wrapText="1"/>
    </xf>
    <xf numFmtId="0" fontId="2" fillId="28" borderId="0" xfId="0" applyFont="1" applyFill="1"/>
    <xf numFmtId="0" fontId="27" fillId="0" borderId="0" xfId="673" applyFont="1" applyAlignment="1">
      <alignment horizontal="center" vertical="center" wrapText="1"/>
    </xf>
    <xf numFmtId="0" fontId="52" fillId="0" borderId="0" xfId="673" applyFont="1" applyAlignment="1">
      <alignment horizontal="center" vertical="center" wrapText="1"/>
    </xf>
    <xf numFmtId="0" fontId="0" fillId="0" borderId="0" xfId="0" applyAlignment="1">
      <alignment wrapText="1"/>
    </xf>
    <xf numFmtId="0" fontId="2" fillId="28" borderId="10" xfId="0" applyFont="1" applyFill="1" applyBorder="1" applyAlignment="1" applyProtection="1">
      <alignment horizontal="left" vertical="top" wrapText="1"/>
      <protection locked="0"/>
    </xf>
    <xf numFmtId="0" fontId="6" fillId="28" borderId="22" xfId="0" applyFont="1" applyFill="1" applyBorder="1" applyAlignment="1" applyProtection="1">
      <alignment horizontal="center" vertical="center" wrapText="1"/>
      <protection locked="0"/>
    </xf>
    <xf numFmtId="0" fontId="6" fillId="28" borderId="22" xfId="666" applyFont="1" applyFill="1" applyBorder="1" applyAlignment="1" applyProtection="1">
      <alignment horizontal="center" vertical="center" wrapText="1"/>
      <protection locked="0"/>
    </xf>
    <xf numFmtId="0" fontId="6" fillId="28" borderId="22" xfId="0" applyFont="1" applyFill="1" applyBorder="1" applyAlignment="1" applyProtection="1">
      <alignment horizontal="left" vertical="center" wrapText="1"/>
      <protection locked="0"/>
    </xf>
    <xf numFmtId="0" fontId="2" fillId="0" borderId="21" xfId="0" applyFont="1" applyBorder="1" applyAlignment="1">
      <alignment horizontal="center"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6" fillId="27" borderId="14" xfId="666" quotePrefix="1" applyFont="1" applyFill="1" applyBorder="1" applyAlignment="1">
      <alignment horizontal="center" vertical="center" wrapText="1"/>
    </xf>
    <xf numFmtId="0" fontId="25" fillId="29" borderId="18" xfId="0" applyFont="1" applyFill="1" applyBorder="1" applyAlignment="1">
      <alignment horizontal="center" vertical="center" wrapText="1"/>
    </xf>
    <xf numFmtId="0" fontId="38" fillId="0" borderId="0" xfId="0" applyFont="1" applyAlignment="1">
      <alignment horizontal="left" vertical="center" wrapText="1"/>
    </xf>
    <xf numFmtId="0" fontId="44" fillId="0" borderId="10" xfId="0" applyFont="1" applyBorder="1" applyAlignment="1">
      <alignment horizontal="center" vertical="center" wrapText="1"/>
    </xf>
    <xf numFmtId="0" fontId="6" fillId="27" borderId="10" xfId="666" quotePrefix="1" applyFont="1" applyFill="1" applyBorder="1" applyAlignment="1">
      <alignment horizontal="left" vertical="center" wrapText="1"/>
    </xf>
    <xf numFmtId="0" fontId="6" fillId="0" borderId="24" xfId="0" applyFont="1" applyBorder="1" applyAlignment="1">
      <alignment horizontal="left" vertical="center" wrapText="1"/>
    </xf>
    <xf numFmtId="0" fontId="6" fillId="0" borderId="24" xfId="666" applyFont="1" applyBorder="1" applyAlignment="1">
      <alignment horizontal="left" vertical="center" wrapText="1"/>
    </xf>
    <xf numFmtId="0" fontId="6" fillId="0" borderId="10" xfId="0" applyFont="1" applyBorder="1" applyAlignment="1">
      <alignment horizontal="left" vertical="center" wrapText="1"/>
    </xf>
    <xf numFmtId="0" fontId="6" fillId="0" borderId="10" xfId="666" applyFont="1" applyBorder="1" applyAlignment="1">
      <alignment horizontal="center" vertical="center" wrapText="1"/>
    </xf>
    <xf numFmtId="0" fontId="6" fillId="0" borderId="10" xfId="666" applyFont="1" applyBorder="1" applyAlignment="1">
      <alignment horizontal="left" vertical="center" wrapText="1"/>
    </xf>
    <xf numFmtId="0" fontId="25" fillId="29" borderId="10" xfId="0" applyFont="1" applyFill="1" applyBorder="1" applyAlignment="1">
      <alignment horizontal="center" vertical="center" wrapText="1"/>
    </xf>
    <xf numFmtId="0" fontId="37" fillId="24" borderId="10" xfId="0" applyFont="1" applyFill="1" applyBorder="1" applyAlignment="1">
      <alignment wrapText="1"/>
    </xf>
    <xf numFmtId="0" fontId="47" fillId="24" borderId="10" xfId="0" applyFont="1" applyFill="1" applyBorder="1" applyAlignment="1">
      <alignment wrapText="1"/>
    </xf>
    <xf numFmtId="0" fontId="2" fillId="0" borderId="10" xfId="0" applyFont="1" applyBorder="1" applyAlignment="1">
      <alignment horizontal="center" vertical="center"/>
    </xf>
    <xf numFmtId="0" fontId="6" fillId="0" borderId="14"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left" vertical="center" wrapText="1"/>
    </xf>
    <xf numFmtId="0" fontId="43" fillId="0" borderId="0" xfId="0" applyFont="1"/>
    <xf numFmtId="0" fontId="2" fillId="28" borderId="10" xfId="0" applyFont="1" applyFill="1" applyBorder="1" applyAlignment="1" applyProtection="1">
      <alignment horizontal="center" vertical="center" wrapText="1"/>
      <protection locked="0"/>
    </xf>
    <xf numFmtId="0" fontId="2" fillId="28" borderId="10" xfId="0" applyFont="1" applyFill="1" applyBorder="1" applyAlignment="1" applyProtection="1">
      <alignment horizontal="left" vertical="center" wrapText="1"/>
      <protection locked="0"/>
    </xf>
    <xf numFmtId="0" fontId="2" fillId="28" borderId="10" xfId="666" applyFont="1" applyFill="1" applyBorder="1" applyAlignment="1" applyProtection="1">
      <alignment vertical="center" wrapText="1"/>
      <protection locked="0"/>
    </xf>
    <xf numFmtId="0" fontId="6" fillId="28" borderId="10" xfId="0" applyFont="1" applyFill="1" applyBorder="1" applyAlignment="1" applyProtection="1">
      <alignment horizontal="center" vertical="center" wrapText="1"/>
      <protection locked="0"/>
    </xf>
    <xf numFmtId="0" fontId="6" fillId="28" borderId="10" xfId="666" applyFont="1" applyFill="1" applyBorder="1" applyAlignment="1" applyProtection="1">
      <alignment horizontal="center" vertical="center" wrapText="1"/>
      <protection locked="0"/>
    </xf>
    <xf numFmtId="0" fontId="6" fillId="28" borderId="10" xfId="0" applyFont="1" applyFill="1" applyBorder="1" applyAlignment="1" applyProtection="1">
      <alignment horizontal="left" vertical="center" wrapText="1"/>
      <protection locked="0"/>
    </xf>
    <xf numFmtId="0" fontId="30" fillId="0" borderId="0" xfId="0" applyFont="1" applyAlignment="1">
      <alignment horizontal="center" wrapText="1"/>
    </xf>
    <xf numFmtId="0" fontId="45" fillId="0" borderId="16" xfId="666" applyFont="1" applyBorder="1" applyAlignment="1">
      <alignment horizontal="left" vertical="center" wrapText="1"/>
    </xf>
    <xf numFmtId="0" fontId="45" fillId="0" borderId="11" xfId="666" applyFont="1" applyBorder="1" applyAlignment="1">
      <alignment horizontal="left" vertical="center" wrapText="1"/>
    </xf>
    <xf numFmtId="0" fontId="46" fillId="28" borderId="11" xfId="666" applyFont="1" applyFill="1" applyBorder="1" applyAlignment="1" applyProtection="1">
      <alignment horizontal="left" vertical="top" wrapText="1"/>
      <protection locked="0"/>
    </xf>
    <xf numFmtId="0" fontId="46" fillId="28" borderId="15" xfId="666" applyFont="1" applyFill="1" applyBorder="1" applyAlignment="1" applyProtection="1">
      <alignment horizontal="left" vertical="top" wrapText="1"/>
      <protection locked="0"/>
    </xf>
    <xf numFmtId="0" fontId="39" fillId="26" borderId="0" xfId="666" applyFont="1" applyFill="1" applyAlignment="1">
      <alignment horizontal="center" vertical="center" wrapText="1"/>
    </xf>
    <xf numFmtId="0" fontId="53" fillId="29" borderId="21" xfId="0" applyFont="1" applyFill="1" applyBorder="1" applyAlignment="1">
      <alignment horizontal="left" vertical="center" wrapText="1"/>
    </xf>
    <xf numFmtId="0" fontId="53" fillId="29" borderId="17" xfId="0" applyFont="1" applyFill="1" applyBorder="1" applyAlignment="1">
      <alignment horizontal="left" vertical="center" wrapText="1"/>
    </xf>
    <xf numFmtId="0" fontId="47" fillId="24" borderId="16" xfId="0" applyFont="1" applyFill="1" applyBorder="1" applyAlignment="1">
      <alignment horizontal="left" wrapText="1"/>
    </xf>
    <xf numFmtId="0" fontId="47" fillId="24" borderId="11" xfId="0" applyFont="1" applyFill="1" applyBorder="1" applyAlignment="1">
      <alignment horizontal="left" wrapText="1"/>
    </xf>
    <xf numFmtId="0" fontId="47" fillId="24" borderId="15" xfId="0" applyFont="1" applyFill="1" applyBorder="1" applyAlignment="1">
      <alignment horizontal="left" wrapText="1"/>
    </xf>
    <xf numFmtId="0" fontId="6" fillId="0" borderId="16" xfId="0" applyFont="1" applyBorder="1" applyAlignment="1">
      <alignment horizontal="left" vertical="center" wrapText="1"/>
    </xf>
    <xf numFmtId="0" fontId="6" fillId="0" borderId="15" xfId="0" applyFont="1" applyBorder="1" applyAlignment="1">
      <alignment horizontal="left" vertical="center" wrapText="1"/>
    </xf>
    <xf numFmtId="0" fontId="47" fillId="24" borderId="21" xfId="0" applyFont="1" applyFill="1" applyBorder="1" applyAlignment="1">
      <alignment horizontal="left" wrapText="1"/>
    </xf>
    <xf numFmtId="0" fontId="47" fillId="24" borderId="17" xfId="0" applyFont="1" applyFill="1" applyBorder="1" applyAlignment="1">
      <alignment horizontal="left" wrapText="1"/>
    </xf>
    <xf numFmtId="0" fontId="47" fillId="24" borderId="20" xfId="0" applyFont="1" applyFill="1" applyBorder="1" applyAlignment="1">
      <alignment horizontal="left" wrapText="1"/>
    </xf>
    <xf numFmtId="0" fontId="28" fillId="25" borderId="16" xfId="0" applyFont="1" applyFill="1" applyBorder="1" applyAlignment="1">
      <alignment horizontal="left" vertical="center" wrapText="1"/>
    </xf>
    <xf numFmtId="0" fontId="28" fillId="25" borderId="11" xfId="0" applyFont="1" applyFill="1" applyBorder="1" applyAlignment="1">
      <alignment horizontal="left" vertical="center" wrapText="1"/>
    </xf>
    <xf numFmtId="0" fontId="28" fillId="25" borderId="15" xfId="0" applyFont="1" applyFill="1" applyBorder="1" applyAlignment="1">
      <alignment horizontal="left" vertical="center" wrapText="1"/>
    </xf>
    <xf numFmtId="0" fontId="6" fillId="0" borderId="16" xfId="666" applyFont="1" applyBorder="1" applyAlignment="1">
      <alignment horizontal="left" vertical="center" wrapText="1"/>
    </xf>
    <xf numFmtId="0" fontId="6" fillId="0" borderId="15" xfId="666" applyFont="1" applyBorder="1" applyAlignment="1">
      <alignment horizontal="left" vertical="center" wrapText="1"/>
    </xf>
    <xf numFmtId="0" fontId="46" fillId="28" borderId="16" xfId="666" applyFont="1" applyFill="1" applyBorder="1" applyAlignment="1" applyProtection="1">
      <alignment horizontal="left" vertical="center" wrapText="1"/>
      <protection locked="0"/>
    </xf>
    <xf numFmtId="0" fontId="46" fillId="28" borderId="11" xfId="666" applyFont="1" applyFill="1" applyBorder="1" applyAlignment="1" applyProtection="1">
      <alignment horizontal="left" vertical="center" wrapText="1"/>
      <protection locked="0"/>
    </xf>
    <xf numFmtId="0" fontId="46" fillId="28" borderId="15" xfId="666" applyFont="1" applyFill="1" applyBorder="1" applyAlignment="1" applyProtection="1">
      <alignment horizontal="left" vertical="center" wrapText="1"/>
      <protection locked="0"/>
    </xf>
    <xf numFmtId="0" fontId="41" fillId="24" borderId="16" xfId="0" applyFont="1" applyFill="1" applyBorder="1" applyAlignment="1">
      <alignment horizontal="left" wrapText="1"/>
    </xf>
    <xf numFmtId="0" fontId="41" fillId="24" borderId="11" xfId="0" applyFont="1" applyFill="1" applyBorder="1" applyAlignment="1">
      <alignment horizontal="left" wrapText="1"/>
    </xf>
    <xf numFmtId="0" fontId="41" fillId="24" borderId="15" xfId="0" applyFont="1" applyFill="1" applyBorder="1" applyAlignment="1">
      <alignment horizontal="left" wrapText="1"/>
    </xf>
    <xf numFmtId="0" fontId="28" fillId="25" borderId="16" xfId="0" applyFont="1" applyFill="1" applyBorder="1" applyAlignment="1">
      <alignment horizontal="left" wrapText="1"/>
    </xf>
    <xf numFmtId="0" fontId="28" fillId="25" borderId="11" xfId="0" applyFont="1" applyFill="1" applyBorder="1" applyAlignment="1">
      <alignment horizontal="left" wrapText="1"/>
    </xf>
    <xf numFmtId="0" fontId="28" fillId="25" borderId="15" xfId="0" applyFont="1" applyFill="1" applyBorder="1" applyAlignment="1">
      <alignment horizontal="left" wrapText="1"/>
    </xf>
    <xf numFmtId="0" fontId="2" fillId="0" borderId="16" xfId="0" applyFont="1" applyBorder="1" applyAlignment="1">
      <alignment horizontal="left" vertical="center" wrapText="1"/>
    </xf>
    <xf numFmtId="0" fontId="2" fillId="0" borderId="15" xfId="0" applyFont="1" applyBorder="1" applyAlignment="1">
      <alignment horizontal="left" vertical="center" wrapText="1"/>
    </xf>
    <xf numFmtId="0" fontId="53" fillId="29" borderId="13" xfId="0" applyFont="1" applyFill="1" applyBorder="1" applyAlignment="1">
      <alignment horizontal="left" vertical="center" wrapText="1"/>
    </xf>
    <xf numFmtId="0" fontId="53" fillId="29" borderId="0" xfId="0" applyFont="1" applyFill="1" applyAlignment="1">
      <alignment horizontal="left" vertical="center" wrapText="1"/>
    </xf>
  </cellXfs>
  <cellStyles count="117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2 2" xfId="1046" xr:uid="{3B589662-CCB7-405A-B5FF-16EFA27238CB}"/>
    <cellStyle name="Komma 3" xfId="518" xr:uid="{00000000-0005-0000-0000-000005020000}"/>
    <cellStyle name="Komma 3 2" xfId="1047" xr:uid="{C04E8300-6594-4B4A-911C-CECB5E36FFEF}"/>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Procent 5 3" xfId="1048" xr:uid="{7126DC20-3DB0-4FDF-8CBE-4076C2063627}"/>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3 3" xfId="1049" xr:uid="{F7F4EF68-6CB2-4C1A-AC4A-A8E0C5FF71B9}"/>
    <cellStyle name="Standaard 10 4" xfId="671" xr:uid="{00000000-0005-0000-0000-0000A0020000}"/>
    <cellStyle name="Standaard 10 5" xfId="672" xr:uid="{00000000-0005-0000-0000-0000A1020000}"/>
    <cellStyle name="Standaard 10 5 2" xfId="1050" xr:uid="{8FA0A8C7-D87B-4A8C-B87E-9E0FBC679EE2}"/>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2 2" xfId="1052" xr:uid="{AD91569A-8500-41E7-873E-EDD1FA303172}"/>
    <cellStyle name="Standaard 19 2 2 2 3" xfId="710" xr:uid="{00000000-0005-0000-0000-0000C7020000}"/>
    <cellStyle name="Standaard 19 2 2 2 3 2" xfId="1053" xr:uid="{4366F844-6693-45D3-8FA1-4892C961CA9F}"/>
    <cellStyle name="Standaard 19 2 2 2 4" xfId="711" xr:uid="{00000000-0005-0000-0000-0000C8020000}"/>
    <cellStyle name="Standaard 19 2 2 2 4 2" xfId="1054" xr:uid="{E921F43C-FB94-4002-BCEF-1FCB2416760A}"/>
    <cellStyle name="Standaard 19 2 2 2 5" xfId="1051" xr:uid="{32BBD6AA-C86B-44FF-ADFF-E9D1291450E5}"/>
    <cellStyle name="Standaard 19 2 2 3" xfId="712" xr:uid="{00000000-0005-0000-0000-0000C9020000}"/>
    <cellStyle name="Standaard 19 2 2 3 2" xfId="1055" xr:uid="{72922B34-FD03-4778-AA0F-964112EC9172}"/>
    <cellStyle name="Standaard 19 2 2 4" xfId="713" xr:uid="{00000000-0005-0000-0000-0000CA020000}"/>
    <cellStyle name="Standaard 19 2 2 4 2" xfId="1056" xr:uid="{ED056282-C1BA-43BD-94F1-8FE2EB197131}"/>
    <cellStyle name="Standaard 19 2 2 5" xfId="714" xr:uid="{00000000-0005-0000-0000-0000CB020000}"/>
    <cellStyle name="Standaard 19 2 2 5 2" xfId="1057" xr:uid="{6E55F31F-45FC-4DA8-9143-EC87EBD837F8}"/>
    <cellStyle name="Standaard 19 2 2 6" xfId="715" xr:uid="{00000000-0005-0000-0000-0000CC020000}"/>
    <cellStyle name="Standaard 19 2 2 6 2" xfId="1058" xr:uid="{42B13442-4AB4-4455-AFC9-D27C45FD9B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2 2" xfId="1060" xr:uid="{3E5A8E78-0325-4BE4-AA4C-19A6716C1336}"/>
    <cellStyle name="Standaard 19 2 4 3" xfId="720" xr:uid="{00000000-0005-0000-0000-0000D1020000}"/>
    <cellStyle name="Standaard 19 2 4 3 2" xfId="1061" xr:uid="{E5038CD4-343A-4F72-85DE-94D8333DCD6C}"/>
    <cellStyle name="Standaard 19 2 4 4" xfId="721" xr:uid="{00000000-0005-0000-0000-0000D2020000}"/>
    <cellStyle name="Standaard 19 2 4 4 2" xfId="1062" xr:uid="{AE52EB47-CDE0-4107-B4BF-D93160588FDA}"/>
    <cellStyle name="Standaard 19 2 4 5" xfId="1059" xr:uid="{BEC49B5C-D7C2-42DE-9316-72F1AA051823}"/>
    <cellStyle name="Standaard 19 2 5" xfId="722" xr:uid="{00000000-0005-0000-0000-0000D3020000}"/>
    <cellStyle name="Standaard 19 2 5 2" xfId="723" xr:uid="{00000000-0005-0000-0000-0000D4020000}"/>
    <cellStyle name="Standaard 19 2 5 2 2" xfId="1064" xr:uid="{3EBEDF73-F129-4027-804F-90AA0D10A32F}"/>
    <cellStyle name="Standaard 19 2 5 3" xfId="724" xr:uid="{00000000-0005-0000-0000-0000D5020000}"/>
    <cellStyle name="Standaard 19 2 5 3 2" xfId="1065" xr:uid="{5394CFA6-9FC2-412B-A3E7-FDB4B9CBA1F6}"/>
    <cellStyle name="Standaard 19 2 5 4" xfId="725" xr:uid="{00000000-0005-0000-0000-0000D6020000}"/>
    <cellStyle name="Standaard 19 2 5 4 2" xfId="1066" xr:uid="{1F49E1C5-8014-4A0B-AAB4-76FB39DCD1CF}"/>
    <cellStyle name="Standaard 19 2 5 5" xfId="1063" xr:uid="{29063CDB-E461-44E8-89EB-FFD25B103EC7}"/>
    <cellStyle name="Standaard 19 2 6" xfId="726" xr:uid="{00000000-0005-0000-0000-0000D7020000}"/>
    <cellStyle name="Standaard 19 2 6 2" xfId="1067" xr:uid="{93D060BC-D27A-4C9F-8884-D84D5B45FC3D}"/>
    <cellStyle name="Standaard 19 2 7" xfId="727" xr:uid="{00000000-0005-0000-0000-0000D8020000}"/>
    <cellStyle name="Standaard 19 2 7 2" xfId="1068" xr:uid="{E5E2ED01-710F-4E0B-9E5A-D7DA7029B8E5}"/>
    <cellStyle name="Standaard 19 2 8" xfId="728" xr:uid="{00000000-0005-0000-0000-0000D9020000}"/>
    <cellStyle name="Standaard 19 2 8 2" xfId="1069" xr:uid="{F9D56593-2B9B-495F-97F2-AC7759708F60}"/>
    <cellStyle name="Standaard 19 2 9" xfId="729" xr:uid="{00000000-0005-0000-0000-0000DA020000}"/>
    <cellStyle name="Standaard 19 2 9 2" xfId="1070" xr:uid="{E5AEE221-ADF1-493E-A3F7-38417FAABB0B}"/>
    <cellStyle name="Standaard 19 3" xfId="730" xr:uid="{00000000-0005-0000-0000-0000DB020000}"/>
    <cellStyle name="Standaard 19 3 2" xfId="731" xr:uid="{00000000-0005-0000-0000-0000DC020000}"/>
    <cellStyle name="Standaard 19 3 2 2" xfId="732" xr:uid="{00000000-0005-0000-0000-0000DD020000}"/>
    <cellStyle name="Standaard 19 3 2 2 2" xfId="1072" xr:uid="{1A07637A-869E-451A-9D9A-E6C8D83E430C}"/>
    <cellStyle name="Standaard 19 3 2 3" xfId="733" xr:uid="{00000000-0005-0000-0000-0000DE020000}"/>
    <cellStyle name="Standaard 19 3 2 3 2" xfId="1073" xr:uid="{6236E0C4-6979-4810-933E-4EB7702CA0DF}"/>
    <cellStyle name="Standaard 19 3 2 4" xfId="734" xr:uid="{00000000-0005-0000-0000-0000DF020000}"/>
    <cellStyle name="Standaard 19 3 2 4 2" xfId="1074" xr:uid="{1B1D8F68-BFD7-46FE-A8C9-05C03C9F892F}"/>
    <cellStyle name="Standaard 19 3 2 5" xfId="1071" xr:uid="{00BC494F-564D-4E6C-A4CF-83D8161B194E}"/>
    <cellStyle name="Standaard 19 3 3" xfId="735" xr:uid="{00000000-0005-0000-0000-0000E0020000}"/>
    <cellStyle name="Standaard 19 3 4" xfId="736" xr:uid="{00000000-0005-0000-0000-0000E1020000}"/>
    <cellStyle name="Standaard 19 3 4 2" xfId="1075" xr:uid="{11214243-1416-4B9D-84F5-DF50189CA83B}"/>
    <cellStyle name="Standaard 19 3 5" xfId="737" xr:uid="{00000000-0005-0000-0000-0000E2020000}"/>
    <cellStyle name="Standaard 19 3 5 2" xfId="1076" xr:uid="{1F5F4DC0-94FA-4AAF-B77C-4B964B863B6D}"/>
    <cellStyle name="Standaard 19 3 6" xfId="738" xr:uid="{00000000-0005-0000-0000-0000E3020000}"/>
    <cellStyle name="Standaard 19 3 6 2" xfId="1077" xr:uid="{8AFB6D5D-CC2C-475A-9B99-3DB8FC6B7721}"/>
    <cellStyle name="Standaard 19 3 7" xfId="739" xr:uid="{00000000-0005-0000-0000-0000E4020000}"/>
    <cellStyle name="Standaard 19 3 7 2" xfId="1078" xr:uid="{78B3602E-94BB-4AE9-B30E-89732AC38967}"/>
    <cellStyle name="Standaard 19 4" xfId="740" xr:uid="{00000000-0005-0000-0000-0000E5020000}"/>
    <cellStyle name="Standaard 19 5" xfId="741" xr:uid="{00000000-0005-0000-0000-0000E6020000}"/>
    <cellStyle name="Standaard 19 5 2" xfId="742" xr:uid="{00000000-0005-0000-0000-0000E7020000}"/>
    <cellStyle name="Standaard 19 5 2 2" xfId="1080" xr:uid="{0F2166C8-C324-4B82-8C0E-42E22359FB21}"/>
    <cellStyle name="Standaard 19 5 3" xfId="743" xr:uid="{00000000-0005-0000-0000-0000E8020000}"/>
    <cellStyle name="Standaard 19 5 3 2" xfId="1081" xr:uid="{FA665FD7-8ABC-48B7-9184-FAC3C4FECD5B}"/>
    <cellStyle name="Standaard 19 5 4" xfId="744" xr:uid="{00000000-0005-0000-0000-0000E9020000}"/>
    <cellStyle name="Standaard 19 5 4 2" xfId="1082" xr:uid="{5459DAA1-AE36-4EAF-9FEE-1B0F8B147E13}"/>
    <cellStyle name="Standaard 19 5 5" xfId="1079" xr:uid="{298773D2-B11C-4599-98A9-A042C56F061C}"/>
    <cellStyle name="Standaard 19 6" xfId="745" xr:uid="{00000000-0005-0000-0000-0000EA020000}"/>
    <cellStyle name="Standaard 19 6 2" xfId="746" xr:uid="{00000000-0005-0000-0000-0000EB020000}"/>
    <cellStyle name="Standaard 19 6 2 2" xfId="1084" xr:uid="{76791008-F300-4130-8DC9-499FEF6F4C8C}"/>
    <cellStyle name="Standaard 19 6 3" xfId="747" xr:uid="{00000000-0005-0000-0000-0000EC020000}"/>
    <cellStyle name="Standaard 19 6 3 2" xfId="1085" xr:uid="{BA80190C-9EB7-4329-A62D-3CAB6DDD1604}"/>
    <cellStyle name="Standaard 19 6 4" xfId="748" xr:uid="{00000000-0005-0000-0000-0000ED020000}"/>
    <cellStyle name="Standaard 19 6 4 2" xfId="1086" xr:uid="{DADF3BAC-2701-46FA-BB25-0516A225D32A}"/>
    <cellStyle name="Standaard 19 6 5" xfId="1083" xr:uid="{804C978E-8019-4729-8927-49E86BFC7D72}"/>
    <cellStyle name="Standaard 19 7" xfId="749" xr:uid="{00000000-0005-0000-0000-0000EE020000}"/>
    <cellStyle name="Standaard 19 7 2" xfId="750" xr:uid="{00000000-0005-0000-0000-0000EF020000}"/>
    <cellStyle name="Standaard 19 7 2 2" xfId="1088" xr:uid="{B27EF251-BECF-4C91-9AC4-F9557097D973}"/>
    <cellStyle name="Standaard 19 7 3" xfId="751" xr:uid="{00000000-0005-0000-0000-0000F0020000}"/>
    <cellStyle name="Standaard 19 7 3 2" xfId="1089" xr:uid="{7C4814FB-0C11-4E4A-B8A0-964C3F39C1A7}"/>
    <cellStyle name="Standaard 19 7 4" xfId="752" xr:uid="{00000000-0005-0000-0000-0000F1020000}"/>
    <cellStyle name="Standaard 19 7 4 2" xfId="1090" xr:uid="{E1523D2B-19AB-4166-B9A8-EF33719A2BC1}"/>
    <cellStyle name="Standaard 19 7 5" xfId="1087" xr:uid="{2EAEA22C-51AD-4C48-ABF8-BA1A8F5D38A8}"/>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5 3" xfId="1091" xr:uid="{9C5DE5A5-2E0C-4897-B77E-8E0F2D759BD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2 3 2" xfId="1092" xr:uid="{1AA6DBE2-3130-4C38-821C-F8FFCFD06178}"/>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2 2 2" xfId="1096" xr:uid="{35612C8C-7CCE-4254-91D6-7A521477C2CC}"/>
    <cellStyle name="Standaard 25 3 2 2 3" xfId="1095" xr:uid="{8B2E5834-6FE5-4C26-AB22-6E07105DACFE}"/>
    <cellStyle name="Standaard 25 3 2 3" xfId="804" xr:uid="{00000000-0005-0000-0000-000025030000}"/>
    <cellStyle name="Standaard 25 3 2 3 2" xfId="1097" xr:uid="{5D88214E-63B2-4C5E-90E0-524E8B57063A}"/>
    <cellStyle name="Standaard 25 3 2 4" xfId="1094" xr:uid="{89D5B31A-7806-4C8B-BEB4-C5D30B679423}"/>
    <cellStyle name="Standaard 25 3 3" xfId="805" xr:uid="{00000000-0005-0000-0000-000026030000}"/>
    <cellStyle name="Standaard 25 3 3 2" xfId="806" xr:uid="{00000000-0005-0000-0000-000027030000}"/>
    <cellStyle name="Standaard 25 3 3 2 2" xfId="1099" xr:uid="{0D2A2200-81C3-499A-8049-017E54B20790}"/>
    <cellStyle name="Standaard 25 3 3 3" xfId="1098" xr:uid="{5C80EDEC-C94F-4EA8-968B-B4D2B8195FAE}"/>
    <cellStyle name="Standaard 25 3 4" xfId="807" xr:uid="{00000000-0005-0000-0000-000028030000}"/>
    <cellStyle name="Standaard 25 3 4 2" xfId="808" xr:uid="{00000000-0005-0000-0000-000029030000}"/>
    <cellStyle name="Standaard 25 3 4 2 2" xfId="1101" xr:uid="{042311FD-027A-4003-8AA2-C89338090D10}"/>
    <cellStyle name="Standaard 25 3 4 3" xfId="1100" xr:uid="{FAE842BD-6A4D-4407-907C-2C76BC9B57B8}"/>
    <cellStyle name="Standaard 25 3 5" xfId="809" xr:uid="{00000000-0005-0000-0000-00002A030000}"/>
    <cellStyle name="Standaard 25 3 5 2" xfId="1102" xr:uid="{875C0D81-FA92-44BF-AD6B-149DC8A59C71}"/>
    <cellStyle name="Standaard 25 3 6" xfId="1093" xr:uid="{0B94369E-FE61-4168-AFE2-53224DF61433}"/>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2 2 2" xfId="1106" xr:uid="{6209CCFA-4241-49C2-B59C-9FD11804EAC9}"/>
    <cellStyle name="Standaard 31 2 2 3" xfId="1105" xr:uid="{0E150916-B3B5-4DF2-BF8A-E0445E25EAC8}"/>
    <cellStyle name="Standaard 31 2 3" xfId="842" xr:uid="{00000000-0005-0000-0000-00004B030000}"/>
    <cellStyle name="Standaard 31 2 3 2" xfId="1107" xr:uid="{61E87B2A-842F-495B-A952-9D56D962E9FE}"/>
    <cellStyle name="Standaard 31 2 4" xfId="1104" xr:uid="{E96D2D29-10B0-4672-BF3E-5481A3A254C7}"/>
    <cellStyle name="Standaard 31 3" xfId="843" xr:uid="{00000000-0005-0000-0000-00004C030000}"/>
    <cellStyle name="Standaard 31 3 2" xfId="844" xr:uid="{00000000-0005-0000-0000-00004D030000}"/>
    <cellStyle name="Standaard 31 3 2 2" xfId="1109" xr:uid="{6D000782-29A3-471B-A190-49859C33AD6E}"/>
    <cellStyle name="Standaard 31 3 3" xfId="1108" xr:uid="{5E133026-DE41-44C4-9BCE-53C9D215F7B8}"/>
    <cellStyle name="Standaard 31 4" xfId="845" xr:uid="{00000000-0005-0000-0000-00004E030000}"/>
    <cellStyle name="Standaard 31 4 2" xfId="846" xr:uid="{00000000-0005-0000-0000-00004F030000}"/>
    <cellStyle name="Standaard 31 4 2 2" xfId="1111" xr:uid="{8FC27F7A-E9C9-498E-8027-CEC6EF8786A8}"/>
    <cellStyle name="Standaard 31 4 3" xfId="1110" xr:uid="{07E78F14-19DB-4963-9DCE-0EB2E284D8BD}"/>
    <cellStyle name="Standaard 31 5" xfId="847" xr:uid="{00000000-0005-0000-0000-000050030000}"/>
    <cellStyle name="Standaard 31 5 2" xfId="848" xr:uid="{00000000-0005-0000-0000-000051030000}"/>
    <cellStyle name="Standaard 31 5 3" xfId="1112" xr:uid="{6A562A38-2580-4736-936E-3509D22A5D0C}"/>
    <cellStyle name="Standaard 31 6" xfId="1103" xr:uid="{D001D339-8A67-4BC8-B6CA-3EFFE0AEF89D}"/>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2 2 2" xfId="1116" xr:uid="{08AE51D7-7908-4A27-9F96-E481F54CED38}"/>
    <cellStyle name="Standaard 32 2 2 3" xfId="1115" xr:uid="{E3878715-C004-4ED6-852A-DB94A3DCEF58}"/>
    <cellStyle name="Standaard 32 2 3" xfId="853" xr:uid="{00000000-0005-0000-0000-000056030000}"/>
    <cellStyle name="Standaard 32 2 3 2" xfId="1117" xr:uid="{58929C11-54B2-4C03-AA0D-B830B8E515F7}"/>
    <cellStyle name="Standaard 32 2 4" xfId="1114" xr:uid="{90017BBE-EDAC-4406-9A91-8A7EAB7CAD86}"/>
    <cellStyle name="Standaard 32 3" xfId="854" xr:uid="{00000000-0005-0000-0000-000057030000}"/>
    <cellStyle name="Standaard 32 3 2" xfId="855" xr:uid="{00000000-0005-0000-0000-000058030000}"/>
    <cellStyle name="Standaard 32 3 2 2" xfId="1119" xr:uid="{FE672569-27D2-4C2A-B0B9-ADBACE20B978}"/>
    <cellStyle name="Standaard 32 3 3" xfId="1118" xr:uid="{86EE5595-D093-4A52-8902-A5E0507DD986}"/>
    <cellStyle name="Standaard 32 4" xfId="856" xr:uid="{00000000-0005-0000-0000-000059030000}"/>
    <cellStyle name="Standaard 32 4 2" xfId="857" xr:uid="{00000000-0005-0000-0000-00005A030000}"/>
    <cellStyle name="Standaard 32 4 2 2" xfId="1121" xr:uid="{E5605643-3CA0-4B1C-864D-B138A31F69E0}"/>
    <cellStyle name="Standaard 32 4 3" xfId="1120" xr:uid="{3DA7C55A-7D5B-4CBF-BD0F-51668F2F50E6}"/>
    <cellStyle name="Standaard 32 5" xfId="858" xr:uid="{00000000-0005-0000-0000-00005B030000}"/>
    <cellStyle name="Standaard 32 5 2" xfId="859" xr:uid="{00000000-0005-0000-0000-00005C030000}"/>
    <cellStyle name="Standaard 32 5 3" xfId="1122" xr:uid="{34761426-640C-4FD4-BFEE-FDABFA22C610}"/>
    <cellStyle name="Standaard 32 6" xfId="1113" xr:uid="{A9AE7C29-0C0C-48BD-9E36-3BDBA807C2EB}"/>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2 2 2" xfId="1126" xr:uid="{CF40C55B-B412-4FD6-889D-B98C66241570}"/>
    <cellStyle name="Standaard 33 2 2 3" xfId="1125" xr:uid="{127C74D2-3F34-4730-83DD-F445FE3480AE}"/>
    <cellStyle name="Standaard 33 2 3" xfId="864" xr:uid="{00000000-0005-0000-0000-000061030000}"/>
    <cellStyle name="Standaard 33 2 3 2" xfId="1127" xr:uid="{E4FD95C0-0637-4390-B128-C62282921DF5}"/>
    <cellStyle name="Standaard 33 2 4" xfId="1124" xr:uid="{B50E5254-017E-47BF-8B4D-9251D1FBCEFD}"/>
    <cellStyle name="Standaard 33 3" xfId="865" xr:uid="{00000000-0005-0000-0000-000062030000}"/>
    <cellStyle name="Standaard 33 3 2" xfId="866" xr:uid="{00000000-0005-0000-0000-000063030000}"/>
    <cellStyle name="Standaard 33 3 2 2" xfId="1129" xr:uid="{7A6BC444-8B2F-4B16-B9E6-A54E6D441CD1}"/>
    <cellStyle name="Standaard 33 3 3" xfId="1128" xr:uid="{39836FB2-45A0-4740-996F-74CD06F8B7DF}"/>
    <cellStyle name="Standaard 33 4" xfId="867" xr:uid="{00000000-0005-0000-0000-000064030000}"/>
    <cellStyle name="Standaard 33 4 2" xfId="868" xr:uid="{00000000-0005-0000-0000-000065030000}"/>
    <cellStyle name="Standaard 33 4 2 2" xfId="1131" xr:uid="{3CD1B1DB-B715-4563-B67C-7BF49F9B52F2}"/>
    <cellStyle name="Standaard 33 4 3" xfId="1130" xr:uid="{D1D1DCC7-C347-4A87-A6E3-C84BBF9E35B2}"/>
    <cellStyle name="Standaard 33 5" xfId="869" xr:uid="{00000000-0005-0000-0000-000066030000}"/>
    <cellStyle name="Standaard 33 5 2" xfId="1132" xr:uid="{F37D6C74-BAD8-4530-BF86-C8B23905B214}"/>
    <cellStyle name="Standaard 33 6" xfId="1123" xr:uid="{47255C40-AAB4-499F-A856-7BCDAE451568}"/>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2 2 2" xfId="1136" xr:uid="{10BB5ED7-5A4A-4BC3-8CEA-2DCC6FA96286}"/>
    <cellStyle name="Standaard 34 2 2 3" xfId="1135" xr:uid="{715ABD95-DE7C-4F2C-8B5A-7E966F038E94}"/>
    <cellStyle name="Standaard 34 2 3" xfId="874" xr:uid="{00000000-0005-0000-0000-00006B030000}"/>
    <cellStyle name="Standaard 34 2 3 2" xfId="1137" xr:uid="{C123714E-7785-472F-B7D7-AFDEA86392C4}"/>
    <cellStyle name="Standaard 34 2 4" xfId="1134" xr:uid="{A9659914-B157-421A-9089-06226A956F03}"/>
    <cellStyle name="Standaard 34 3" xfId="875" xr:uid="{00000000-0005-0000-0000-00006C030000}"/>
    <cellStyle name="Standaard 34 3 2" xfId="876" xr:uid="{00000000-0005-0000-0000-00006D030000}"/>
    <cellStyle name="Standaard 34 3 2 2" xfId="1139" xr:uid="{A502BD8F-890E-4D23-B2C7-151D76DA6AAB}"/>
    <cellStyle name="Standaard 34 3 3" xfId="1138" xr:uid="{D6B1C2A0-A018-471B-9775-EE92CFC2C70D}"/>
    <cellStyle name="Standaard 34 4" xfId="877" xr:uid="{00000000-0005-0000-0000-00006E030000}"/>
    <cellStyle name="Standaard 34 4 2" xfId="878" xr:uid="{00000000-0005-0000-0000-00006F030000}"/>
    <cellStyle name="Standaard 34 4 2 2" xfId="1141" xr:uid="{3EBACD8F-A59B-44D2-AA9F-DC51F2DC9EDA}"/>
    <cellStyle name="Standaard 34 4 3" xfId="1140" xr:uid="{C51C690F-2949-45F5-B06C-2687D7CF3FE2}"/>
    <cellStyle name="Standaard 34 5" xfId="879" xr:uid="{00000000-0005-0000-0000-000070030000}"/>
    <cellStyle name="Standaard 34 5 2" xfId="1142" xr:uid="{021C76A5-53A3-471C-A33A-C5B0EFCC2E69}"/>
    <cellStyle name="Standaard 34 6" xfId="1133" xr:uid="{CB3AF989-FA94-49DF-BBC0-640DE810D805}"/>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0 2 2" xfId="1143" xr:uid="{AFAC404A-68AF-4924-B6DE-1FBF922C955E}"/>
    <cellStyle name="Standaard 41" xfId="899" xr:uid="{00000000-0005-0000-0000-000084030000}"/>
    <cellStyle name="Standaard 41 2" xfId="1144" xr:uid="{596ECEA1-C346-4B5C-853A-F0E7CF74943F}"/>
    <cellStyle name="Standaard 42" xfId="900" xr:uid="{00000000-0005-0000-0000-000085030000}"/>
    <cellStyle name="Standaard 42 2" xfId="1145" xr:uid="{1A4F4944-6B6A-4799-A612-A524CDBD46A3}"/>
    <cellStyle name="Standaard 43" xfId="901" xr:uid="{00000000-0005-0000-0000-000086030000}"/>
    <cellStyle name="Standaard 43 2" xfId="1146" xr:uid="{73A0CA1E-4A85-4EF3-B177-B7415662E739}"/>
    <cellStyle name="Standaard 44" xfId="902" xr:uid="{00000000-0005-0000-0000-000087030000}"/>
    <cellStyle name="Standaard 44 2" xfId="1147" xr:uid="{91BFEF4A-747C-480A-BDE8-FD117844ED56}"/>
    <cellStyle name="Standaard 45" xfId="903" xr:uid="{00000000-0005-0000-0000-000088030000}"/>
    <cellStyle name="Standaard 45 2" xfId="1148" xr:uid="{781B64D3-3206-49CD-B1C1-A997145CDBAA}"/>
    <cellStyle name="Standaard 46" xfId="904" xr:uid="{00000000-0005-0000-0000-000089030000}"/>
    <cellStyle name="Standaard 46 2" xfId="1149" xr:uid="{5B96ECF6-431A-49C1-9ECC-D4CA8166F028}"/>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0 2" xfId="1150" xr:uid="{837137CB-0B9F-436B-8B31-435834A99E71}"/>
    <cellStyle name="Valuta 11" xfId="972" xr:uid="{00000000-0005-0000-0000-0000CE030000}"/>
    <cellStyle name="Valuta 12" xfId="1175" xr:uid="{59700544-DC7E-4E38-A2F0-BA7618B9C2A3}"/>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2 2 2 2" xfId="1154" xr:uid="{F3AF8F76-8C92-4F2E-94E9-D29A184BD6F5}"/>
    <cellStyle name="Valuta 2 2 2 3" xfId="1153" xr:uid="{87BFD17D-D7FD-45B2-A813-DF2128D53131}"/>
    <cellStyle name="Valuta 2 2 3" xfId="978" xr:uid="{00000000-0005-0000-0000-0000D4030000}"/>
    <cellStyle name="Valuta 2 2 3 2" xfId="1155" xr:uid="{1F371EB2-6EBE-4216-A69F-97CD72D9370F}"/>
    <cellStyle name="Valuta 2 2 4" xfId="979" xr:uid="{00000000-0005-0000-0000-0000D5030000}"/>
    <cellStyle name="Valuta 2 2 4 2" xfId="1156" xr:uid="{A8C68EF9-3CA0-455E-AFA5-CEE3DF2C9F1E}"/>
    <cellStyle name="Valuta 2 2 5" xfId="980" xr:uid="{00000000-0005-0000-0000-0000D6030000}"/>
    <cellStyle name="Valuta 2 2 6" xfId="981" xr:uid="{00000000-0005-0000-0000-0000D7030000}"/>
    <cellStyle name="Valuta 2 2 7" xfId="982" xr:uid="{00000000-0005-0000-0000-0000D8030000}"/>
    <cellStyle name="Valuta 2 2 8" xfId="1152" xr:uid="{40F581A3-7C80-4115-945E-D833824CDC6A}"/>
    <cellStyle name="Valuta 2 3" xfId="983" xr:uid="{00000000-0005-0000-0000-0000D9030000}"/>
    <cellStyle name="Valuta 2 3 2" xfId="984" xr:uid="{00000000-0005-0000-0000-0000DA030000}"/>
    <cellStyle name="Valuta 2 3 2 2" xfId="985" xr:uid="{00000000-0005-0000-0000-0000DB030000}"/>
    <cellStyle name="Valuta 2 3 2 2 2" xfId="1157" xr:uid="{6D451B94-118A-4362-8391-1B9B7F6EDD9C}"/>
    <cellStyle name="Valuta 2 3 3" xfId="986" xr:uid="{00000000-0005-0000-0000-0000DC030000}"/>
    <cellStyle name="Valuta 2 3 3 2" xfId="1158" xr:uid="{9881DD63-1E57-4537-8113-CE1208049249}"/>
    <cellStyle name="Valuta 2 4" xfId="987" xr:uid="{00000000-0005-0000-0000-0000DD030000}"/>
    <cellStyle name="Valuta 2 4 2" xfId="988" xr:uid="{00000000-0005-0000-0000-0000DE030000}"/>
    <cellStyle name="Valuta 2 4 2 2" xfId="1160" xr:uid="{5EF0307A-EA3C-43F0-92E5-A4DE897F9235}"/>
    <cellStyle name="Valuta 2 4 3" xfId="1159" xr:uid="{0DDC143D-F6F8-4F2B-86DB-43AAE0D37E2F}"/>
    <cellStyle name="Valuta 2 5" xfId="989" xr:uid="{00000000-0005-0000-0000-0000DF030000}"/>
    <cellStyle name="Valuta 2 5 2" xfId="1161" xr:uid="{5E1FDAE2-49B3-4CCC-AB34-115A61855355}"/>
    <cellStyle name="Valuta 2 6" xfId="990" xr:uid="{00000000-0005-0000-0000-0000E0030000}"/>
    <cellStyle name="Valuta 2 6 2" xfId="1162" xr:uid="{AF7E65AE-6D13-4E1F-A6DD-DD70CE469E5D}"/>
    <cellStyle name="Valuta 2 7" xfId="991" xr:uid="{00000000-0005-0000-0000-0000E1030000}"/>
    <cellStyle name="Valuta 2 8" xfId="992" xr:uid="{00000000-0005-0000-0000-0000E2030000}"/>
    <cellStyle name="Valuta 2 9" xfId="1151" xr:uid="{9E1646C6-0343-46DC-9101-7980FD6B5AC0}"/>
    <cellStyle name="Valuta 3" xfId="993" xr:uid="{00000000-0005-0000-0000-0000E3030000}"/>
    <cellStyle name="Valuta 3 2" xfId="994" xr:uid="{00000000-0005-0000-0000-0000E4030000}"/>
    <cellStyle name="Valuta 3 2 2" xfId="995" xr:uid="{00000000-0005-0000-0000-0000E5030000}"/>
    <cellStyle name="Valuta 3 2 2 2" xfId="1163" xr:uid="{47510CBE-AE5C-4DC7-B1B9-95EB2D44753C}"/>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2 2" xfId="1165" xr:uid="{10CA3E39-E515-4CB4-86BF-01BD67109946}"/>
    <cellStyle name="Valuta 4 2 3" xfId="1003" xr:uid="{00000000-0005-0000-0000-0000ED030000}"/>
    <cellStyle name="Valuta 4 2 3 2" xfId="1166" xr:uid="{661BE7FA-B414-4C1D-9D80-41D7A300A8E3}"/>
    <cellStyle name="Valuta 4 2 4" xfId="1164" xr:uid="{2B0314F0-DDBF-4303-A6EB-66C6E988CE52}"/>
    <cellStyle name="Valuta 4 3" xfId="1004" xr:uid="{00000000-0005-0000-0000-0000EE030000}"/>
    <cellStyle name="Valuta 4 3 2" xfId="1167" xr:uid="{C5DE538D-99AB-434B-B076-34C9A81AD8D5}"/>
    <cellStyle name="Valuta 4 4" xfId="1005" xr:uid="{00000000-0005-0000-0000-0000EF030000}"/>
    <cellStyle name="Valuta 4 5" xfId="1006" xr:uid="{00000000-0005-0000-0000-0000F0030000}"/>
    <cellStyle name="Valuta 4 6" xfId="1007" xr:uid="{00000000-0005-0000-0000-0000F1030000}"/>
    <cellStyle name="Valuta 4 6 2" xfId="1168" xr:uid="{30EF477A-ABB3-4F2F-8841-D45477FC3FE0}"/>
    <cellStyle name="Valuta 5" xfId="1008" xr:uid="{00000000-0005-0000-0000-0000F2030000}"/>
    <cellStyle name="Valuta 6" xfId="1009" xr:uid="{00000000-0005-0000-0000-0000F3030000}"/>
    <cellStyle name="Valuta 6 2" xfId="1010" xr:uid="{00000000-0005-0000-0000-0000F4030000}"/>
    <cellStyle name="Valuta 6 3" xfId="1169" xr:uid="{71474C3C-586C-4787-BE47-E3AF2ACB759F}"/>
    <cellStyle name="Valuta 7" xfId="1011" xr:uid="{00000000-0005-0000-0000-0000F5030000}"/>
    <cellStyle name="Valuta 7 2" xfId="1012" xr:uid="{00000000-0005-0000-0000-0000F6030000}"/>
    <cellStyle name="Valuta 7 2 2" xfId="1171" xr:uid="{A0D2F0D7-482F-4D5B-8C80-8CBD755ECD6A}"/>
    <cellStyle name="Valuta 7 3" xfId="1013" xr:uid="{00000000-0005-0000-0000-0000F7030000}"/>
    <cellStyle name="Valuta 7 3 2" xfId="1172" xr:uid="{C2850332-FD3B-4675-9E22-4562C72D935C}"/>
    <cellStyle name="Valuta 7 4" xfId="1170" xr:uid="{5974A48C-8CA6-45A5-9A8E-E9C5DA6038E4}"/>
    <cellStyle name="Valuta 8" xfId="1014" xr:uid="{00000000-0005-0000-0000-0000F8030000}"/>
    <cellStyle name="Valuta 8 2" xfId="1173" xr:uid="{9A9540C4-5D9A-4EFB-9401-5C70B52CE3E4}"/>
    <cellStyle name="Valuta 9" xfId="1015" xr:uid="{00000000-0005-0000-0000-0000F9030000}"/>
    <cellStyle name="Valuta 9 2" xfId="1174" xr:uid="{587A44A6-CABB-40DB-960E-95EC9F9FE2FB}"/>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FFFFCC"/>
      <color rgb="FFFF33CC"/>
      <color rgb="FFFF99FF"/>
      <color rgb="FF0000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14233</xdr:colOff>
      <xdr:row>0</xdr:row>
      <xdr:rowOff>155377</xdr:rowOff>
    </xdr:from>
    <xdr:to>
      <xdr:col>6</xdr:col>
      <xdr:colOff>545728</xdr:colOff>
      <xdr:row>10</xdr:row>
      <xdr:rowOff>455448</xdr:rowOff>
    </xdr:to>
    <xdr:pic>
      <xdr:nvPicPr>
        <xdr:cNvPr id="3" name="Afbeelding 2" descr="Home - Maassluis - Schiedam in Cijfers">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6474" y="155377"/>
          <a:ext cx="2622331" cy="1964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1:L33"/>
  <sheetViews>
    <sheetView showGridLines="0" zoomScale="130" zoomScaleNormal="130" workbookViewId="0">
      <selection activeCell="D27" sqref="D27"/>
    </sheetView>
  </sheetViews>
  <sheetFormatPr defaultRowHeight="13.5" x14ac:dyDescent="0.25"/>
  <cols>
    <col min="1" max="1" width="2.85546875" customWidth="1"/>
    <col min="2" max="2" width="8.28515625" customWidth="1"/>
    <col min="3" max="3" width="12.7109375" customWidth="1"/>
    <col min="4" max="4" width="9.42578125" customWidth="1"/>
    <col min="5" max="5" width="12.140625" customWidth="1"/>
    <col min="12" max="12" width="11.5703125" bestFit="1" customWidth="1"/>
  </cols>
  <sheetData>
    <row r="11" spans="1:12" ht="77.25" customHeight="1" x14ac:dyDescent="0.25">
      <c r="A11" s="71" t="s">
        <v>66</v>
      </c>
      <c r="B11" s="71"/>
      <c r="C11" s="71"/>
      <c r="D11" s="71"/>
      <c r="E11" s="71"/>
      <c r="F11" s="71"/>
      <c r="G11" s="71"/>
      <c r="H11" s="71"/>
      <c r="I11" s="71"/>
      <c r="J11" s="71"/>
      <c r="K11" s="3"/>
      <c r="L11" s="3"/>
    </row>
    <row r="12" spans="1:12" ht="14.25" customHeight="1" x14ac:dyDescent="0.25"/>
    <row r="13" spans="1:12" x14ac:dyDescent="0.25">
      <c r="B13" s="2" t="s">
        <v>1</v>
      </c>
    </row>
    <row r="14" spans="1:12" x14ac:dyDescent="0.25">
      <c r="B14" s="1"/>
    </row>
    <row r="15" spans="1:12" x14ac:dyDescent="0.25">
      <c r="B15" s="1" t="s">
        <v>67</v>
      </c>
      <c r="C15" s="1"/>
      <c r="D15" s="1"/>
      <c r="E15" s="1"/>
      <c r="F15" s="1"/>
    </row>
    <row r="16" spans="1:12" x14ac:dyDescent="0.25">
      <c r="B16" s="1"/>
      <c r="C16" s="1"/>
      <c r="D16" s="1"/>
      <c r="E16" s="1"/>
      <c r="F16" s="1"/>
    </row>
    <row r="17" spans="2:6" x14ac:dyDescent="0.25">
      <c r="B17" s="1" t="s">
        <v>68</v>
      </c>
      <c r="C17" s="1"/>
      <c r="D17" s="1"/>
      <c r="E17" s="1"/>
      <c r="F17" s="1"/>
    </row>
    <row r="18" spans="2:6" x14ac:dyDescent="0.25">
      <c r="B18" s="1"/>
      <c r="C18" s="1"/>
      <c r="D18" s="1"/>
      <c r="E18" s="1"/>
      <c r="F18" s="1"/>
    </row>
    <row r="19" spans="2:6" x14ac:dyDescent="0.25">
      <c r="B19" s="1" t="s">
        <v>79</v>
      </c>
      <c r="C19" s="1"/>
      <c r="D19" s="1"/>
      <c r="E19" s="1"/>
      <c r="F19" s="1"/>
    </row>
    <row r="21" spans="2:6" x14ac:dyDescent="0.25">
      <c r="B21" s="2" t="s">
        <v>0</v>
      </c>
      <c r="C21" s="1"/>
    </row>
    <row r="22" spans="2:6" x14ac:dyDescent="0.25">
      <c r="B22" s="1" t="s">
        <v>2</v>
      </c>
      <c r="C22" s="1"/>
    </row>
    <row r="23" spans="2:6" x14ac:dyDescent="0.25">
      <c r="B23" s="1" t="s">
        <v>95</v>
      </c>
      <c r="C23" s="1"/>
    </row>
    <row r="24" spans="2:6" x14ac:dyDescent="0.25">
      <c r="B24" s="1" t="s">
        <v>96</v>
      </c>
      <c r="C24" s="1"/>
    </row>
    <row r="25" spans="2:6" x14ac:dyDescent="0.25">
      <c r="B25" t="s">
        <v>97</v>
      </c>
      <c r="C25" s="1"/>
    </row>
    <row r="26" spans="2:6" x14ac:dyDescent="0.25">
      <c r="B26" s="1"/>
      <c r="C26" s="1"/>
    </row>
    <row r="27" spans="2:6" x14ac:dyDescent="0.25">
      <c r="B27" s="1"/>
      <c r="C27" s="1"/>
    </row>
    <row r="28" spans="2:6" x14ac:dyDescent="0.25">
      <c r="B28" s="1"/>
      <c r="C28" s="1"/>
    </row>
    <row r="29" spans="2:6" x14ac:dyDescent="0.25">
      <c r="B29" s="1"/>
      <c r="C29" s="1"/>
    </row>
    <row r="30" spans="2:6" x14ac:dyDescent="0.25">
      <c r="B30" s="1"/>
      <c r="C30" s="1"/>
    </row>
    <row r="31" spans="2:6" x14ac:dyDescent="0.25">
      <c r="B31" s="1"/>
      <c r="C31" s="1"/>
    </row>
    <row r="32" spans="2:6" x14ac:dyDescent="0.25">
      <c r="B32" s="1"/>
      <c r="C32" s="1"/>
    </row>
    <row r="33" spans="2:3" x14ac:dyDescent="0.25">
      <c r="B33" s="1"/>
      <c r="C33" s="1"/>
    </row>
  </sheetData>
  <sheetProtection algorithmName="SHA-512" hashValue="a4wJeSLi8OA+k5bBuJak2nt3ozCCSH0xdfKnKZOZZ8d7KrdrUJicKlLT/rfK4wM8d547M1xelgOA719/y7XZag==" saltValue="Q8IL6MVyi32pkQKKQsBj+Q==" spinCount="100000" sheet="1" objects="1" scenarios="1"/>
  <mergeCells count="1">
    <mergeCell ref="A11:J11"/>
  </mergeCells>
  <printOptions horizontalCentered="1"/>
  <pageMargins left="0.70866141732283472" right="0.70866141732283472" top="0.74803149606299213" bottom="0.74803149606299213" header="0.31496062992125984" footer="0.31496062992125984"/>
  <pageSetup paperSize="9" scale="66" orientation="landscape" r:id="rId1"/>
  <headerFooter>
    <oddHeader>&amp;L&amp;F&amp;R&amp;A</oddHeader>
    <oddFooter>&amp;L&amp;F
Afdrukdatum: &amp;D
Pagina &amp;P van &amp;N&amp;RUnited Quality
"Advies en Aanbesteding in Afval en Automotive"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A7B9-3E87-451B-A56E-DD2B6C6AF9B5}">
  <sheetPr>
    <pageSetUpPr fitToPage="1"/>
  </sheetPr>
  <dimension ref="A1:G98"/>
  <sheetViews>
    <sheetView showGridLines="0" topLeftCell="A4" zoomScaleNormal="100" workbookViewId="0">
      <selection activeCell="F13" sqref="F13"/>
    </sheetView>
  </sheetViews>
  <sheetFormatPr defaultColWidth="8.85546875" defaultRowHeight="14.25" x14ac:dyDescent="0.25"/>
  <cols>
    <col min="1" max="1" width="10.7109375" customWidth="1"/>
    <col min="2" max="2" width="64.28515625" customWidth="1"/>
    <col min="3" max="3" width="31.5703125" customWidth="1"/>
    <col min="4" max="4" width="21.7109375" bestFit="1" customWidth="1"/>
    <col min="5" max="5" width="13.42578125" bestFit="1" customWidth="1"/>
    <col min="6" max="6" width="35.7109375" customWidth="1"/>
    <col min="7" max="7" width="40" style="5" customWidth="1"/>
  </cols>
  <sheetData>
    <row r="1" spans="1:7" ht="22.5" customHeight="1" x14ac:dyDescent="0.25">
      <c r="A1" s="72" t="s">
        <v>102</v>
      </c>
      <c r="B1" s="73"/>
      <c r="C1" s="73"/>
      <c r="D1" s="74" t="s">
        <v>32</v>
      </c>
      <c r="E1" s="74"/>
      <c r="F1" s="75"/>
    </row>
    <row r="2" spans="1:7" ht="27" customHeight="1" x14ac:dyDescent="0.25">
      <c r="A2" s="79" t="s">
        <v>37</v>
      </c>
      <c r="B2" s="80"/>
      <c r="C2" s="81"/>
      <c r="D2" s="6" t="s">
        <v>4</v>
      </c>
      <c r="E2" s="6" t="s">
        <v>5</v>
      </c>
      <c r="F2" s="6" t="s">
        <v>6</v>
      </c>
    </row>
    <row r="3" spans="1:7" ht="199.5" customHeight="1" x14ac:dyDescent="0.25">
      <c r="A3" s="7" t="s">
        <v>7</v>
      </c>
      <c r="B3" s="82" t="s">
        <v>99</v>
      </c>
      <c r="C3" s="83"/>
      <c r="D3" s="8" t="s">
        <v>80</v>
      </c>
      <c r="E3" s="7">
        <v>50</v>
      </c>
      <c r="F3" s="9" t="s">
        <v>8</v>
      </c>
      <c r="G3" s="10"/>
    </row>
    <row r="4" spans="1:7" ht="159.75" customHeight="1" x14ac:dyDescent="0.25">
      <c r="A4" s="7" t="s">
        <v>9</v>
      </c>
      <c r="B4" s="82" t="s">
        <v>98</v>
      </c>
      <c r="C4" s="83"/>
      <c r="D4" s="65" t="s">
        <v>73</v>
      </c>
      <c r="E4" s="8">
        <v>50</v>
      </c>
      <c r="F4" s="9" t="s">
        <v>74</v>
      </c>
      <c r="G4" s="10"/>
    </row>
    <row r="5" spans="1:7" ht="60" customHeight="1" x14ac:dyDescent="0.25">
      <c r="A5" s="7" t="s">
        <v>10</v>
      </c>
      <c r="B5" s="82" t="s">
        <v>81</v>
      </c>
      <c r="C5" s="83"/>
      <c r="D5" s="65" t="s">
        <v>11</v>
      </c>
      <c r="E5" s="7">
        <v>50</v>
      </c>
      <c r="F5" s="12" t="s">
        <v>43</v>
      </c>
    </row>
    <row r="6" spans="1:7" ht="14.25" customHeight="1" x14ac:dyDescent="0.25">
      <c r="A6" s="87" t="s">
        <v>52</v>
      </c>
      <c r="B6" s="88"/>
      <c r="C6" s="88"/>
      <c r="D6" s="88"/>
      <c r="E6" s="89"/>
      <c r="F6" s="13"/>
    </row>
    <row r="7" spans="1:7" ht="120" customHeight="1" x14ac:dyDescent="0.25">
      <c r="A7" s="7" t="s">
        <v>70</v>
      </c>
      <c r="B7" s="82" t="s">
        <v>82</v>
      </c>
      <c r="C7" s="83"/>
      <c r="D7" s="14" t="s">
        <v>13</v>
      </c>
      <c r="E7" s="7">
        <v>100</v>
      </c>
      <c r="F7" s="9" t="s">
        <v>8</v>
      </c>
    </row>
    <row r="8" spans="1:7" ht="207" customHeight="1" x14ac:dyDescent="0.25">
      <c r="A8" s="7" t="s">
        <v>12</v>
      </c>
      <c r="B8" s="82" t="s">
        <v>36</v>
      </c>
      <c r="C8" s="83"/>
      <c r="D8" s="14" t="s">
        <v>13</v>
      </c>
      <c r="E8" s="7">
        <v>110</v>
      </c>
      <c r="F8" s="9" t="s">
        <v>8</v>
      </c>
    </row>
    <row r="9" spans="1:7" x14ac:dyDescent="0.25">
      <c r="A9" s="15"/>
      <c r="B9" s="16"/>
      <c r="C9" s="16"/>
      <c r="D9" s="17" t="s">
        <v>15</v>
      </c>
      <c r="E9" s="18">
        <f>SUM(E3:E8)</f>
        <v>360</v>
      </c>
      <c r="F9" s="19"/>
    </row>
    <row r="10" spans="1:7" s="20" customFormat="1" ht="27" customHeight="1" x14ac:dyDescent="0.25">
      <c r="A10" s="84" t="s">
        <v>38</v>
      </c>
      <c r="B10" s="85"/>
      <c r="C10" s="86"/>
      <c r="D10" s="6" t="s">
        <v>4</v>
      </c>
      <c r="E10" s="6" t="s">
        <v>5</v>
      </c>
      <c r="F10" s="6" t="s">
        <v>6</v>
      </c>
      <c r="G10" s="5"/>
    </row>
    <row r="11" spans="1:7" s="20" customFormat="1" ht="71.25" x14ac:dyDescent="0.25">
      <c r="A11" s="7" t="s">
        <v>14</v>
      </c>
      <c r="B11" s="82" t="s">
        <v>76</v>
      </c>
      <c r="C11" s="83"/>
      <c r="D11" s="8" t="s">
        <v>83</v>
      </c>
      <c r="E11" s="8">
        <v>30</v>
      </c>
      <c r="F11" s="8" t="s">
        <v>75</v>
      </c>
      <c r="G11" s="21"/>
    </row>
    <row r="12" spans="1:7" s="20" customFormat="1" ht="156.75" x14ac:dyDescent="0.25">
      <c r="A12" s="7" t="s">
        <v>69</v>
      </c>
      <c r="B12" s="90" t="s">
        <v>65</v>
      </c>
      <c r="C12" s="91"/>
      <c r="D12" s="40" t="s">
        <v>18</v>
      </c>
      <c r="E12" s="8">
        <v>20</v>
      </c>
      <c r="F12" s="8" t="s">
        <v>84</v>
      </c>
    </row>
    <row r="13" spans="1:7" s="20" customFormat="1" ht="172.5" customHeight="1" x14ac:dyDescent="0.25">
      <c r="A13" s="7" t="s">
        <v>71</v>
      </c>
      <c r="B13" s="82" t="s">
        <v>85</v>
      </c>
      <c r="C13" s="83"/>
      <c r="D13" s="66" t="s">
        <v>20</v>
      </c>
      <c r="E13" s="22">
        <v>40</v>
      </c>
      <c r="F13" s="22" t="s">
        <v>44</v>
      </c>
      <c r="G13" s="10"/>
    </row>
    <row r="14" spans="1:7" s="20" customFormat="1" ht="292.5" customHeight="1" x14ac:dyDescent="0.25">
      <c r="A14" s="7" t="s">
        <v>33</v>
      </c>
      <c r="B14" s="82" t="s">
        <v>100</v>
      </c>
      <c r="C14" s="83"/>
      <c r="D14" s="8" t="s">
        <v>86</v>
      </c>
      <c r="E14" s="7">
        <v>90</v>
      </c>
      <c r="F14" s="9" t="s">
        <v>8</v>
      </c>
      <c r="G14" s="23"/>
    </row>
    <row r="15" spans="1:7" s="20" customFormat="1" x14ac:dyDescent="0.25">
      <c r="A15" s="24"/>
      <c r="B15" s="5"/>
      <c r="C15" s="5"/>
      <c r="D15" s="25" t="s">
        <v>15</v>
      </c>
      <c r="E15" s="26">
        <f>SUM(E11:E14)</f>
        <v>180</v>
      </c>
      <c r="F15" s="19"/>
    </row>
    <row r="16" spans="1:7" s="20" customFormat="1" ht="39.75" customHeight="1" x14ac:dyDescent="0.25">
      <c r="A16" s="77" t="s">
        <v>41</v>
      </c>
      <c r="B16" s="78"/>
      <c r="C16" s="27" t="s">
        <v>58</v>
      </c>
      <c r="D16" s="6" t="s">
        <v>4</v>
      </c>
      <c r="E16" s="6" t="s">
        <v>5</v>
      </c>
      <c r="F16" s="6" t="s">
        <v>6</v>
      </c>
      <c r="G16" s="5"/>
    </row>
    <row r="17" spans="1:7" s="20" customFormat="1" ht="252" customHeight="1" x14ac:dyDescent="0.25">
      <c r="A17" s="7" t="s">
        <v>34</v>
      </c>
      <c r="B17" s="28" t="s">
        <v>87</v>
      </c>
      <c r="C17" s="28" t="s">
        <v>59</v>
      </c>
      <c r="D17" s="41"/>
      <c r="E17" s="29">
        <v>10</v>
      </c>
      <c r="F17" s="30" t="s">
        <v>60</v>
      </c>
      <c r="G17" s="31"/>
    </row>
    <row r="18" spans="1:7" s="20" customFormat="1" ht="142.5" x14ac:dyDescent="0.25">
      <c r="A18" s="7" t="s">
        <v>35</v>
      </c>
      <c r="B18" s="32" t="s">
        <v>57</v>
      </c>
      <c r="C18" s="32" t="s">
        <v>88</v>
      </c>
      <c r="D18" s="42"/>
      <c r="E18" s="33">
        <v>20</v>
      </c>
      <c r="F18" s="34" t="s">
        <v>61</v>
      </c>
      <c r="G18" s="5"/>
    </row>
    <row r="19" spans="1:7" s="20" customFormat="1" ht="170.25" x14ac:dyDescent="0.25">
      <c r="A19" s="7" t="s">
        <v>64</v>
      </c>
      <c r="B19" s="28" t="s">
        <v>62</v>
      </c>
      <c r="C19" s="32" t="s">
        <v>63</v>
      </c>
      <c r="D19" s="43"/>
      <c r="E19" s="29">
        <v>30</v>
      </c>
      <c r="F19" s="34" t="s">
        <v>61</v>
      </c>
      <c r="G19" s="5"/>
    </row>
    <row r="20" spans="1:7" s="20" customFormat="1" x14ac:dyDescent="0.25">
      <c r="A20" s="24"/>
      <c r="B20" s="5"/>
      <c r="C20" s="5"/>
      <c r="D20" s="25" t="s">
        <v>15</v>
      </c>
      <c r="E20" s="26">
        <f>E9+E15+SUM(E17:E19)</f>
        <v>600</v>
      </c>
      <c r="F20" s="35"/>
      <c r="G20" s="5"/>
    </row>
    <row r="21" spans="1:7" s="20" customFormat="1" x14ac:dyDescent="0.3">
      <c r="A21" s="15"/>
      <c r="B21" s="36" t="s">
        <v>21</v>
      </c>
      <c r="C21" s="36"/>
      <c r="D21" s="37"/>
      <c r="E21" s="38"/>
      <c r="F21" s="35"/>
      <c r="G21" s="5"/>
    </row>
    <row r="22" spans="1:7" s="20" customFormat="1" x14ac:dyDescent="0.25">
      <c r="A22" s="15"/>
      <c r="B22" s="16"/>
      <c r="C22" s="16"/>
      <c r="D22" s="37"/>
      <c r="E22" s="38"/>
      <c r="F22" s="35"/>
      <c r="G22" s="5"/>
    </row>
    <row r="23" spans="1:7" s="20" customFormat="1" ht="14.25" customHeight="1" x14ac:dyDescent="0.25">
      <c r="A23" s="76" t="s">
        <v>22</v>
      </c>
      <c r="B23" s="76"/>
      <c r="C23" s="76"/>
      <c r="D23" s="76"/>
      <c r="E23" s="76"/>
      <c r="F23" s="76"/>
      <c r="G23" s="5"/>
    </row>
    <row r="24" spans="1:7" x14ac:dyDescent="0.25">
      <c r="D24" s="39"/>
    </row>
    <row r="98" spans="5:5" ht="409.5" x14ac:dyDescent="0.25">
      <c r="E98" s="39" t="s">
        <v>23</v>
      </c>
    </row>
  </sheetData>
  <sheetProtection algorithmName="SHA-512" hashValue="Xfn8nq2F4VxFUWrZYTjuZaaiQuaVSFM1SBeb5uzCTaMgaZMfvAG52l+CGLE0djScoH7nhSO32zwUyd6TcDC1Ew==" saltValue="OHMFrzzakexaDINtHwu0dg==" spinCount="100000" sheet="1" objects="1" scenarios="1"/>
  <mergeCells count="16">
    <mergeCell ref="A1:C1"/>
    <mergeCell ref="D1:F1"/>
    <mergeCell ref="A23:F23"/>
    <mergeCell ref="A16:B16"/>
    <mergeCell ref="A2:C2"/>
    <mergeCell ref="B3:C3"/>
    <mergeCell ref="B4:C4"/>
    <mergeCell ref="B5:C5"/>
    <mergeCell ref="B7:C7"/>
    <mergeCell ref="B8:C8"/>
    <mergeCell ref="A10:C10"/>
    <mergeCell ref="A6:E6"/>
    <mergeCell ref="B11:C11"/>
    <mergeCell ref="B12:C12"/>
    <mergeCell ref="B13:C13"/>
    <mergeCell ref="B14:C14"/>
  </mergeCells>
  <phoneticPr fontId="29" type="noConversion"/>
  <pageMargins left="0.70866141732283472" right="0.70866141732283472" top="0.74803149606299213" bottom="0.62992125984251968" header="0.31496062992125984" footer="0.23622047244094491"/>
  <pageSetup paperSize="9" scale="61"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6594-D389-4475-BF1D-89A51B975FBF}">
  <sheetPr>
    <pageSetUpPr fitToPage="1"/>
  </sheetPr>
  <dimension ref="A1:H22"/>
  <sheetViews>
    <sheetView showGridLines="0" zoomScale="85" zoomScaleNormal="85" zoomScaleSheetLayoutView="100" workbookViewId="0">
      <selection activeCell="F3" sqref="F3"/>
    </sheetView>
  </sheetViews>
  <sheetFormatPr defaultColWidth="8.85546875" defaultRowHeight="14.25" x14ac:dyDescent="0.25"/>
  <cols>
    <col min="1" max="1" width="10.7109375" customWidth="1"/>
    <col min="2" max="2" width="84.140625" customWidth="1"/>
    <col min="3" max="3" width="46.140625" customWidth="1"/>
    <col min="4" max="4" width="21.7109375" bestFit="1" customWidth="1"/>
    <col min="5" max="5" width="13.42578125" bestFit="1" customWidth="1"/>
    <col min="6" max="6" width="35.7109375" customWidth="1"/>
    <col min="7" max="7" width="53.28515625" style="5" bestFit="1" customWidth="1"/>
    <col min="8" max="8" width="27.42578125" style="20" customWidth="1"/>
  </cols>
  <sheetData>
    <row r="1" spans="1:7" ht="22.5" customHeight="1" x14ac:dyDescent="0.25">
      <c r="A1" s="72" t="s">
        <v>102</v>
      </c>
      <c r="B1" s="73"/>
      <c r="C1" s="4"/>
      <c r="D1" s="92" t="s">
        <v>3</v>
      </c>
      <c r="E1" s="93"/>
      <c r="F1" s="94"/>
    </row>
    <row r="2" spans="1:7" ht="27" x14ac:dyDescent="0.25">
      <c r="A2" s="95" t="s">
        <v>39</v>
      </c>
      <c r="B2" s="96"/>
      <c r="C2" s="97"/>
      <c r="D2" s="6" t="s">
        <v>4</v>
      </c>
      <c r="E2" s="6" t="s">
        <v>5</v>
      </c>
      <c r="F2" s="6" t="s">
        <v>6</v>
      </c>
    </row>
    <row r="3" spans="1:7" ht="174.75" customHeight="1" x14ac:dyDescent="0.25">
      <c r="A3" s="7" t="s">
        <v>16</v>
      </c>
      <c r="B3" s="82" t="s">
        <v>99</v>
      </c>
      <c r="C3" s="83"/>
      <c r="D3" s="8" t="s">
        <v>89</v>
      </c>
      <c r="E3" s="7">
        <v>150</v>
      </c>
      <c r="F3" s="9" t="s">
        <v>8</v>
      </c>
    </row>
    <row r="4" spans="1:7" ht="36.75" customHeight="1" x14ac:dyDescent="0.25">
      <c r="A4" s="7" t="s">
        <v>17</v>
      </c>
      <c r="B4" s="101" t="s">
        <v>40</v>
      </c>
      <c r="C4" s="102"/>
      <c r="D4" s="67" t="s">
        <v>11</v>
      </c>
      <c r="E4" s="7">
        <v>50</v>
      </c>
      <c r="F4" s="50" t="s">
        <v>43</v>
      </c>
    </row>
    <row r="5" spans="1:7" x14ac:dyDescent="0.25">
      <c r="A5" s="98" t="s">
        <v>24</v>
      </c>
      <c r="B5" s="99"/>
      <c r="C5" s="100"/>
      <c r="D5" s="13"/>
      <c r="E5" s="13"/>
      <c r="F5" s="13"/>
    </row>
    <row r="6" spans="1:7" ht="98.45" customHeight="1" x14ac:dyDescent="0.25">
      <c r="A6" s="7" t="s">
        <v>19</v>
      </c>
      <c r="B6" s="82" t="s">
        <v>90</v>
      </c>
      <c r="C6" s="83"/>
      <c r="D6" s="7" t="s">
        <v>25</v>
      </c>
      <c r="E6" s="7">
        <v>150</v>
      </c>
      <c r="F6" s="9" t="s">
        <v>8</v>
      </c>
      <c r="G6" s="21"/>
    </row>
    <row r="7" spans="1:7" ht="200.25" customHeight="1" x14ac:dyDescent="0.25">
      <c r="A7" s="7" t="s">
        <v>28</v>
      </c>
      <c r="B7" s="82" t="s">
        <v>91</v>
      </c>
      <c r="C7" s="83"/>
      <c r="D7" s="7" t="s">
        <v>25</v>
      </c>
      <c r="E7" s="7">
        <v>150</v>
      </c>
      <c r="F7" s="9" t="s">
        <v>8</v>
      </c>
      <c r="G7" s="10"/>
    </row>
    <row r="8" spans="1:7" x14ac:dyDescent="0.25">
      <c r="A8" s="44"/>
      <c r="B8" s="45"/>
      <c r="C8" s="46"/>
      <c r="D8" s="17" t="s">
        <v>15</v>
      </c>
      <c r="E8" s="7">
        <f>SUM(E3:E7)</f>
        <v>500</v>
      </c>
      <c r="F8" s="47"/>
    </row>
    <row r="9" spans="1:7" ht="40.5" customHeight="1" x14ac:dyDescent="0.25">
      <c r="A9" s="103" t="s">
        <v>42</v>
      </c>
      <c r="B9" s="104"/>
      <c r="C9" s="27" t="s">
        <v>58</v>
      </c>
      <c r="D9" s="48" t="s">
        <v>4</v>
      </c>
      <c r="E9" s="48" t="s">
        <v>5</v>
      </c>
      <c r="F9" s="48" t="s">
        <v>6</v>
      </c>
    </row>
    <row r="10" spans="1:7" ht="144" customHeight="1" x14ac:dyDescent="0.25">
      <c r="A10" s="7" t="s">
        <v>29</v>
      </c>
      <c r="B10" s="82" t="s">
        <v>103</v>
      </c>
      <c r="C10" s="83"/>
      <c r="D10" s="68" t="s">
        <v>73</v>
      </c>
      <c r="E10" s="11">
        <v>50</v>
      </c>
      <c r="F10" s="51" t="s">
        <v>74</v>
      </c>
      <c r="G10" s="49"/>
    </row>
    <row r="11" spans="1:7" ht="199.5" x14ac:dyDescent="0.25">
      <c r="A11" s="7" t="s">
        <v>30</v>
      </c>
      <c r="B11" s="52" t="s">
        <v>92</v>
      </c>
      <c r="C11" s="54" t="s">
        <v>59</v>
      </c>
      <c r="D11" s="68"/>
      <c r="E11" s="8">
        <v>10</v>
      </c>
      <c r="F11" s="54" t="s">
        <v>60</v>
      </c>
      <c r="G11" s="10"/>
    </row>
    <row r="12" spans="1:7" ht="128.25" x14ac:dyDescent="0.25">
      <c r="A12" s="7" t="s">
        <v>31</v>
      </c>
      <c r="B12" s="53" t="s">
        <v>57</v>
      </c>
      <c r="C12" s="56" t="s">
        <v>88</v>
      </c>
      <c r="D12" s="69"/>
      <c r="E12" s="55">
        <v>10</v>
      </c>
      <c r="F12" s="56" t="s">
        <v>61</v>
      </c>
    </row>
    <row r="13" spans="1:7" ht="141.75" x14ac:dyDescent="0.25">
      <c r="A13" s="7" t="s">
        <v>72</v>
      </c>
      <c r="B13" s="52" t="s">
        <v>62</v>
      </c>
      <c r="C13" s="56" t="s">
        <v>63</v>
      </c>
      <c r="D13" s="70"/>
      <c r="E13" s="8">
        <v>30</v>
      </c>
      <c r="F13" s="56" t="s">
        <v>61</v>
      </c>
    </row>
    <row r="14" spans="1:7" x14ac:dyDescent="0.25">
      <c r="A14" s="15"/>
      <c r="B14" s="16"/>
      <c r="C14" s="16"/>
      <c r="D14" s="17" t="s">
        <v>15</v>
      </c>
      <c r="E14" s="8">
        <f>E8+SUM(E10:E13)</f>
        <v>600</v>
      </c>
      <c r="F14" s="35"/>
    </row>
    <row r="15" spans="1:7" x14ac:dyDescent="0.3">
      <c r="A15" s="15"/>
      <c r="B15" s="36" t="s">
        <v>21</v>
      </c>
      <c r="C15" s="36"/>
      <c r="D15" s="37"/>
      <c r="E15" s="38"/>
      <c r="F15" s="35"/>
    </row>
    <row r="16" spans="1:7" x14ac:dyDescent="0.25">
      <c r="A16" s="15"/>
      <c r="B16" s="16"/>
      <c r="C16" s="16"/>
      <c r="D16" s="37"/>
      <c r="E16" s="38"/>
      <c r="F16" s="35"/>
    </row>
    <row r="17" spans="1:6" x14ac:dyDescent="0.25">
      <c r="A17" s="76" t="s">
        <v>22</v>
      </c>
      <c r="B17" s="76"/>
      <c r="C17" s="76"/>
      <c r="D17" s="76"/>
      <c r="E17" s="76"/>
      <c r="F17" s="76"/>
    </row>
    <row r="18" spans="1:6" ht="14.25" customHeight="1" x14ac:dyDescent="0.25"/>
    <row r="22" spans="1:6" x14ac:dyDescent="0.25">
      <c r="B22" s="39"/>
      <c r="C22" s="39"/>
    </row>
  </sheetData>
  <sheetProtection algorithmName="SHA-512" hashValue="8nvpXYxeItXZdchDalsTMWpNoIJm1ecdddeOasYfy6Hn6T3+m4TPnm3o2eAA+qnIQop/SkSDyM+sIohdcBnBfg==" saltValue="ysy+0wZwUGs5QwZrGyeEfg==" spinCount="100000" sheet="1" objects="1" scenarios="1"/>
  <mergeCells count="11">
    <mergeCell ref="A1:B1"/>
    <mergeCell ref="D1:F1"/>
    <mergeCell ref="A17:F17"/>
    <mergeCell ref="A2:C2"/>
    <mergeCell ref="A5:C5"/>
    <mergeCell ref="B3:C3"/>
    <mergeCell ref="B4:C4"/>
    <mergeCell ref="B6:C6"/>
    <mergeCell ref="B7:C7"/>
    <mergeCell ref="A9:B9"/>
    <mergeCell ref="B10:C10"/>
  </mergeCells>
  <phoneticPr fontId="29" type="noConversion"/>
  <pageMargins left="0.70866141732283472" right="0.70866141732283472" top="0.74803149606299213" bottom="0.62992125984251968" header="0.31496062992125984" footer="0.23622047244094491"/>
  <pageSetup paperSize="9" scale="63" fitToHeight="0" orientation="landscape" r:id="rId1"/>
  <headerFooter>
    <oddHeader>&amp;L&amp;"Century Gothic,Vet"&amp;14&amp;F&amp;R&amp;"Century Gothic,Vet"&amp;14&amp;A</oddHeader>
    <oddFooter>&amp;L&amp;8&amp;F
Afdrukdatum: &amp;D
&amp;P van &amp;N&amp;R&amp;"Century Gothic,Vet"United Quality&amp;"Century Gothic,Standaard"
&amp;"Century Gothic,Cursief"&amp;8"Advies en Aanbesteding in Afval en Automotive"</oddFooter>
  </headerFooter>
  <rowBreaks count="1" manualBreakCount="1">
    <brk id="21" max="16383" man="1"/>
  </rowBreaks>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05C2-B45F-4A63-B28D-9EA3E0323B20}">
  <sheetPr>
    <pageSetUpPr fitToPage="1"/>
  </sheetPr>
  <dimension ref="A1:I91"/>
  <sheetViews>
    <sheetView showGridLines="0" tabSelected="1" zoomScale="85" zoomScaleNormal="85" workbookViewId="0">
      <selection activeCell="C5" sqref="C5"/>
    </sheetView>
  </sheetViews>
  <sheetFormatPr defaultColWidth="8.85546875" defaultRowHeight="14.25" x14ac:dyDescent="0.25"/>
  <cols>
    <col min="1" max="1" width="10.7109375" customWidth="1"/>
    <col min="2" max="2" width="108" customWidth="1"/>
    <col min="3" max="3" width="21.7109375" bestFit="1" customWidth="1"/>
    <col min="4" max="4" width="13.42578125" bestFit="1" customWidth="1"/>
    <col min="5" max="5" width="35.7109375" customWidth="1"/>
    <col min="6" max="6" width="40" style="5" customWidth="1"/>
    <col min="7" max="7" width="33.42578125" style="20" customWidth="1"/>
  </cols>
  <sheetData>
    <row r="1" spans="1:7" ht="22.5" customHeight="1" x14ac:dyDescent="0.25">
      <c r="A1" s="72" t="s">
        <v>102</v>
      </c>
      <c r="B1" s="73"/>
      <c r="C1" s="93" t="s">
        <v>32</v>
      </c>
      <c r="D1" s="93"/>
      <c r="E1" s="94"/>
    </row>
    <row r="2" spans="1:7" ht="36" x14ac:dyDescent="0.25">
      <c r="A2" s="58"/>
      <c r="B2" s="59" t="s">
        <v>78</v>
      </c>
      <c r="C2" s="57" t="s">
        <v>4</v>
      </c>
      <c r="D2" s="6" t="s">
        <v>5</v>
      </c>
      <c r="E2" s="57" t="s">
        <v>6</v>
      </c>
      <c r="G2" s="23"/>
    </row>
    <row r="3" spans="1:7" ht="18" x14ac:dyDescent="0.25">
      <c r="A3" s="58"/>
      <c r="B3" s="59" t="s">
        <v>51</v>
      </c>
      <c r="C3" s="57"/>
      <c r="D3" s="6"/>
      <c r="E3" s="57"/>
      <c r="G3" s="23"/>
    </row>
    <row r="4" spans="1:7" x14ac:dyDescent="0.25">
      <c r="A4" s="87" t="s">
        <v>53</v>
      </c>
      <c r="B4" s="89"/>
      <c r="C4" s="13"/>
      <c r="D4" s="13"/>
      <c r="E4" s="13"/>
      <c r="G4" s="23"/>
    </row>
    <row r="5" spans="1:7" ht="142.5" x14ac:dyDescent="0.25">
      <c r="A5" s="60" t="s">
        <v>45</v>
      </c>
      <c r="B5" s="54" t="s">
        <v>93</v>
      </c>
      <c r="C5" s="8" t="s">
        <v>77</v>
      </c>
      <c r="D5" s="61">
        <v>200</v>
      </c>
      <c r="E5" s="9" t="s">
        <v>8</v>
      </c>
      <c r="G5" s="23"/>
    </row>
    <row r="6" spans="1:7" ht="18" x14ac:dyDescent="0.25">
      <c r="A6" s="58"/>
      <c r="B6" s="59" t="s">
        <v>56</v>
      </c>
      <c r="C6" s="57"/>
      <c r="D6" s="6"/>
      <c r="E6" s="57"/>
      <c r="G6" s="23"/>
    </row>
    <row r="7" spans="1:7" ht="42.75" x14ac:dyDescent="0.25">
      <c r="A7" s="60" t="s">
        <v>46</v>
      </c>
      <c r="B7" s="62" t="s">
        <v>101</v>
      </c>
      <c r="C7" s="8" t="s">
        <v>94</v>
      </c>
      <c r="D7" s="7">
        <v>80</v>
      </c>
      <c r="E7" s="9" t="s">
        <v>8</v>
      </c>
    </row>
    <row r="8" spans="1:7" ht="28.5" x14ac:dyDescent="0.25">
      <c r="A8" s="60" t="s">
        <v>47</v>
      </c>
      <c r="B8" s="62" t="s">
        <v>26</v>
      </c>
      <c r="C8" s="65" t="s">
        <v>27</v>
      </c>
      <c r="D8" s="7">
        <v>60</v>
      </c>
      <c r="E8" s="50" t="s">
        <v>43</v>
      </c>
    </row>
    <row r="9" spans="1:7" ht="28.5" x14ac:dyDescent="0.25">
      <c r="A9" s="60" t="s">
        <v>48</v>
      </c>
      <c r="B9" s="62" t="s">
        <v>54</v>
      </c>
      <c r="C9" s="65" t="s">
        <v>27</v>
      </c>
      <c r="D9" s="7">
        <v>60</v>
      </c>
      <c r="E9" s="50" t="s">
        <v>43</v>
      </c>
    </row>
    <row r="10" spans="1:7" x14ac:dyDescent="0.25">
      <c r="A10" s="87" t="s">
        <v>55</v>
      </c>
      <c r="B10" s="89"/>
      <c r="C10" s="13"/>
      <c r="D10" s="13"/>
      <c r="E10" s="13"/>
    </row>
    <row r="11" spans="1:7" ht="71.25" x14ac:dyDescent="0.25">
      <c r="A11" s="60" t="s">
        <v>49</v>
      </c>
      <c r="B11" s="63" t="s">
        <v>105</v>
      </c>
      <c r="C11" s="14" t="s">
        <v>13</v>
      </c>
      <c r="D11" s="7">
        <v>100</v>
      </c>
      <c r="E11" s="9" t="s">
        <v>8</v>
      </c>
      <c r="F11" s="10"/>
    </row>
    <row r="12" spans="1:7" ht="85.5" x14ac:dyDescent="0.25">
      <c r="A12" s="60" t="s">
        <v>50</v>
      </c>
      <c r="B12" s="54" t="s">
        <v>104</v>
      </c>
      <c r="C12" s="14" t="s">
        <v>13</v>
      </c>
      <c r="D12" s="7">
        <v>100</v>
      </c>
      <c r="E12" s="9" t="s">
        <v>8</v>
      </c>
      <c r="F12" s="10"/>
    </row>
    <row r="13" spans="1:7" x14ac:dyDescent="0.25">
      <c r="A13" s="15"/>
      <c r="B13" s="16"/>
      <c r="C13" s="17" t="s">
        <v>15</v>
      </c>
      <c r="D13" s="18">
        <f>SUM(D5:D12)</f>
        <v>600</v>
      </c>
      <c r="E13" s="35"/>
    </row>
    <row r="14" spans="1:7" x14ac:dyDescent="0.3">
      <c r="A14" s="15"/>
      <c r="B14" s="36" t="s">
        <v>21</v>
      </c>
      <c r="C14" s="37"/>
      <c r="D14" s="38"/>
      <c r="E14" s="35"/>
    </row>
    <row r="15" spans="1:7" x14ac:dyDescent="0.25">
      <c r="A15" s="15"/>
      <c r="B15" s="16"/>
      <c r="C15" s="37"/>
      <c r="D15" s="38"/>
      <c r="E15" s="35"/>
    </row>
    <row r="16" spans="1:7" x14ac:dyDescent="0.25">
      <c r="A16" s="76" t="s">
        <v>22</v>
      </c>
      <c r="B16" s="76"/>
      <c r="C16" s="76"/>
      <c r="D16" s="76"/>
      <c r="E16" s="76"/>
    </row>
    <row r="17" spans="3:9" ht="14.25" customHeight="1" x14ac:dyDescent="0.25">
      <c r="C17" s="39"/>
    </row>
    <row r="24" spans="3:9" x14ac:dyDescent="0.25">
      <c r="H24" s="64"/>
      <c r="I24" s="64"/>
    </row>
    <row r="91" spans="4:4" ht="409.5" x14ac:dyDescent="0.25">
      <c r="D91" s="39" t="s">
        <v>23</v>
      </c>
    </row>
  </sheetData>
  <sheetProtection algorithmName="SHA-512" hashValue="Xjp4LiR+kX8XPlv5UIw5PNRVwf/FD2sSE5llkNfmEBJxo66PpI5Cm7fWjhSIfqvngkm1dtqo3RxFL/CqSx/FBA==" saltValue="4IzvXlYZAYPRoJ8I8QQ5bg==" spinCount="100000" sheet="1" objects="1" scenarios="1"/>
  <mergeCells count="5">
    <mergeCell ref="A1:B1"/>
    <mergeCell ref="C1:E1"/>
    <mergeCell ref="A16:E16"/>
    <mergeCell ref="A10:B10"/>
    <mergeCell ref="A4:B4"/>
  </mergeCells>
  <phoneticPr fontId="29" type="noConversion"/>
  <pageMargins left="0.70866141732283472" right="0.70866141732283472" top="0.74803149606299213" bottom="0.62992125984251968" header="0.31496062992125984" footer="0.23622047244094491"/>
  <pageSetup paperSize="9" scale="70" fitToHeight="12" orientation="landscape" r:id="rId1"/>
  <headerFooter>
    <oddHeader>&amp;L&amp;"Century Gothic,Vet"&amp;14&amp;F&amp;R&amp;"Century Gothic,Vet"&amp;14&amp;A</oddHeader>
    <oddFooter>&amp;L&amp;8&amp;F
Afdrukdatum: &amp;D
Pagina &amp;P van &amp;N&amp;R&amp;"Century Gothic,Vet"United Quality&amp;"Century Gothic,Standaard"
&amp;"Century Gothic,Cursief"&amp;8"Advies en Aanbesteding in Afval en Automotive"</oddFooter>
  </headerFooter>
  <rowBreaks count="1" manualBreakCount="1">
    <brk id="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8542ED73-B4AA-4DAE-B170-A4A572485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FD6F7A-45DE-4460-A7BB-FE77EF441D2B}">
  <ds:schemaRefs>
    <ds:schemaRef ds:uri="b77e2b43-37d4-4532-953b-53983e0992e2"/>
    <ds:schemaRef ds:uri="http://schemas.microsoft.com/office/infopath/2007/PartnerControls"/>
    <ds:schemaRef ds:uri="http://schemas.microsoft.com/office/2006/metadata/properties"/>
    <ds:schemaRef ds:uri="http://schemas.microsoft.com/office/2006/documentManagement/types"/>
    <ds:schemaRef ds:uri="962d65e8-ec2e-4f08-b510-02888a857b6e"/>
    <ds:schemaRef ds:uri="http://www.w3.org/XML/1998/namespace"/>
    <ds:schemaRef ds:uri="http://purl.org/dc/elements/1.1/"/>
    <ds:schemaRef ds:uri="http://schemas.openxmlformats.org/package/2006/metadata/core-properties"/>
    <ds:schemaRef ds:uri="40faa72d-7604-4f4d-a488-93cffb7df14f"/>
    <ds:schemaRef ds:uri="http://purl.org/dc/dcmitype/"/>
    <ds:schemaRef ds:uri="http://purl.org/dc/terms/"/>
  </ds:schemaRefs>
</ds:datastoreItem>
</file>

<file path=customXml/itemProps3.xml><?xml version="1.0" encoding="utf-8"?>
<ds:datastoreItem xmlns:ds="http://schemas.openxmlformats.org/officeDocument/2006/customXml" ds:itemID="{50B799A2-29D5-4F66-9E51-BF408676E1A2}">
  <ds:schemaRefs>
    <ds:schemaRef ds:uri="http://schemas.microsoft.com/sharepoint/v3/contenttype/forms"/>
  </ds:schemaRefs>
</ds:datastoreItem>
</file>

<file path=customXml/itemProps4.xml><?xml version="1.0" encoding="utf-8"?>
<ds:datastoreItem xmlns:ds="http://schemas.openxmlformats.org/officeDocument/2006/customXml" ds:itemID="{566D47AC-372E-4947-B3B4-95392656F63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Voorblad</vt:lpstr>
      <vt:lpstr>Kw. gunningscriteria P1</vt:lpstr>
      <vt:lpstr>Kw. gunningscriteria P2</vt:lpstr>
      <vt:lpstr>Kw. gunningscriteria P3</vt:lpstr>
      <vt:lpstr>'Kw. gunningscriteria P1'!Afdrukbereik</vt:lpstr>
      <vt:lpstr>'Kw. gunningscriteria P2'!Afdrukbereik</vt:lpstr>
      <vt:lpstr>'Kw. gunningscriteria P3'!Afdrukbereik</vt:lpstr>
      <vt:lpstr>Voorblad!Afdrukbereik</vt:lpstr>
      <vt:lpstr>'Kw. gunningscriteria P1'!Afdruktitels</vt:lpstr>
      <vt:lpstr>'Kw. gunningscriteria P2'!Afdruktitels</vt:lpstr>
      <vt:lpstr>'Kw. gunningscriteria P3'!Afdruktitels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2024-02-28T20:38:55Z</cp:lastPrinted>
  <dcterms:created xsi:type="dcterms:W3CDTF">2010-09-06T08:43:15Z</dcterms:created>
  <dcterms:modified xsi:type="dcterms:W3CDTF">2024-04-11T07:43:59Z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MediaServiceImageTags">
    <vt:lpwstr/>
  </property>
  <property fmtid="{D5CDD505-2E9C-101B-9397-08002B2CF9AE}" pid="6" name="ContentTypeId">
    <vt:lpwstr>0x0101003796E756E514DD45B57AAEA793444655</vt:lpwstr>
  </property>
</Properties>
</file>