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Albrandswaard\2025\EA 2025\Risico info e.d. tbv NVI\"/>
    </mc:Choice>
  </mc:AlternateContent>
  <xr:revisionPtr revIDLastSave="0" documentId="13_ncr:1_{A5DBC129-ACEA-43EB-B5EA-0BCEF17EC1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EGSTAND" sheetId="1" r:id="rId1"/>
  </sheets>
  <externalReferences>
    <externalReference r:id="rId2"/>
  </externalReferences>
  <definedNames>
    <definedName name="_xlnm.Print_Area" localSheetId="0">LEEGSTAND!$A$1:$V$13</definedName>
    <definedName name="_xlnm.Print_Titles" localSheetId="0">LEEGSTAND!$1:$4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L9" i="1" s="1"/>
  <c r="N8" i="1"/>
  <c r="N9" i="1" s="1"/>
  <c r="O8" i="1"/>
  <c r="O9" i="1"/>
  <c r="P8" i="1" l="1"/>
  <c r="P9" i="1" s="1"/>
</calcChain>
</file>

<file path=xl/sharedStrings.xml><?xml version="1.0" encoding="utf-8"?>
<sst xmlns="http://schemas.openxmlformats.org/spreadsheetml/2006/main" count="32" uniqueCount="30">
  <si>
    <t>Register Leegstand - Rapportage</t>
  </si>
  <si>
    <t>inclusief tijdelijk gebruik in verband met Leegstandbeheer</t>
  </si>
  <si>
    <t>Contract nummer</t>
  </si>
  <si>
    <t>Invoer datum</t>
  </si>
  <si>
    <t>STAAT</t>
  </si>
  <si>
    <t>Status</t>
  </si>
  <si>
    <t>SUB STATUS</t>
  </si>
  <si>
    <t>BEGIN</t>
  </si>
  <si>
    <t>EINDE</t>
  </si>
  <si>
    <t>Adres</t>
  </si>
  <si>
    <t>Overeenkomst</t>
  </si>
  <si>
    <t>Gebruiker</t>
  </si>
  <si>
    <t>m2</t>
  </si>
  <si>
    <t>Perspectief</t>
  </si>
  <si>
    <t>Begroot</t>
  </si>
  <si>
    <t>Raming</t>
  </si>
  <si>
    <t>Verschil</t>
  </si>
  <si>
    <t>Gebruik J/N</t>
  </si>
  <si>
    <t>Nutsv. J/N</t>
  </si>
  <si>
    <t>Hekwerk J/N</t>
  </si>
  <si>
    <t>Camera J/N</t>
  </si>
  <si>
    <t>Slopen termijn</t>
  </si>
  <si>
    <t>JA</t>
  </si>
  <si>
    <t>NEE</t>
  </si>
  <si>
    <t>Albrandswaard</t>
  </si>
  <si>
    <t>A009.001</t>
  </si>
  <si>
    <t>VERKOOP</t>
  </si>
  <si>
    <t>NVT</t>
  </si>
  <si>
    <t>gesloopt</t>
  </si>
  <si>
    <t>Alarm J/N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</si>
</sst>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[$-F800]dddd\,\ mmmm\ dd\,\ yyyy"/>
    <numFmt numFmtId="166" formatCode="[$-413]d/m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u val="singleAccounting"/>
      <sz val="9"/>
      <name val="Arial"/>
      <family val="2"/>
    </font>
    <font>
      <b/>
      <u val="singleAccounting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2" applyFont="1"/>
    <xf numFmtId="0" fontId="1" fillId="0" borderId="0" xfId="2"/>
    <xf numFmtId="0" fontId="2" fillId="0" borderId="0" xfId="2" applyFont="1"/>
    <xf numFmtId="164" fontId="1" fillId="0" borderId="0" xfId="1" applyNumberFormat="1" applyFont="1"/>
    <xf numFmtId="164" fontId="0" fillId="0" borderId="0" xfId="1" applyNumberFormat="1" applyFont="1"/>
    <xf numFmtId="0" fontId="1" fillId="0" borderId="0" xfId="2" applyAlignment="1">
      <alignment horizontal="center"/>
    </xf>
    <xf numFmtId="0" fontId="4" fillId="0" borderId="0" xfId="2" applyFont="1"/>
    <xf numFmtId="165" fontId="5" fillId="0" borderId="0" xfId="2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14" fontId="5" fillId="0" borderId="0" xfId="2" applyNumberFormat="1" applyFont="1" applyAlignment="1">
      <alignment horizontal="left" vertical="center"/>
    </xf>
    <xf numFmtId="165" fontId="5" fillId="0" borderId="0" xfId="2" applyNumberFormat="1" applyFont="1" applyAlignment="1">
      <alignment horizontal="center" vertical="center"/>
    </xf>
    <xf numFmtId="166" fontId="6" fillId="0" borderId="0" xfId="2" applyNumberFormat="1" applyFont="1" applyFill="1" applyBorder="1" applyAlignment="1">
      <alignment horizontal="left"/>
    </xf>
    <xf numFmtId="166" fontId="7" fillId="2" borderId="1" xfId="2" applyNumberFormat="1" applyFont="1" applyFill="1" applyBorder="1" applyAlignment="1">
      <alignment horizontal="center" vertical="center" wrapText="1"/>
    </xf>
    <xf numFmtId="166" fontId="7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/>
    </xf>
    <xf numFmtId="0" fontId="8" fillId="2" borderId="1" xfId="2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horizontal="right" vertical="center"/>
    </xf>
    <xf numFmtId="0" fontId="7" fillId="4" borderId="1" xfId="2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 wrapText="1"/>
    </xf>
    <xf numFmtId="166" fontId="8" fillId="0" borderId="2" xfId="2" applyNumberFormat="1" applyFont="1" applyFill="1" applyBorder="1" applyAlignment="1">
      <alignment horizontal="center"/>
    </xf>
    <xf numFmtId="166" fontId="9" fillId="0" borderId="2" xfId="2" applyNumberFormat="1" applyFont="1" applyFill="1" applyBorder="1" applyAlignment="1">
      <alignment horizontal="center"/>
    </xf>
    <xf numFmtId="166" fontId="9" fillId="0" borderId="2" xfId="3" applyNumberFormat="1" applyFont="1" applyFill="1" applyBorder="1" applyAlignment="1" applyProtection="1">
      <alignment horizontal="center"/>
    </xf>
    <xf numFmtId="3" fontId="9" fillId="0" borderId="2" xfId="3" applyNumberFormat="1" applyFont="1" applyFill="1" applyBorder="1" applyAlignment="1" applyProtection="1">
      <alignment horizontal="center"/>
    </xf>
    <xf numFmtId="0" fontId="9" fillId="0" borderId="2" xfId="3" applyFont="1" applyFill="1" applyBorder="1" applyAlignment="1" applyProtection="1"/>
    <xf numFmtId="0" fontId="9" fillId="0" borderId="2" xfId="2" applyFont="1" applyFill="1" applyBorder="1"/>
    <xf numFmtId="0" fontId="9" fillId="0" borderId="3" xfId="2" applyFont="1" applyFill="1" applyBorder="1"/>
    <xf numFmtId="164" fontId="9" fillId="0" borderId="3" xfId="1" applyNumberFormat="1" applyFont="1" applyFill="1" applyBorder="1"/>
    <xf numFmtId="164" fontId="3" fillId="0" borderId="3" xfId="1" applyNumberFormat="1" applyFont="1" applyFill="1" applyBorder="1"/>
    <xf numFmtId="0" fontId="9" fillId="0" borderId="3" xfId="2" applyFont="1" applyFill="1" applyBorder="1" applyAlignment="1">
      <alignment horizontal="center"/>
    </xf>
    <xf numFmtId="166" fontId="11" fillId="0" borderId="1" xfId="2" applyNumberFormat="1" applyFont="1" applyFill="1" applyBorder="1" applyAlignment="1">
      <alignment horizontal="center"/>
    </xf>
    <xf numFmtId="166" fontId="11" fillId="0" borderId="1" xfId="3" applyNumberFormat="1" applyFont="1" applyFill="1" applyBorder="1" applyAlignment="1" applyProtection="1">
      <alignment horizontal="center"/>
    </xf>
    <xf numFmtId="3" fontId="11" fillId="0" borderId="1" xfId="3" applyNumberFormat="1" applyFont="1" applyFill="1" applyBorder="1" applyAlignment="1" applyProtection="1">
      <alignment horizontal="center"/>
    </xf>
    <xf numFmtId="0" fontId="11" fillId="0" borderId="1" xfId="3" applyFont="1" applyFill="1" applyBorder="1" applyAlignment="1" applyProtection="1"/>
    <xf numFmtId="0" fontId="11" fillId="0" borderId="1" xfId="2" applyFont="1" applyFill="1" applyBorder="1"/>
    <xf numFmtId="164" fontId="11" fillId="0" borderId="1" xfId="1" applyNumberFormat="1" applyFont="1" applyFill="1" applyBorder="1"/>
    <xf numFmtId="164" fontId="12" fillId="0" borderId="1" xfId="1" applyNumberFormat="1" applyFont="1" applyFill="1" applyBorder="1"/>
    <xf numFmtId="0" fontId="11" fillId="0" borderId="1" xfId="2" applyFont="1" applyFill="1" applyBorder="1" applyAlignment="1">
      <alignment horizontal="center"/>
    </xf>
    <xf numFmtId="166" fontId="3" fillId="0" borderId="0" xfId="2" applyNumberFormat="1" applyFont="1" applyFill="1" applyBorder="1" applyAlignment="1">
      <alignment horizontal="center"/>
    </xf>
    <xf numFmtId="166" fontId="3" fillId="0" borderId="0" xfId="3" applyNumberFormat="1" applyFont="1" applyFill="1" applyBorder="1" applyAlignment="1" applyProtection="1">
      <alignment horizontal="center"/>
    </xf>
    <xf numFmtId="3" fontId="3" fillId="0" borderId="0" xfId="3" applyNumberFormat="1" applyFont="1" applyFill="1" applyBorder="1" applyAlignment="1" applyProtection="1">
      <alignment horizontal="center"/>
    </xf>
    <xf numFmtId="0" fontId="3" fillId="0" borderId="0" xfId="3" applyFont="1" applyFill="1" applyBorder="1" applyAlignment="1" applyProtection="1"/>
    <xf numFmtId="0" fontId="9" fillId="0" borderId="0" xfId="2" applyFont="1" applyFill="1" applyBorder="1"/>
    <xf numFmtId="0" fontId="3" fillId="0" borderId="0" xfId="2" applyFont="1" applyFill="1" applyBorder="1"/>
    <xf numFmtId="164" fontId="3" fillId="0" borderId="0" xfId="1" applyNumberFormat="1" applyFont="1" applyFill="1" applyBorder="1"/>
    <xf numFmtId="164" fontId="7" fillId="0" borderId="0" xfId="1" applyNumberFormat="1" applyFont="1" applyFill="1" applyBorder="1"/>
    <xf numFmtId="0" fontId="3" fillId="0" borderId="0" xfId="2" applyFont="1" applyFill="1" applyBorder="1" applyAlignment="1">
      <alignment horizontal="center"/>
    </xf>
    <xf numFmtId="0" fontId="9" fillId="0" borderId="4" xfId="2" applyFont="1" applyFill="1" applyBorder="1"/>
    <xf numFmtId="164" fontId="3" fillId="0" borderId="2" xfId="1" applyNumberFormat="1" applyFont="1" applyFill="1" applyBorder="1"/>
  </cellXfs>
  <cellStyles count="4">
    <cellStyle name="Hyperlink" xfId="3" builtinId="8"/>
    <cellStyle name="Komma" xfId="1" builtinId="3"/>
    <cellStyle name="Standaard" xfId="0" builtinId="0"/>
    <cellStyle name="Standaard 9" xfId="2" xr:uid="{00000000-0005-0000-0000-000003000000}"/>
  </cellStyles>
  <dxfs count="15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VGD\BDP\AFD%20VASTGOED%20-%20FINANCIEN\Register%20huurovereenkomsten\REGISTER%20OVEREENKOMSTEN%20VASTGOED%20B-A-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 VPB BAG 2022 (2)"/>
      <sheetName val="LEEG-TK"/>
      <sheetName val="LEEGSTAND"/>
      <sheetName val="Blad6"/>
      <sheetName val="BAG"/>
      <sheetName val="FIN historie"/>
      <sheetName val="AKTIELIJST"/>
      <sheetName val="LIJST"/>
      <sheetName val="FIN 2023 (2)"/>
      <sheetName val="FIN 2023"/>
      <sheetName val="Boekingen 2023"/>
      <sheetName val="Boekingen 2022"/>
      <sheetName val="SUB-ADMIN"/>
      <sheetName val="FIN 2022"/>
      <sheetName val="CONTROLE (1)"/>
      <sheetName val="CONTROLE (2)"/>
      <sheetName val="FIN 2021"/>
      <sheetName val="Service"/>
      <sheetName val="FIN 2021 (2)"/>
      <sheetName val="Blad7"/>
      <sheetName val="Boekingen 2021"/>
      <sheetName val="Boekingen 2020"/>
      <sheetName val="Boekingen 2019"/>
      <sheetName val="Boekingen 2018"/>
      <sheetName val="Boekingen 2017"/>
      <sheetName val="Accommodaties"/>
      <sheetName val="MONITOR"/>
      <sheetName val="TAB Corona (2)"/>
      <sheetName val="TAB Corona"/>
      <sheetName val="TAB m2 BAG"/>
      <sheetName val="FIN 2020"/>
      <sheetName val="Aantal (2)"/>
      <sheetName val="Aantal"/>
      <sheetName val="BTW label"/>
      <sheetName val="Blad5"/>
      <sheetName val="Fin op ECL-FCL"/>
      <sheetName val="Contracten per objnr"/>
      <sheetName val="Grafiek2"/>
      <sheetName val="Blad3"/>
      <sheetName val="Blad2"/>
      <sheetName val="Blad4"/>
      <sheetName val="Fin op Objnr"/>
      <sheetName val="Overeenkomst"/>
      <sheetName val="VERSLAG"/>
      <sheetName val="Tabel geboekt"/>
      <sheetName val="BTW labeling"/>
      <sheetName val="Huur per FCL"/>
      <sheetName val="LIJST per Accommodatie"/>
      <sheetName val="Status Bijlage"/>
      <sheetName val="Tabel status (3)"/>
      <sheetName val="Blad1"/>
      <sheetName val="IC Facturatie 2017"/>
      <sheetName val="Lijst IC"/>
      <sheetName val="Lijst Indexering"/>
      <sheetName val="Lijst IC trekking"/>
      <sheetName val="Lijst Controle"/>
      <sheetName val="Tabel status"/>
      <sheetName val="Tabel (4)"/>
      <sheetName val="Tabel Aktiedatu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>
            <v>1</v>
          </cell>
          <cell r="FL1">
            <v>130</v>
          </cell>
          <cell r="FO1">
            <v>133</v>
          </cell>
        </row>
        <row r="6">
          <cell r="FL6">
            <v>6783940</v>
          </cell>
          <cell r="FO6">
            <v>8342569.3718043407</v>
          </cell>
        </row>
        <row r="7">
          <cell r="FL7">
            <v>2020</v>
          </cell>
        </row>
        <row r="8">
          <cell r="A8" t="str">
            <v>Contract nummer</v>
          </cell>
          <cell r="B8" t="str">
            <v>Invoer datum</v>
          </cell>
          <cell r="C8" t="str">
            <v>STAAT</v>
          </cell>
          <cell r="D8" t="str">
            <v>Status</v>
          </cell>
          <cell r="E8" t="str">
            <v>SUB STATUS</v>
          </cell>
          <cell r="F8" t="str">
            <v>BEGIN</v>
          </cell>
          <cell r="G8" t="str">
            <v>EINDE</v>
          </cell>
          <cell r="H8" t="str">
            <v>Aantal AKTIEF</v>
          </cell>
          <cell r="I8" t="str">
            <v>Aktief Datum</v>
          </cell>
          <cell r="J8" t="str">
            <v>Aktie</v>
          </cell>
          <cell r="K8" t="str">
            <v>Omschrijving Aktie</v>
          </cell>
          <cell r="L8" t="str">
            <v>Status Getekend</v>
          </cell>
          <cell r="M8" t="str">
            <v>Contact</v>
          </cell>
          <cell r="N8" t="str">
            <v>Termijn Agenda</v>
          </cell>
          <cell r="O8" t="str">
            <v>Account houder</v>
          </cell>
          <cell r="P8" t="str">
            <v>IC</v>
          </cell>
          <cell r="Q8" t="str">
            <v>IC KEY</v>
          </cell>
          <cell r="R8" t="str">
            <v>CC</v>
          </cell>
          <cell r="S8" t="str">
            <v>Cluster</v>
          </cell>
          <cell r="T8" t="str">
            <v>Groep</v>
          </cell>
          <cell r="U8" t="str">
            <v>Raming</v>
          </cell>
          <cell r="V8" t="str">
            <v>Eind Periode</v>
          </cell>
          <cell r="W8" t="str">
            <v>Rest looptijd dgn</v>
          </cell>
          <cell r="X8" t="str">
            <v>Volgend einde periode</v>
          </cell>
          <cell r="Y8" t="str">
            <v>Beslis moment</v>
          </cell>
          <cell r="Z8" t="str">
            <v>Verseon</v>
          </cell>
          <cell r="AA8" t="str">
            <v>Verseon</v>
          </cell>
          <cell r="AB8" t="str">
            <v>Ref. doc.</v>
          </cell>
          <cell r="AC8" t="str">
            <v>Archief dossier</v>
          </cell>
          <cell r="AD8" t="str">
            <v>Digitaal Archief</v>
          </cell>
          <cell r="AE8" t="str">
            <v>Status Aanw.</v>
          </cell>
          <cell r="AF8" t="str">
            <v>Beleid</v>
          </cell>
          <cell r="AG8" t="str">
            <v>Tarieven</v>
          </cell>
          <cell r="AH8" t="str">
            <v>Prijs p/m2</v>
          </cell>
          <cell r="AI8" t="str">
            <v>Huur / m2BAG</v>
          </cell>
          <cell r="AJ8" t="str">
            <v>NR. ACCOM</v>
          </cell>
          <cell r="AK8" t="str">
            <v>Object naam</v>
          </cell>
          <cell r="AL8" t="str">
            <v>Adres</v>
          </cell>
          <cell r="AM8" t="str">
            <v>Object onderdeel</v>
          </cell>
          <cell r="AN8" t="str">
            <v>m2 BAG</v>
          </cell>
          <cell r="AO8" t="str">
            <v>m2 BAG TOT</v>
          </cell>
          <cell r="AP8" t="str">
            <v>m2 BAG %</v>
          </cell>
          <cell r="AQ8" t="str">
            <v>Opp m2 VVO</v>
          </cell>
          <cell r="AR8" t="str">
            <v>Opp m2 BVO</v>
          </cell>
          <cell r="AS8" t="str">
            <v>Opp m2 Terrein</v>
          </cell>
          <cell r="AT8" t="str">
            <v>Kadaster</v>
          </cell>
          <cell r="AU8" t="str">
            <v>m2 Kadaster</v>
          </cell>
          <cell r="AV8" t="str">
            <v>Overeenkomst</v>
          </cell>
          <cell r="AW8" t="str">
            <v>Onderwerp</v>
          </cell>
          <cell r="AX8" t="str">
            <v>Onder getekende</v>
          </cell>
          <cell r="AY8" t="str">
            <v>Tegenpartij</v>
          </cell>
          <cell r="AZ8" t="str">
            <v>KvK</v>
          </cell>
          <cell r="BA8" t="str">
            <v>KvK status</v>
          </cell>
          <cell r="BB8" t="str">
            <v>Soort tegenpartij</v>
          </cell>
          <cell r="BC8" t="str">
            <v>Contactpersoon</v>
          </cell>
          <cell r="BD8" t="str">
            <v>Emailadres</v>
          </cell>
          <cell r="BE8" t="str">
            <v>Telefoonnummer</v>
          </cell>
          <cell r="BF8" t="str">
            <v>FCL-B-ECL</v>
          </cell>
          <cell r="FL8" t="str">
            <v>Begroting 2020</v>
          </cell>
          <cell r="FO8" t="str">
            <v>2020
begroot
jaar</v>
          </cell>
        </row>
        <row r="10">
          <cell r="AJ10" t="str">
            <v>B001</v>
          </cell>
          <cell r="AK10" t="str">
            <v>Gemeentehuis Barendrecht</v>
          </cell>
        </row>
        <row r="11">
          <cell r="A11" t="str">
            <v>B001.001</v>
          </cell>
          <cell r="B11">
            <v>41640</v>
          </cell>
          <cell r="C11" t="str">
            <v>Passief</v>
          </cell>
          <cell r="D11" t="str">
            <v>Beëindigd</v>
          </cell>
          <cell r="F11">
            <v>39448</v>
          </cell>
          <cell r="G11">
            <v>41640</v>
          </cell>
          <cell r="H11">
            <v>0</v>
          </cell>
          <cell r="I11" t="str">
            <v>nee</v>
          </cell>
          <cell r="J11" t="str">
            <v>NVT</v>
          </cell>
          <cell r="L11" t="str">
            <v>Volledig</v>
          </cell>
          <cell r="M11" t="str">
            <v>A. Bouter</v>
          </cell>
          <cell r="N11" t="str">
            <v>SGB</v>
          </cell>
          <cell r="O11" t="str">
            <v>Mini van Leeuwen</v>
          </cell>
          <cell r="V11" t="str">
            <v>NVT</v>
          </cell>
          <cell r="X11" t="str">
            <v>onbepaald</v>
          </cell>
          <cell r="Y11">
            <v>44950</v>
          </cell>
          <cell r="Z11">
            <v>391941</v>
          </cell>
          <cell r="AA11" t="str">
            <v>Ja</v>
          </cell>
          <cell r="AB11">
            <v>30444</v>
          </cell>
          <cell r="AD11" t="str">
            <v>Ja</v>
          </cell>
          <cell r="AE11" t="str">
            <v>Ja</v>
          </cell>
          <cell r="AF11" t="str">
            <v>ppm2 25-49</v>
          </cell>
          <cell r="AH11">
            <v>34.961300773984519</v>
          </cell>
          <cell r="AI11" t="str">
            <v/>
          </cell>
          <cell r="AJ11" t="str">
            <v>B001</v>
          </cell>
          <cell r="AK11" t="str">
            <v>Gemeentehuis Barendrecht</v>
          </cell>
          <cell r="AL11" t="str">
            <v>Binnenhof 1</v>
          </cell>
          <cell r="AM11" t="str">
            <v>Gemeentehuis</v>
          </cell>
          <cell r="AR11">
            <v>33334</v>
          </cell>
          <cell r="AV11" t="str">
            <v>Huurovereenkomst</v>
          </cell>
          <cell r="AW11" t="str">
            <v>Gebouw</v>
          </cell>
          <cell r="AY11" t="str">
            <v>Gemeente Barendrecht</v>
          </cell>
          <cell r="BB11" t="str">
            <v>Overheid</v>
          </cell>
          <cell r="BF11" t="str">
            <v>507000-SGB-SGB</v>
          </cell>
        </row>
        <row r="12">
          <cell r="A12" t="str">
            <v>B001.002</v>
          </cell>
          <cell r="B12">
            <v>41640</v>
          </cell>
          <cell r="C12" t="str">
            <v>Passief</v>
          </cell>
          <cell r="D12" t="str">
            <v>OUD</v>
          </cell>
          <cell r="F12">
            <v>41640</v>
          </cell>
          <cell r="G12">
            <v>42736</v>
          </cell>
          <cell r="H12">
            <v>0</v>
          </cell>
          <cell r="I12" t="str">
            <v>nee</v>
          </cell>
          <cell r="J12" t="str">
            <v>NVT</v>
          </cell>
          <cell r="L12" t="str">
            <v>NVT</v>
          </cell>
          <cell r="M12" t="str">
            <v>Susan</v>
          </cell>
          <cell r="O12" t="str">
            <v>Mini van Leeuwen</v>
          </cell>
          <cell r="V12" t="str">
            <v>NVT</v>
          </cell>
          <cell r="AA12" t="str">
            <v>NVT</v>
          </cell>
          <cell r="AD12" t="str">
            <v>NVT</v>
          </cell>
          <cell r="AE12" t="str">
            <v>NVT</v>
          </cell>
          <cell r="AF12" t="str">
            <v>Kostprijs</v>
          </cell>
          <cell r="AI12" t="str">
            <v/>
          </cell>
          <cell r="AJ12" t="str">
            <v>B001</v>
          </cell>
          <cell r="AK12" t="str">
            <v>Gemeentehuis Barendrecht</v>
          </cell>
          <cell r="AL12" t="str">
            <v>Binnenhof 1</v>
          </cell>
          <cell r="AM12" t="str">
            <v>Gemeentehuis</v>
          </cell>
          <cell r="AV12" t="str">
            <v>Huurovereenkomst</v>
          </cell>
          <cell r="AW12" t="str">
            <v>Gebouw</v>
          </cell>
          <cell r="AY12" t="str">
            <v>BAR-Organisatie</v>
          </cell>
          <cell r="AZ12">
            <v>58465316</v>
          </cell>
          <cell r="BB12" t="str">
            <v>Eigen Organisatie</v>
          </cell>
          <cell r="BF12" t="str">
            <v>507000-1-321000</v>
          </cell>
        </row>
        <row r="13">
          <cell r="A13" t="str">
            <v>B001.003</v>
          </cell>
          <cell r="B13">
            <v>41640</v>
          </cell>
          <cell r="C13" t="str">
            <v>Passief</v>
          </cell>
          <cell r="D13" t="str">
            <v>OUD</v>
          </cell>
          <cell r="F13">
            <v>41640</v>
          </cell>
          <cell r="G13">
            <v>42736</v>
          </cell>
          <cell r="H13">
            <v>0</v>
          </cell>
          <cell r="I13" t="str">
            <v>nee</v>
          </cell>
          <cell r="J13" t="str">
            <v>NVT</v>
          </cell>
          <cell r="L13" t="str">
            <v>NVT</v>
          </cell>
          <cell r="M13" t="str">
            <v>Susan</v>
          </cell>
          <cell r="N13" t="str">
            <v>ja</v>
          </cell>
          <cell r="O13" t="str">
            <v>Mini van Leeuwen</v>
          </cell>
          <cell r="V13" t="str">
            <v>NVT</v>
          </cell>
          <cell r="AA13" t="str">
            <v>NVT</v>
          </cell>
          <cell r="AD13" t="str">
            <v>NVT</v>
          </cell>
          <cell r="AE13" t="str">
            <v>NVT</v>
          </cell>
          <cell r="AF13" t="str">
            <v>Kostprijs</v>
          </cell>
          <cell r="AI13" t="str">
            <v/>
          </cell>
          <cell r="AJ13" t="str">
            <v>B001</v>
          </cell>
          <cell r="AK13" t="str">
            <v>Gemeentehuis Barendrecht</v>
          </cell>
          <cell r="AL13" t="str">
            <v>Binnenhof 1</v>
          </cell>
          <cell r="AM13" t="str">
            <v>Gemeentehuis</v>
          </cell>
          <cell r="AV13" t="str">
            <v>Huurovereenkomst</v>
          </cell>
          <cell r="AW13" t="str">
            <v>Gebouw</v>
          </cell>
          <cell r="AY13" t="str">
            <v>BAR-Organisatie</v>
          </cell>
          <cell r="AZ13">
            <v>58465316</v>
          </cell>
          <cell r="BB13" t="str">
            <v>Eigen Organisatie</v>
          </cell>
          <cell r="BF13" t="str">
            <v>507000-2-321000</v>
          </cell>
        </row>
        <row r="14">
          <cell r="A14" t="str">
            <v>B001.004</v>
          </cell>
          <cell r="B14">
            <v>42818</v>
          </cell>
          <cell r="C14" t="str">
            <v>Aktief</v>
          </cell>
          <cell r="D14" t="str">
            <v>Aktief</v>
          </cell>
          <cell r="F14">
            <v>42736</v>
          </cell>
          <cell r="H14">
            <v>1</v>
          </cell>
          <cell r="I14" t="str">
            <v>ja</v>
          </cell>
          <cell r="J14" t="str">
            <v>nee</v>
          </cell>
          <cell r="L14" t="str">
            <v>Volledig</v>
          </cell>
          <cell r="M14" t="str">
            <v>Susan</v>
          </cell>
          <cell r="N14" t="str">
            <v>NVT</v>
          </cell>
          <cell r="O14" t="str">
            <v>Mini van Leeuwen</v>
          </cell>
          <cell r="V14" t="str">
            <v>onbepaald</v>
          </cell>
          <cell r="Z14">
            <v>1193532</v>
          </cell>
          <cell r="AA14" t="str">
            <v>Ja</v>
          </cell>
          <cell r="AD14" t="str">
            <v>Ja</v>
          </cell>
          <cell r="AE14" t="str">
            <v>Ja</v>
          </cell>
          <cell r="AF14" t="str">
            <v>OM NIET</v>
          </cell>
          <cell r="AH14">
            <v>0</v>
          </cell>
          <cell r="AI14">
            <v>0</v>
          </cell>
          <cell r="AJ14" t="str">
            <v>B001</v>
          </cell>
          <cell r="AK14" t="str">
            <v>Gemeentehuis Barendrecht</v>
          </cell>
          <cell r="AL14" t="str">
            <v>Binnenhof 1</v>
          </cell>
          <cell r="AM14" t="str">
            <v>Gemeentehuis</v>
          </cell>
          <cell r="AN14">
            <v>7942</v>
          </cell>
          <cell r="AO14">
            <v>8981</v>
          </cell>
          <cell r="AP14">
            <v>0.88431132390602385</v>
          </cell>
          <cell r="AR14">
            <v>5364</v>
          </cell>
          <cell r="AV14" t="str">
            <v>Bruikleenovereenkomst</v>
          </cell>
          <cell r="AY14" t="str">
            <v>BAR-Organisatie</v>
          </cell>
          <cell r="AZ14">
            <v>58465316</v>
          </cell>
          <cell r="BB14" t="str">
            <v>Overheid</v>
          </cell>
          <cell r="BF14" t="str">
            <v>507000-2-X</v>
          </cell>
        </row>
        <row r="15">
          <cell r="A15" t="str">
            <v>B001.005</v>
          </cell>
          <cell r="B15">
            <v>41640</v>
          </cell>
          <cell r="C15" t="str">
            <v>Passief</v>
          </cell>
          <cell r="D15" t="str">
            <v>OUD</v>
          </cell>
          <cell r="F15">
            <v>37257</v>
          </cell>
          <cell r="G15">
            <v>42735</v>
          </cell>
          <cell r="H15">
            <v>0</v>
          </cell>
          <cell r="I15" t="str">
            <v>nee</v>
          </cell>
          <cell r="J15" t="str">
            <v>NVT</v>
          </cell>
          <cell r="L15" t="str">
            <v>Volledig</v>
          </cell>
          <cell r="M15" t="str">
            <v>OUD</v>
          </cell>
          <cell r="N15" t="str">
            <v>ja</v>
          </cell>
          <cell r="O15" t="str">
            <v>Mini van Leeuwen</v>
          </cell>
          <cell r="V15" t="str">
            <v>NVT</v>
          </cell>
          <cell r="W15" t="str">
            <v>NVT</v>
          </cell>
          <cell r="X15" t="str">
            <v>NVT</v>
          </cell>
          <cell r="Y15" t="str">
            <v>NVT</v>
          </cell>
          <cell r="Z15">
            <v>392551</v>
          </cell>
          <cell r="AA15" t="str">
            <v>Ja</v>
          </cell>
          <cell r="AD15" t="str">
            <v>Ja</v>
          </cell>
          <cell r="AE15" t="str">
            <v>Ja</v>
          </cell>
          <cell r="AF15" t="str">
            <v>ppm2 75-99</v>
          </cell>
          <cell r="AH15">
            <v>71.349520676691725</v>
          </cell>
          <cell r="AI15" t="str">
            <v/>
          </cell>
          <cell r="AJ15" t="str">
            <v>B001</v>
          </cell>
          <cell r="AK15" t="str">
            <v>Gemeentehuis Barendrecht</v>
          </cell>
          <cell r="AL15" t="str">
            <v>Maasstraat 28A</v>
          </cell>
          <cell r="AM15" t="str">
            <v>Aad van Loon Sportschool</v>
          </cell>
          <cell r="AR15">
            <v>1064</v>
          </cell>
          <cell r="AV15" t="str">
            <v>Huurovereenkomst</v>
          </cell>
          <cell r="AW15" t="str">
            <v>Kelder</v>
          </cell>
          <cell r="AY15" t="str">
            <v>Aad van Loon Sport</v>
          </cell>
          <cell r="AZ15">
            <v>57695911</v>
          </cell>
          <cell r="BB15" t="str">
            <v>Onderneming</v>
          </cell>
          <cell r="BC15" t="str">
            <v>Remon</v>
          </cell>
          <cell r="BD15" t="str">
            <v>info@aadvanloonsport.nl</v>
          </cell>
          <cell r="BF15" t="str">
            <v>507000-2-321000</v>
          </cell>
        </row>
        <row r="16">
          <cell r="A16" t="str">
            <v>B001.006</v>
          </cell>
          <cell r="B16">
            <v>42370</v>
          </cell>
          <cell r="C16" t="str">
            <v>Passief</v>
          </cell>
          <cell r="D16" t="str">
            <v>OUD</v>
          </cell>
          <cell r="F16">
            <v>42005</v>
          </cell>
          <cell r="G16">
            <v>42369</v>
          </cell>
          <cell r="H16">
            <v>0</v>
          </cell>
          <cell r="I16" t="str">
            <v>nee</v>
          </cell>
          <cell r="J16" t="str">
            <v>NVT</v>
          </cell>
          <cell r="L16" t="str">
            <v>NVT</v>
          </cell>
          <cell r="M16" t="str">
            <v>Jan-Willem</v>
          </cell>
          <cell r="N16" t="str">
            <v>ja</v>
          </cell>
          <cell r="O16" t="str">
            <v>Mini van Leeuwen</v>
          </cell>
          <cell r="V16" t="str">
            <v>NVT</v>
          </cell>
          <cell r="Z16" t="str">
            <v>NIET</v>
          </cell>
          <cell r="AA16" t="str">
            <v>nee</v>
          </cell>
          <cell r="AD16" t="str">
            <v>ja</v>
          </cell>
          <cell r="AE16" t="str">
            <v>Ja</v>
          </cell>
          <cell r="AF16" t="str">
            <v>Kostprijs</v>
          </cell>
          <cell r="AI16" t="str">
            <v/>
          </cell>
          <cell r="AJ16" t="str">
            <v>B001</v>
          </cell>
          <cell r="AK16" t="str">
            <v>Gemeentehuis Barendrecht</v>
          </cell>
          <cell r="AL16" t="str">
            <v>Maasstraat 28A</v>
          </cell>
          <cell r="AV16" t="str">
            <v>Afrekening Servicekosten</v>
          </cell>
          <cell r="AY16" t="str">
            <v>Aad van Loon Sport</v>
          </cell>
          <cell r="AZ16">
            <v>57695911</v>
          </cell>
          <cell r="BB16" t="str">
            <v>Onderneming</v>
          </cell>
          <cell r="BC16" t="str">
            <v>Remon</v>
          </cell>
          <cell r="BD16" t="str">
            <v>info@aadvanloonsport.nl</v>
          </cell>
          <cell r="BF16" t="str">
            <v>507000-2-321010</v>
          </cell>
        </row>
        <row r="17">
          <cell r="A17" t="str">
            <v>B001.007</v>
          </cell>
          <cell r="B17">
            <v>42736</v>
          </cell>
          <cell r="C17" t="str">
            <v>Aktief</v>
          </cell>
          <cell r="D17" t="str">
            <v>Aktief</v>
          </cell>
          <cell r="F17">
            <v>42736</v>
          </cell>
          <cell r="H17">
            <v>1</v>
          </cell>
          <cell r="I17" t="str">
            <v>ja</v>
          </cell>
          <cell r="J17" t="str">
            <v>nee</v>
          </cell>
          <cell r="L17" t="str">
            <v>Volledig</v>
          </cell>
          <cell r="M17" t="str">
            <v>Jeroen B</v>
          </cell>
          <cell r="N17" t="str">
            <v>ja</v>
          </cell>
          <cell r="O17" t="str">
            <v>Mini van Leeuwen</v>
          </cell>
          <cell r="R17" t="str">
            <v>Overig</v>
          </cell>
          <cell r="S17" t="str">
            <v>Overig</v>
          </cell>
          <cell r="T17" t="str">
            <v>Onzeker</v>
          </cell>
          <cell r="U17">
            <v>21750</v>
          </cell>
          <cell r="V17" t="str">
            <v>VERLENGD</v>
          </cell>
          <cell r="X17">
            <v>44561</v>
          </cell>
          <cell r="Z17">
            <v>1276938</v>
          </cell>
          <cell r="AA17" t="str">
            <v>Ja</v>
          </cell>
          <cell r="AD17" t="str">
            <v>Ja</v>
          </cell>
          <cell r="AE17" t="str">
            <v>Ja</v>
          </cell>
          <cell r="AF17" t="str">
            <v>#C: 80 - KDHP</v>
          </cell>
          <cell r="AH17">
            <v>79.887218045112789</v>
          </cell>
          <cell r="AI17">
            <v>83.73435996150144</v>
          </cell>
          <cell r="AJ17" t="str">
            <v>B001</v>
          </cell>
          <cell r="AK17" t="str">
            <v>Gemeentehuis Barendrecht</v>
          </cell>
          <cell r="AL17" t="str">
            <v>Maasstraat 28A</v>
          </cell>
          <cell r="AM17" t="str">
            <v>Aad van Loon Sportschool</v>
          </cell>
          <cell r="AN17">
            <v>1039</v>
          </cell>
          <cell r="AO17">
            <v>8981</v>
          </cell>
          <cell r="AP17">
            <v>0.11568867609397618</v>
          </cell>
          <cell r="AR17">
            <v>1064</v>
          </cell>
          <cell r="AV17" t="str">
            <v>Huurovereenkomst</v>
          </cell>
          <cell r="AW17" t="str">
            <v>Kelder</v>
          </cell>
          <cell r="AY17" t="str">
            <v>Aad van Loon Sport</v>
          </cell>
          <cell r="AZ17">
            <v>57695911</v>
          </cell>
          <cell r="BB17" t="str">
            <v>Onderneming</v>
          </cell>
          <cell r="BC17" t="str">
            <v>Remon</v>
          </cell>
          <cell r="BD17" t="str">
            <v>info@aadvanloonsport.nl</v>
          </cell>
          <cell r="BF17" t="str">
            <v>507000-2-321000</v>
          </cell>
          <cell r="FL17">
            <v>87000</v>
          </cell>
          <cell r="FO17">
            <v>90199.994849999988</v>
          </cell>
        </row>
        <row r="18">
          <cell r="A18" t="str">
            <v>B001.008</v>
          </cell>
          <cell r="B18">
            <v>42736</v>
          </cell>
          <cell r="C18" t="str">
            <v>Passief</v>
          </cell>
          <cell r="D18" t="str">
            <v>Beëindigd</v>
          </cell>
          <cell r="F18">
            <v>36923</v>
          </cell>
          <cell r="G18">
            <v>42013</v>
          </cell>
          <cell r="H18">
            <v>0</v>
          </cell>
          <cell r="I18" t="str">
            <v>nee</v>
          </cell>
          <cell r="J18" t="str">
            <v>NVT</v>
          </cell>
          <cell r="L18" t="str">
            <v>Volledig</v>
          </cell>
          <cell r="M18" t="str">
            <v>Jan K.</v>
          </cell>
          <cell r="O18" t="str">
            <v>Mini van Leeuwen</v>
          </cell>
          <cell r="V18" t="str">
            <v>NVT</v>
          </cell>
          <cell r="W18">
            <v>-2937</v>
          </cell>
          <cell r="X18">
            <v>43483</v>
          </cell>
          <cell r="Y18">
            <v>44950</v>
          </cell>
          <cell r="Z18">
            <v>316080</v>
          </cell>
          <cell r="AA18" t="str">
            <v>Ja</v>
          </cell>
          <cell r="AD18" t="str">
            <v>Ja</v>
          </cell>
          <cell r="AE18" t="str">
            <v>Ja</v>
          </cell>
          <cell r="AF18" t="str">
            <v>Kostprijs</v>
          </cell>
          <cell r="AI18" t="str">
            <v/>
          </cell>
          <cell r="AJ18" t="str">
            <v>B001</v>
          </cell>
          <cell r="AK18" t="str">
            <v>Gemeentehuis Barendrecht</v>
          </cell>
          <cell r="AL18" t="str">
            <v>Maasstraat 28A</v>
          </cell>
          <cell r="AM18" t="str">
            <v>Aad van Loon Sportschool</v>
          </cell>
          <cell r="AV18" t="str">
            <v>Huurkoopovereenkomst</v>
          </cell>
          <cell r="AW18" t="str">
            <v>Klimaatinstallatie</v>
          </cell>
          <cell r="AY18" t="str">
            <v>Aad van Loon Sport</v>
          </cell>
          <cell r="AZ18">
            <v>57695911</v>
          </cell>
          <cell r="BB18" t="str">
            <v>Onderneming</v>
          </cell>
          <cell r="BC18" t="str">
            <v>Remon</v>
          </cell>
          <cell r="BD18" t="str">
            <v>info@aadvanloonsport.nl</v>
          </cell>
          <cell r="BF18" t="str">
            <v>507000-1-321000</v>
          </cell>
        </row>
        <row r="19">
          <cell r="A19" t="str">
            <v>B001.009</v>
          </cell>
          <cell r="B19">
            <v>43791</v>
          </cell>
          <cell r="C19" t="str">
            <v>Aktief</v>
          </cell>
          <cell r="D19" t="str">
            <v>O.verhuur</v>
          </cell>
          <cell r="F19">
            <v>41640</v>
          </cell>
          <cell r="H19">
            <v>1</v>
          </cell>
          <cell r="I19" t="str">
            <v>ja</v>
          </cell>
          <cell r="J19" t="str">
            <v>nee</v>
          </cell>
          <cell r="L19" t="str">
            <v>Volledig</v>
          </cell>
          <cell r="V19" t="str">
            <v>NVT</v>
          </cell>
          <cell r="Z19">
            <v>111544</v>
          </cell>
          <cell r="AA19" t="str">
            <v>Ja</v>
          </cell>
          <cell r="AD19" t="str">
            <v>Ja</v>
          </cell>
          <cell r="AE19" t="str">
            <v>JA</v>
          </cell>
          <cell r="AF19" t="str">
            <v>OM NIET</v>
          </cell>
          <cell r="AI19" t="str">
            <v/>
          </cell>
          <cell r="AJ19" t="str">
            <v>B001</v>
          </cell>
          <cell r="AK19" t="str">
            <v>Gemeentehuis Barendrecht</v>
          </cell>
          <cell r="AL19" t="str">
            <v>Maasstraat 28A</v>
          </cell>
          <cell r="AV19" t="str">
            <v>Goedkeuring onderverhuur</v>
          </cell>
          <cell r="AY19" t="str">
            <v>Aad van Loon Sport</v>
          </cell>
          <cell r="AZ19">
            <v>57695911</v>
          </cell>
          <cell r="BB19" t="str">
            <v>Onderneming</v>
          </cell>
          <cell r="BC19" t="str">
            <v>Remon</v>
          </cell>
          <cell r="BD19" t="str">
            <v>info@aadvanloonsport.nl</v>
          </cell>
          <cell r="BF19" t="str">
            <v>507000-2-X</v>
          </cell>
        </row>
        <row r="21">
          <cell r="AJ21" t="str">
            <v>B002</v>
          </cell>
          <cell r="AK21" t="str">
            <v>Gemeentewerf Barendrecht</v>
          </cell>
        </row>
        <row r="22">
          <cell r="A22" t="str">
            <v>B002.001</v>
          </cell>
          <cell r="B22">
            <v>41640</v>
          </cell>
          <cell r="C22" t="str">
            <v>Passief</v>
          </cell>
          <cell r="D22" t="str">
            <v>OUD</v>
          </cell>
          <cell r="F22">
            <v>41640</v>
          </cell>
          <cell r="G22">
            <v>42736</v>
          </cell>
          <cell r="H22">
            <v>0</v>
          </cell>
          <cell r="I22" t="str">
            <v>nee</v>
          </cell>
          <cell r="J22" t="str">
            <v>NVT</v>
          </cell>
          <cell r="L22" t="str">
            <v>NVT</v>
          </cell>
          <cell r="M22" t="str">
            <v>Susan</v>
          </cell>
          <cell r="N22" t="str">
            <v>ja</v>
          </cell>
          <cell r="O22" t="str">
            <v>Mini van Leeuwen</v>
          </cell>
          <cell r="V22" t="str">
            <v>NVT</v>
          </cell>
          <cell r="AA22" t="str">
            <v>NVT</v>
          </cell>
          <cell r="AD22" t="str">
            <v>NVT</v>
          </cell>
          <cell r="AE22" t="str">
            <v>NVT</v>
          </cell>
          <cell r="AF22" t="str">
            <v>Kostprijs</v>
          </cell>
          <cell r="AI22" t="str">
            <v/>
          </cell>
          <cell r="AJ22" t="str">
            <v>B002</v>
          </cell>
          <cell r="AK22" t="str">
            <v>Gemeentewerf Barendrecht</v>
          </cell>
          <cell r="AL22" t="str">
            <v>Londen 15</v>
          </cell>
          <cell r="AM22" t="str">
            <v>Londen Bedrijfsruimte</v>
          </cell>
          <cell r="AV22" t="str">
            <v>Huurovereenkomst</v>
          </cell>
          <cell r="AW22" t="str">
            <v>Gebouw</v>
          </cell>
          <cell r="AY22" t="str">
            <v>BAR-Organisatie</v>
          </cell>
          <cell r="AZ22">
            <v>58465316</v>
          </cell>
          <cell r="BB22" t="str">
            <v>Eigen Organisatie</v>
          </cell>
          <cell r="BF22" t="str">
            <v>672160-2-321000</v>
          </cell>
        </row>
        <row r="23">
          <cell r="A23" t="str">
            <v>B002.002</v>
          </cell>
          <cell r="B23">
            <v>42818</v>
          </cell>
          <cell r="C23" t="str">
            <v>Aktief</v>
          </cell>
          <cell r="D23" t="str">
            <v>Aktief</v>
          </cell>
          <cell r="F23">
            <v>42736</v>
          </cell>
          <cell r="H23">
            <v>1</v>
          </cell>
          <cell r="I23" t="str">
            <v>ja</v>
          </cell>
          <cell r="J23" t="str">
            <v>nee</v>
          </cell>
          <cell r="L23" t="str">
            <v>Volledig</v>
          </cell>
          <cell r="M23" t="str">
            <v>Susan</v>
          </cell>
          <cell r="N23" t="str">
            <v>NVT</v>
          </cell>
          <cell r="O23" t="str">
            <v>Mini van Leeuwen</v>
          </cell>
          <cell r="V23" t="str">
            <v>onbepaald</v>
          </cell>
          <cell r="Z23">
            <v>1193533</v>
          </cell>
          <cell r="AA23" t="str">
            <v>Ja</v>
          </cell>
          <cell r="AD23" t="str">
            <v>Ja</v>
          </cell>
          <cell r="AE23" t="str">
            <v>Ja</v>
          </cell>
          <cell r="AF23" t="str">
            <v>OM NIET</v>
          </cell>
          <cell r="AH23">
            <v>0</v>
          </cell>
          <cell r="AI23">
            <v>0</v>
          </cell>
          <cell r="AJ23" t="str">
            <v>B002</v>
          </cell>
          <cell r="AK23" t="str">
            <v>Gemeentewerf Barendrecht</v>
          </cell>
          <cell r="AL23" t="str">
            <v>Londen 15</v>
          </cell>
          <cell r="AN23">
            <v>2635</v>
          </cell>
          <cell r="AO23">
            <v>2635</v>
          </cell>
          <cell r="AP23">
            <v>1</v>
          </cell>
          <cell r="AR23">
            <v>75</v>
          </cell>
          <cell r="AS23">
            <v>4825</v>
          </cell>
          <cell r="AV23" t="str">
            <v>Bruikleenovereenkomst</v>
          </cell>
          <cell r="AY23" t="str">
            <v>BAR-Organisatie</v>
          </cell>
          <cell r="AZ23">
            <v>58465316</v>
          </cell>
          <cell r="BB23" t="str">
            <v>Overheid</v>
          </cell>
          <cell r="BF23" t="str">
            <v>672160-2-X</v>
          </cell>
        </row>
        <row r="24">
          <cell r="A24" t="str">
            <v>B002.003</v>
          </cell>
          <cell r="B24">
            <v>42825</v>
          </cell>
          <cell r="C24" t="str">
            <v>Aktief</v>
          </cell>
          <cell r="D24" t="str">
            <v>Aktief</v>
          </cell>
          <cell r="F24">
            <v>42736</v>
          </cell>
          <cell r="H24">
            <v>1</v>
          </cell>
          <cell r="I24" t="str">
            <v>ja</v>
          </cell>
          <cell r="J24" t="str">
            <v>nee</v>
          </cell>
          <cell r="L24" t="str">
            <v>Volledig</v>
          </cell>
          <cell r="M24" t="str">
            <v>Susan</v>
          </cell>
          <cell r="N24" t="str">
            <v>ja</v>
          </cell>
          <cell r="O24" t="str">
            <v>Mini van Leeuwen</v>
          </cell>
          <cell r="R24" t="str">
            <v>BAR-</v>
          </cell>
          <cell r="S24" t="str">
            <v>Overig</v>
          </cell>
          <cell r="T24" t="str">
            <v>OK</v>
          </cell>
          <cell r="U24">
            <v>9250</v>
          </cell>
          <cell r="V24" t="str">
            <v>VERLENGD</v>
          </cell>
          <cell r="W24">
            <v>-1120</v>
          </cell>
          <cell r="X24">
            <v>43830</v>
          </cell>
          <cell r="Z24">
            <v>1193534</v>
          </cell>
          <cell r="AA24" t="str">
            <v>Ja</v>
          </cell>
          <cell r="AD24" t="str">
            <v>Ja</v>
          </cell>
          <cell r="AE24" t="str">
            <v>Ja</v>
          </cell>
          <cell r="AF24" t="str">
            <v>ppm2 200+</v>
          </cell>
          <cell r="AH24">
            <v>493.33333333333331</v>
          </cell>
          <cell r="AI24" t="str">
            <v/>
          </cell>
          <cell r="AJ24" t="str">
            <v>B002</v>
          </cell>
          <cell r="AK24" t="str">
            <v>Gemeentewerf Barendrecht</v>
          </cell>
          <cell r="AL24" t="str">
            <v>Londen 15</v>
          </cell>
          <cell r="AM24" t="str">
            <v>Afvalaanbiedstation</v>
          </cell>
          <cell r="AN24">
            <v>0</v>
          </cell>
          <cell r="AO24">
            <v>2635</v>
          </cell>
          <cell r="AP24">
            <v>0</v>
          </cell>
          <cell r="AR24">
            <v>75</v>
          </cell>
          <cell r="AS24">
            <v>4825</v>
          </cell>
          <cell r="AT24" t="str">
            <v>BRD00 C02010</v>
          </cell>
          <cell r="AV24" t="str">
            <v>Huurovereenkomst</v>
          </cell>
          <cell r="AY24" t="str">
            <v>N.V. BAR-Afvalbeheer</v>
          </cell>
          <cell r="AZ24">
            <v>64162087</v>
          </cell>
          <cell r="BB24" t="str">
            <v>Onderneming</v>
          </cell>
          <cell r="BC24" t="str">
            <v>Frank van Montfort</v>
          </cell>
          <cell r="BF24" t="str">
            <v>672160-2-321000</v>
          </cell>
          <cell r="FL24">
            <v>37000</v>
          </cell>
          <cell r="FO24">
            <v>39263.527170000001</v>
          </cell>
        </row>
        <row r="26">
          <cell r="AJ26" t="str">
            <v>B003</v>
          </cell>
          <cell r="AK26" t="str">
            <v>Gebouw Het Kruispunt</v>
          </cell>
        </row>
        <row r="27">
          <cell r="A27" t="str">
            <v>B003.001</v>
          </cell>
          <cell r="B27">
            <v>43102</v>
          </cell>
          <cell r="C27" t="str">
            <v>Aktief</v>
          </cell>
          <cell r="D27" t="str">
            <v>GEBRUIK</v>
          </cell>
          <cell r="F27">
            <v>43101</v>
          </cell>
          <cell r="H27">
            <v>1</v>
          </cell>
          <cell r="I27" t="str">
            <v>ja</v>
          </cell>
          <cell r="J27" t="str">
            <v>nee</v>
          </cell>
          <cell r="L27" t="str">
            <v>NVT</v>
          </cell>
          <cell r="M27" t="str">
            <v>Jan-Willem</v>
          </cell>
          <cell r="N27" t="str">
            <v>NVT</v>
          </cell>
          <cell r="O27" t="str">
            <v>Jan-Willem Hoogendoorn</v>
          </cell>
          <cell r="V27" t="str">
            <v>NVT</v>
          </cell>
          <cell r="AA27" t="str">
            <v>NVT</v>
          </cell>
          <cell r="AD27" t="str">
            <v>NVT</v>
          </cell>
          <cell r="AE27" t="str">
            <v>NVT</v>
          </cell>
          <cell r="AF27" t="str">
            <v>OM NIET</v>
          </cell>
          <cell r="AI27">
            <v>0</v>
          </cell>
          <cell r="AJ27" t="str">
            <v>B003</v>
          </cell>
          <cell r="AK27" t="str">
            <v>Gebouw Het Kruispunt</v>
          </cell>
          <cell r="AL27" t="str">
            <v>Achterom 125</v>
          </cell>
          <cell r="AM27" t="str">
            <v>Kruispunt Parkeergarage</v>
          </cell>
          <cell r="AN27">
            <v>1905</v>
          </cell>
          <cell r="AO27">
            <v>7128</v>
          </cell>
          <cell r="AP27">
            <v>0.26725589225589225</v>
          </cell>
          <cell r="AV27" t="str">
            <v>Open en sluiten Parkeergarage</v>
          </cell>
          <cell r="AY27" t="str">
            <v>Ahold Vastgoed B.V.</v>
          </cell>
          <cell r="BB27" t="str">
            <v>Onderneming</v>
          </cell>
          <cell r="BF27" t="str">
            <v>508000-2-X</v>
          </cell>
          <cell r="FO27">
            <v>0</v>
          </cell>
        </row>
        <row r="28">
          <cell r="A28" t="str">
            <v>B003.002</v>
          </cell>
          <cell r="B28">
            <v>41640</v>
          </cell>
          <cell r="C28" t="str">
            <v>Passief</v>
          </cell>
          <cell r="D28" t="str">
            <v>Beëindigd</v>
          </cell>
          <cell r="F28">
            <v>42005</v>
          </cell>
          <cell r="G28">
            <v>42644</v>
          </cell>
          <cell r="H28">
            <v>0</v>
          </cell>
          <cell r="I28" t="str">
            <v>nee</v>
          </cell>
          <cell r="J28" t="str">
            <v>NVT</v>
          </cell>
          <cell r="L28" t="str">
            <v>NVT</v>
          </cell>
          <cell r="M28" t="str">
            <v>Jan-Willem</v>
          </cell>
          <cell r="O28" t="str">
            <v>Ellen te Kaat</v>
          </cell>
          <cell r="V28" t="str">
            <v>NVT</v>
          </cell>
          <cell r="AA28" t="str">
            <v>NVT</v>
          </cell>
          <cell r="AD28" t="str">
            <v>NVT</v>
          </cell>
          <cell r="AE28" t="str">
            <v>NVT</v>
          </cell>
          <cell r="AF28" t="str">
            <v>OM NIET</v>
          </cell>
          <cell r="AI28" t="str">
            <v/>
          </cell>
          <cell r="AJ28" t="str">
            <v>B003</v>
          </cell>
          <cell r="AK28" t="str">
            <v>Gebouw Het Kruispunt</v>
          </cell>
          <cell r="AL28" t="str">
            <v>Middenbaan 111</v>
          </cell>
          <cell r="AM28" t="str">
            <v>Kruispunt Theatercafe</v>
          </cell>
          <cell r="AV28" t="str">
            <v>Onderdeel van geheel</v>
          </cell>
          <cell r="AY28" t="str">
            <v>Stichting Theater Het Kruispunt</v>
          </cell>
          <cell r="AZ28">
            <v>24425636</v>
          </cell>
          <cell r="BB28" t="str">
            <v>Gesubsidieerd</v>
          </cell>
          <cell r="BF28" t="str">
            <v>508000-2-NVT</v>
          </cell>
        </row>
        <row r="29">
          <cell r="A29" t="str">
            <v>B003.003</v>
          </cell>
          <cell r="B29">
            <v>41640</v>
          </cell>
          <cell r="C29" t="str">
            <v>Passief</v>
          </cell>
          <cell r="D29" t="str">
            <v>OUD</v>
          </cell>
          <cell r="F29">
            <v>39448</v>
          </cell>
          <cell r="G29">
            <v>39448</v>
          </cell>
          <cell r="H29">
            <v>0</v>
          </cell>
          <cell r="I29" t="str">
            <v>nee</v>
          </cell>
          <cell r="J29" t="str">
            <v>NVT</v>
          </cell>
          <cell r="L29" t="str">
            <v>Volledig</v>
          </cell>
          <cell r="M29" t="str">
            <v>OUD</v>
          </cell>
          <cell r="N29" t="str">
            <v>ja</v>
          </cell>
          <cell r="O29" t="str">
            <v>Ellen te Kaat</v>
          </cell>
          <cell r="Q29" t="str">
            <v>BD</v>
          </cell>
          <cell r="V29" t="str">
            <v>NVT</v>
          </cell>
          <cell r="W29" t="str">
            <v>NVT</v>
          </cell>
          <cell r="X29" t="str">
            <v>NVT</v>
          </cell>
          <cell r="Y29" t="str">
            <v>NVT</v>
          </cell>
          <cell r="Z29">
            <v>416991</v>
          </cell>
          <cell r="AA29" t="str">
            <v>Ja</v>
          </cell>
          <cell r="AD29" t="str">
            <v>Ja</v>
          </cell>
          <cell r="AE29" t="str">
            <v>Ja</v>
          </cell>
          <cell r="AF29" t="str">
            <v>ppm2 75-99</v>
          </cell>
          <cell r="AH29">
            <v>50.644567219152854</v>
          </cell>
          <cell r="AI29" t="str">
            <v/>
          </cell>
          <cell r="AJ29" t="str">
            <v>B003</v>
          </cell>
          <cell r="AK29" t="str">
            <v>Gebouw Het Kruispunt</v>
          </cell>
          <cell r="AL29" t="str">
            <v>Middenbaan 113</v>
          </cell>
          <cell r="AM29" t="str">
            <v>Kruispunt Theater + Kantoren en zalen</v>
          </cell>
          <cell r="AR29">
            <v>2172</v>
          </cell>
          <cell r="AV29" t="str">
            <v>Huurovereenkomst</v>
          </cell>
          <cell r="AW29" t="str">
            <v>Theater</v>
          </cell>
          <cell r="AY29" t="str">
            <v>Stichting Theater Het Kruispunt</v>
          </cell>
          <cell r="AZ29">
            <v>24425636</v>
          </cell>
          <cell r="BB29" t="str">
            <v>Gesubsidieerd</v>
          </cell>
          <cell r="BF29" t="str">
            <v>508000-2-321000</v>
          </cell>
        </row>
        <row r="30">
          <cell r="A30" t="str">
            <v>B003.004</v>
          </cell>
          <cell r="B30">
            <v>41640</v>
          </cell>
          <cell r="C30" t="str">
            <v>Passief</v>
          </cell>
          <cell r="D30" t="str">
            <v>OUD</v>
          </cell>
          <cell r="F30">
            <v>39448</v>
          </cell>
          <cell r="G30">
            <v>39448</v>
          </cell>
          <cell r="H30">
            <v>0</v>
          </cell>
          <cell r="I30" t="str">
            <v>nee</v>
          </cell>
          <cell r="J30" t="str">
            <v>NVT</v>
          </cell>
          <cell r="L30" t="str">
            <v>Volledig</v>
          </cell>
          <cell r="M30" t="str">
            <v>OUD</v>
          </cell>
          <cell r="O30" t="str">
            <v>Ellen te Kaat</v>
          </cell>
          <cell r="V30" t="str">
            <v>NVT</v>
          </cell>
          <cell r="X30" t="str">
            <v>onbepaald</v>
          </cell>
          <cell r="Y30">
            <v>44950</v>
          </cell>
          <cell r="Z30">
            <v>244268</v>
          </cell>
          <cell r="AA30" t="str">
            <v>Ja</v>
          </cell>
          <cell r="AD30" t="str">
            <v>Ja</v>
          </cell>
          <cell r="AE30" t="str">
            <v>Ja</v>
          </cell>
          <cell r="AF30" t="str">
            <v>NVT</v>
          </cell>
          <cell r="AI30" t="str">
            <v/>
          </cell>
          <cell r="AJ30" t="str">
            <v>B003</v>
          </cell>
          <cell r="AK30" t="str">
            <v>Gebouw Het Kruispunt</v>
          </cell>
          <cell r="AL30" t="str">
            <v>Middenbaan 113</v>
          </cell>
          <cell r="AM30" t="str">
            <v>Kruispunt Theater + Kantoren en zalen</v>
          </cell>
          <cell r="AV30" t="str">
            <v>Activaovereenkomst</v>
          </cell>
          <cell r="AW30" t="str">
            <v>Theater</v>
          </cell>
          <cell r="AY30" t="str">
            <v>Stichting Theater Het Kruispunt</v>
          </cell>
          <cell r="AZ30">
            <v>24425636</v>
          </cell>
          <cell r="BB30" t="str">
            <v>Gesubsidieerd</v>
          </cell>
          <cell r="BF30" t="str">
            <v>508000-2-NVT</v>
          </cell>
        </row>
        <row r="31">
          <cell r="A31" t="str">
            <v>B003.005</v>
          </cell>
          <cell r="B31">
            <v>41640</v>
          </cell>
          <cell r="C31" t="str">
            <v>Passief</v>
          </cell>
          <cell r="D31" t="str">
            <v>OUD</v>
          </cell>
          <cell r="F31">
            <v>39814</v>
          </cell>
          <cell r="G31">
            <v>39814</v>
          </cell>
          <cell r="H31">
            <v>0</v>
          </cell>
          <cell r="I31" t="str">
            <v>nee</v>
          </cell>
          <cell r="J31" t="str">
            <v>NVT</v>
          </cell>
          <cell r="L31" t="str">
            <v>Volledig</v>
          </cell>
          <cell r="M31" t="str">
            <v>OUD</v>
          </cell>
          <cell r="N31" t="str">
            <v>ja</v>
          </cell>
          <cell r="O31" t="str">
            <v>Ellen te Kaat</v>
          </cell>
          <cell r="Q31" t="str">
            <v>BD</v>
          </cell>
          <cell r="V31" t="str">
            <v>NVT</v>
          </cell>
          <cell r="W31">
            <v>9474</v>
          </cell>
          <cell r="X31">
            <v>54424</v>
          </cell>
          <cell r="Y31">
            <v>54424</v>
          </cell>
          <cell r="Z31">
            <v>396250</v>
          </cell>
          <cell r="AA31" t="str">
            <v>Ja</v>
          </cell>
          <cell r="AD31" t="str">
            <v>Ja</v>
          </cell>
          <cell r="AE31" t="str">
            <v>Ja</v>
          </cell>
          <cell r="AF31" t="str">
            <v>Kostprijs</v>
          </cell>
          <cell r="AI31" t="str">
            <v/>
          </cell>
          <cell r="AJ31" t="str">
            <v>B003</v>
          </cell>
          <cell r="AK31" t="str">
            <v>Gebouw Het Kruispunt</v>
          </cell>
          <cell r="AL31" t="str">
            <v>Middenbaan 113</v>
          </cell>
          <cell r="AM31" t="str">
            <v>Kruispunt Theater + Kantoren en zalen</v>
          </cell>
          <cell r="AV31" t="str">
            <v>Raadbesluit huurverhoging</v>
          </cell>
          <cell r="AW31" t="str">
            <v>Theater</v>
          </cell>
          <cell r="AY31" t="str">
            <v>Stichting Theater Het Kruispunt</v>
          </cell>
          <cell r="AZ31">
            <v>24425636</v>
          </cell>
          <cell r="BB31" t="str">
            <v>Gesubsidieerd</v>
          </cell>
          <cell r="BF31" t="str">
            <v>508000-2-321000</v>
          </cell>
        </row>
        <row r="32">
          <cell r="A32" t="str">
            <v>B003.006</v>
          </cell>
          <cell r="B32">
            <v>41640</v>
          </cell>
          <cell r="C32" t="str">
            <v>Passief</v>
          </cell>
          <cell r="D32" t="str">
            <v>OUD</v>
          </cell>
          <cell r="F32">
            <v>39448</v>
          </cell>
          <cell r="G32">
            <v>44926</v>
          </cell>
          <cell r="H32">
            <v>0</v>
          </cell>
          <cell r="I32" t="str">
            <v>nee</v>
          </cell>
          <cell r="J32" t="str">
            <v>NVT</v>
          </cell>
          <cell r="L32" t="str">
            <v>Volledig</v>
          </cell>
          <cell r="M32" t="str">
            <v>Joke W</v>
          </cell>
          <cell r="N32" t="str">
            <v>ja</v>
          </cell>
          <cell r="O32" t="str">
            <v>Ellen te Kaat</v>
          </cell>
          <cell r="V32" t="str">
            <v>NVT</v>
          </cell>
          <cell r="W32">
            <v>-24</v>
          </cell>
          <cell r="X32">
            <v>44926</v>
          </cell>
          <cell r="Y32">
            <v>44926</v>
          </cell>
          <cell r="Z32">
            <v>244268</v>
          </cell>
          <cell r="AA32" t="str">
            <v>Ja</v>
          </cell>
          <cell r="AD32" t="str">
            <v>Ja</v>
          </cell>
          <cell r="AE32" t="str">
            <v>Ja</v>
          </cell>
          <cell r="AF32" t="str">
            <v>NVT</v>
          </cell>
          <cell r="AI32" t="str">
            <v/>
          </cell>
          <cell r="AJ32" t="str">
            <v>B003</v>
          </cell>
          <cell r="AK32" t="str">
            <v>Gebouw Het Kruispunt</v>
          </cell>
          <cell r="AL32" t="str">
            <v>Middenbaan 113</v>
          </cell>
          <cell r="AM32" t="str">
            <v>Kruispunt Theater + Kantoren en zalen</v>
          </cell>
          <cell r="AV32" t="str">
            <v>Geldlening overeenkomst</v>
          </cell>
          <cell r="AW32" t="str">
            <v>Theater</v>
          </cell>
          <cell r="AY32" t="str">
            <v>Stichting Theater Het Kruispunt</v>
          </cell>
          <cell r="AZ32">
            <v>24425636</v>
          </cell>
          <cell r="BB32" t="str">
            <v>Gesubsidieerd</v>
          </cell>
          <cell r="BF32" t="str">
            <v>232-2-X</v>
          </cell>
        </row>
        <row r="33">
          <cell r="A33" t="str">
            <v>B003.007</v>
          </cell>
          <cell r="B33">
            <v>41640</v>
          </cell>
          <cell r="C33" t="str">
            <v>Passief</v>
          </cell>
          <cell r="D33" t="str">
            <v>OUD</v>
          </cell>
          <cell r="F33">
            <v>39604</v>
          </cell>
          <cell r="G33">
            <v>39604</v>
          </cell>
          <cell r="H33">
            <v>0</v>
          </cell>
          <cell r="I33" t="str">
            <v>nee</v>
          </cell>
          <cell r="J33" t="str">
            <v>NVT</v>
          </cell>
          <cell r="L33" t="str">
            <v>Volledig</v>
          </cell>
          <cell r="M33" t="str">
            <v>OUD</v>
          </cell>
          <cell r="O33" t="str">
            <v>Ellen te Kaat</v>
          </cell>
          <cell r="V33" t="str">
            <v>NVT</v>
          </cell>
          <cell r="X33" t="str">
            <v>onbepaald</v>
          </cell>
          <cell r="Y33">
            <v>44950</v>
          </cell>
          <cell r="Z33">
            <v>244459</v>
          </cell>
          <cell r="AA33" t="str">
            <v>Ja</v>
          </cell>
          <cell r="AD33" t="str">
            <v>Ja</v>
          </cell>
          <cell r="AE33" t="str">
            <v>Ja</v>
          </cell>
          <cell r="AF33" t="str">
            <v>NVT</v>
          </cell>
          <cell r="AI33" t="str">
            <v/>
          </cell>
          <cell r="AJ33" t="str">
            <v>B003</v>
          </cell>
          <cell r="AK33" t="str">
            <v>Gebouw Het Kruispunt</v>
          </cell>
          <cell r="AL33" t="str">
            <v>Middenbaan 113</v>
          </cell>
          <cell r="AM33" t="str">
            <v>Kruispunt Theater + Kantoren en zalen</v>
          </cell>
          <cell r="AV33" t="str">
            <v>Detacheringsovereenkomst</v>
          </cell>
          <cell r="AW33" t="str">
            <v>Theater</v>
          </cell>
          <cell r="AY33" t="str">
            <v>Stichting Theater Het Kruispunt</v>
          </cell>
          <cell r="AZ33">
            <v>24425636</v>
          </cell>
          <cell r="BB33" t="str">
            <v>Gesubsidieerd</v>
          </cell>
          <cell r="BF33" t="str">
            <v>508000-2-NVT</v>
          </cell>
        </row>
        <row r="34">
          <cell r="A34" t="str">
            <v>B003.008</v>
          </cell>
          <cell r="B34">
            <v>42736</v>
          </cell>
          <cell r="C34" t="str">
            <v>Aktief</v>
          </cell>
          <cell r="D34" t="str">
            <v>Aktief</v>
          </cell>
          <cell r="F34">
            <v>42644</v>
          </cell>
          <cell r="H34">
            <v>1</v>
          </cell>
          <cell r="I34" t="str">
            <v>ja</v>
          </cell>
          <cell r="J34" t="str">
            <v>nee</v>
          </cell>
          <cell r="L34" t="str">
            <v>Volledig</v>
          </cell>
          <cell r="M34" t="str">
            <v>Jeroen B</v>
          </cell>
          <cell r="N34" t="str">
            <v>ja</v>
          </cell>
          <cell r="O34" t="str">
            <v>Ellen te Kaat</v>
          </cell>
          <cell r="Q34" t="str">
            <v>BD</v>
          </cell>
          <cell r="R34" t="str">
            <v>Overig</v>
          </cell>
          <cell r="S34" t="str">
            <v>Cultuur</v>
          </cell>
          <cell r="T34" t="str">
            <v>Onzeker</v>
          </cell>
          <cell r="U34">
            <v>37750</v>
          </cell>
          <cell r="V34" t="str">
            <v>onbepaald</v>
          </cell>
          <cell r="Z34">
            <v>1172345</v>
          </cell>
          <cell r="AA34" t="str">
            <v>Ja</v>
          </cell>
          <cell r="AD34" t="str">
            <v>Ja</v>
          </cell>
          <cell r="AE34" t="str">
            <v>Ja</v>
          </cell>
          <cell r="AF34" t="str">
            <v>ppm2 200+</v>
          </cell>
          <cell r="AH34">
            <v>112.21611579843641</v>
          </cell>
          <cell r="AI34">
            <v>119.46202531645569</v>
          </cell>
          <cell r="AJ34" t="str">
            <v>B003</v>
          </cell>
          <cell r="AK34" t="str">
            <v>Gebouw Het Kruispunt</v>
          </cell>
          <cell r="AL34" t="str">
            <v>Middenbaan 111</v>
          </cell>
          <cell r="AM34" t="str">
            <v>Theater Het Kruispunt</v>
          </cell>
          <cell r="AN34">
            <v>1264</v>
          </cell>
          <cell r="AO34">
            <v>7128</v>
          </cell>
          <cell r="AP34">
            <v>0.17732884399551066</v>
          </cell>
          <cell r="AR34">
            <v>1291.9000000000001</v>
          </cell>
          <cell r="AV34" t="str">
            <v>Huurovereenkomst ruimte Kruispunt</v>
          </cell>
          <cell r="AY34" t="str">
            <v>Stichting Theater Het Kruispunt</v>
          </cell>
          <cell r="AZ34">
            <v>24425636</v>
          </cell>
          <cell r="BB34" t="str">
            <v>Gesubsidieerd</v>
          </cell>
          <cell r="BC34" t="str">
            <v>Sietske Scholtemeijer</v>
          </cell>
          <cell r="BD34" t="str">
            <v>S.Scholtemeijer@theaterhetkruispunt.nl</v>
          </cell>
          <cell r="BE34" t="str">
            <v>0180 - 64 21 65</v>
          </cell>
          <cell r="BF34" t="str">
            <v>508000-2-321000</v>
          </cell>
          <cell r="FL34">
            <v>151000</v>
          </cell>
          <cell r="FO34">
            <v>151567.356168</v>
          </cell>
        </row>
        <row r="35">
          <cell r="A35" t="str">
            <v>B003.009</v>
          </cell>
          <cell r="B35">
            <v>42644</v>
          </cell>
          <cell r="C35" t="str">
            <v>Aktief</v>
          </cell>
          <cell r="D35" t="str">
            <v>Aktief</v>
          </cell>
          <cell r="F35">
            <v>42644</v>
          </cell>
          <cell r="H35">
            <v>1</v>
          </cell>
          <cell r="I35" t="str">
            <v>ja</v>
          </cell>
          <cell r="J35" t="str">
            <v>nee</v>
          </cell>
          <cell r="L35" t="str">
            <v>Volledig</v>
          </cell>
          <cell r="M35" t="str">
            <v>Jeroen B</v>
          </cell>
          <cell r="N35" t="str">
            <v>ja</v>
          </cell>
          <cell r="O35" t="str">
            <v>Ellen te Kaat</v>
          </cell>
          <cell r="Q35" t="str">
            <v>BD</v>
          </cell>
          <cell r="R35" t="str">
            <v>Huursubsidie</v>
          </cell>
          <cell r="S35" t="str">
            <v>Cultuur</v>
          </cell>
          <cell r="T35" t="str">
            <v>OK</v>
          </cell>
          <cell r="U35">
            <v>13000</v>
          </cell>
          <cell r="V35" t="str">
            <v>onbepaald</v>
          </cell>
          <cell r="Z35">
            <v>1164020</v>
          </cell>
          <cell r="AA35" t="str">
            <v>Ja</v>
          </cell>
          <cell r="AD35" t="str">
            <v>Ja</v>
          </cell>
          <cell r="AE35" t="str">
            <v>Ja</v>
          </cell>
          <cell r="AF35" t="str">
            <v>Tarief 90</v>
          </cell>
          <cell r="AH35">
            <v>89.269773254775927</v>
          </cell>
          <cell r="AI35">
            <v>92.857142857142861</v>
          </cell>
          <cell r="AJ35" t="str">
            <v>B003</v>
          </cell>
          <cell r="AK35" t="str">
            <v>Gebouw Het Kruispunt</v>
          </cell>
          <cell r="AL35" t="str">
            <v>Middenbaan 111</v>
          </cell>
          <cell r="AM35" t="str">
            <v>Cultureel Centrum Kruispunt</v>
          </cell>
          <cell r="AN35">
            <v>560</v>
          </cell>
          <cell r="AO35">
            <v>7128</v>
          </cell>
          <cell r="AP35">
            <v>7.8563411896745233E-2</v>
          </cell>
          <cell r="AR35">
            <v>560.1</v>
          </cell>
          <cell r="AV35" t="str">
            <v>Huurovereenkomst ruimte Kruispunt</v>
          </cell>
          <cell r="AY35" t="str">
            <v>Stichting Openbare Bibliotheek AanZet</v>
          </cell>
          <cell r="AZ35">
            <v>24463557</v>
          </cell>
          <cell r="BB35" t="str">
            <v>Gesubsidieerd</v>
          </cell>
          <cell r="BF35" t="str">
            <v>508000-2-321000</v>
          </cell>
          <cell r="FL35">
            <v>52000</v>
          </cell>
          <cell r="FO35">
            <v>52274.700000000004</v>
          </cell>
        </row>
        <row r="36">
          <cell r="A36" t="str">
            <v>B003.010</v>
          </cell>
          <cell r="B36">
            <v>42644</v>
          </cell>
          <cell r="C36" t="str">
            <v>Passief</v>
          </cell>
          <cell r="D36" t="str">
            <v>Aktief</v>
          </cell>
          <cell r="F36">
            <v>42644</v>
          </cell>
          <cell r="G36">
            <v>43616</v>
          </cell>
          <cell r="H36">
            <v>0</v>
          </cell>
          <cell r="I36" t="str">
            <v>nee</v>
          </cell>
          <cell r="J36" t="str">
            <v>nee</v>
          </cell>
          <cell r="L36" t="str">
            <v>Volledig</v>
          </cell>
          <cell r="M36" t="str">
            <v>Jeroen B</v>
          </cell>
          <cell r="N36" t="str">
            <v>ja</v>
          </cell>
          <cell r="O36" t="str">
            <v>Ellen te Kaat</v>
          </cell>
          <cell r="Q36" t="str">
            <v>BD</v>
          </cell>
          <cell r="V36" t="str">
            <v>onbepaald</v>
          </cell>
          <cell r="Z36">
            <v>1193957</v>
          </cell>
          <cell r="AA36" t="str">
            <v>Ja</v>
          </cell>
          <cell r="AD36" t="str">
            <v>Ja</v>
          </cell>
          <cell r="AE36" t="str">
            <v>Ja</v>
          </cell>
          <cell r="AF36" t="str">
            <v>Commissie</v>
          </cell>
          <cell r="AI36" t="str">
            <v/>
          </cell>
          <cell r="AJ36" t="str">
            <v>B003</v>
          </cell>
          <cell r="AK36" t="str">
            <v>Gebouw Het Kruispunt</v>
          </cell>
          <cell r="AL36" t="str">
            <v>Middenbaan 111</v>
          </cell>
          <cell r="AM36" t="str">
            <v>Cultureel Centrum Kruispunt</v>
          </cell>
          <cell r="AV36" t="str">
            <v>Huur- en exploitatieovereenkomst</v>
          </cell>
          <cell r="AY36" t="str">
            <v>Spruit B.V.</v>
          </cell>
          <cell r="AZ36">
            <v>66243017</v>
          </cell>
          <cell r="BB36" t="str">
            <v>Onderneming</v>
          </cell>
          <cell r="BF36" t="str">
            <v>508000-2-321000</v>
          </cell>
        </row>
        <row r="37">
          <cell r="A37" t="str">
            <v>B003.011</v>
          </cell>
          <cell r="B37">
            <v>42814</v>
          </cell>
          <cell r="C37" t="str">
            <v>Passief</v>
          </cell>
          <cell r="D37" t="str">
            <v>OUD</v>
          </cell>
          <cell r="F37">
            <v>42005</v>
          </cell>
          <cell r="G37">
            <v>42644</v>
          </cell>
          <cell r="H37">
            <v>0</v>
          </cell>
          <cell r="I37" t="str">
            <v>nee</v>
          </cell>
          <cell r="J37" t="str">
            <v>NVT</v>
          </cell>
          <cell r="L37" t="str">
            <v>Volledig</v>
          </cell>
          <cell r="M37" t="str">
            <v>Jeroen B</v>
          </cell>
          <cell r="N37" t="str">
            <v>ja</v>
          </cell>
          <cell r="O37" t="str">
            <v>Ellen te Kaat</v>
          </cell>
          <cell r="V37" t="str">
            <v>NVT</v>
          </cell>
          <cell r="Z37">
            <v>1193953</v>
          </cell>
          <cell r="AA37" t="str">
            <v>Ja</v>
          </cell>
          <cell r="AD37" t="str">
            <v>Ja</v>
          </cell>
          <cell r="AE37" t="str">
            <v>Ja</v>
          </cell>
          <cell r="AF37" t="str">
            <v>NVT</v>
          </cell>
          <cell r="AI37" t="str">
            <v/>
          </cell>
          <cell r="AJ37" t="str">
            <v>B003</v>
          </cell>
          <cell r="AK37" t="str">
            <v>Gebouw Het Kruispunt</v>
          </cell>
          <cell r="AL37" t="str">
            <v>Middenbaan 111</v>
          </cell>
          <cell r="AM37" t="str">
            <v>Cultureel Centrum Kruispunt</v>
          </cell>
          <cell r="AV37" t="str">
            <v>Huurkoopovereenkomst</v>
          </cell>
          <cell r="AY37" t="str">
            <v>Spruit B.V.</v>
          </cell>
          <cell r="AZ37">
            <v>66243017</v>
          </cell>
          <cell r="BB37" t="str">
            <v>Onderneming</v>
          </cell>
          <cell r="BF37" t="str">
            <v>508000-2-340597</v>
          </cell>
        </row>
        <row r="38">
          <cell r="A38" t="str">
            <v>B003.012</v>
          </cell>
          <cell r="B38">
            <v>42814</v>
          </cell>
          <cell r="C38" t="str">
            <v>Aktief</v>
          </cell>
          <cell r="D38" t="str">
            <v>Aktief</v>
          </cell>
          <cell r="F38">
            <v>42644</v>
          </cell>
          <cell r="H38">
            <v>1</v>
          </cell>
          <cell r="I38" t="str">
            <v>ja</v>
          </cell>
          <cell r="J38" t="str">
            <v>nee</v>
          </cell>
          <cell r="L38" t="str">
            <v>Volledig</v>
          </cell>
          <cell r="M38" t="str">
            <v>Joke W</v>
          </cell>
          <cell r="N38" t="str">
            <v>ja</v>
          </cell>
          <cell r="O38" t="str">
            <v>Ellen te Kaat</v>
          </cell>
          <cell r="V38" t="str">
            <v>leeg</v>
          </cell>
          <cell r="Z38">
            <v>1193954</v>
          </cell>
          <cell r="AA38" t="str">
            <v>Ja</v>
          </cell>
          <cell r="AD38" t="str">
            <v>Ja</v>
          </cell>
          <cell r="AE38" t="str">
            <v>Ja</v>
          </cell>
          <cell r="AF38" t="str">
            <v>NVT</v>
          </cell>
          <cell r="AI38" t="str">
            <v/>
          </cell>
          <cell r="AJ38" t="str">
            <v>B003</v>
          </cell>
          <cell r="AK38" t="str">
            <v>Gebouw Het Kruispunt</v>
          </cell>
          <cell r="AL38" t="str">
            <v>Middenbaan 111</v>
          </cell>
          <cell r="AM38" t="str">
            <v>Cultureel Centrum Kruispunt</v>
          </cell>
          <cell r="AV38" t="str">
            <v>Geldlening overeenkomst</v>
          </cell>
          <cell r="AY38" t="str">
            <v>Spruit B.V.</v>
          </cell>
          <cell r="AZ38">
            <v>66243017</v>
          </cell>
          <cell r="BB38" t="str">
            <v>Onderneming</v>
          </cell>
          <cell r="BC38" t="str">
            <v>Dennis Boom</v>
          </cell>
          <cell r="BF38" t="str">
            <v>232-2-X</v>
          </cell>
        </row>
        <row r="39">
          <cell r="A39" t="str">
            <v>B003.013</v>
          </cell>
          <cell r="B39">
            <v>42644</v>
          </cell>
          <cell r="C39" t="str">
            <v>Aktief</v>
          </cell>
          <cell r="D39" t="str">
            <v>Aktief</v>
          </cell>
          <cell r="F39">
            <v>42644</v>
          </cell>
          <cell r="H39">
            <v>1</v>
          </cell>
          <cell r="I39" t="str">
            <v>ja</v>
          </cell>
          <cell r="J39" t="str">
            <v>nee</v>
          </cell>
          <cell r="L39" t="str">
            <v>Volledig</v>
          </cell>
          <cell r="M39" t="str">
            <v>Jeroen B</v>
          </cell>
          <cell r="N39" t="str">
            <v>ja</v>
          </cell>
          <cell r="O39" t="str">
            <v>Ellen te Kaat</v>
          </cell>
          <cell r="Q39" t="str">
            <v>BD</v>
          </cell>
          <cell r="R39" t="str">
            <v>Overig</v>
          </cell>
          <cell r="S39" t="str">
            <v>Cultuur</v>
          </cell>
          <cell r="T39" t="str">
            <v>Onzeker</v>
          </cell>
          <cell r="U39">
            <v>1250</v>
          </cell>
          <cell r="V39" t="str">
            <v>onbepaald</v>
          </cell>
          <cell r="Z39">
            <v>1181177</v>
          </cell>
          <cell r="AA39" t="str">
            <v>Ja</v>
          </cell>
          <cell r="AD39" t="str">
            <v>Ja</v>
          </cell>
          <cell r="AE39" t="str">
            <v>Ja</v>
          </cell>
          <cell r="AF39" t="str">
            <v>#D: 40 - MHP</v>
          </cell>
          <cell r="AH39">
            <v>41.829896907216494</v>
          </cell>
          <cell r="AI39">
            <v>43.103448275862071</v>
          </cell>
          <cell r="AJ39" t="str">
            <v>B003</v>
          </cell>
          <cell r="AK39" t="str">
            <v>Gebouw Het Kruispunt</v>
          </cell>
          <cell r="AL39" t="str">
            <v>Middenbaan 111</v>
          </cell>
          <cell r="AM39" t="str">
            <v>Cultureel Centrum Kruispunt</v>
          </cell>
          <cell r="AN39">
            <v>116</v>
          </cell>
          <cell r="AO39">
            <v>7128</v>
          </cell>
          <cell r="AP39">
            <v>1.6273849607182939E-2</v>
          </cell>
          <cell r="AR39">
            <v>116.4</v>
          </cell>
          <cell r="AV39" t="str">
            <v>Huurovereenkomst ruimte Kruispunt</v>
          </cell>
          <cell r="AY39" t="str">
            <v>Stichting Lokale Omroep Barendrecht</v>
          </cell>
          <cell r="AZ39">
            <v>41130867</v>
          </cell>
          <cell r="BB39" t="str">
            <v>Stichting</v>
          </cell>
          <cell r="BC39" t="str">
            <v>Hans van Hengel</v>
          </cell>
          <cell r="BD39" t="str">
            <v>hans.vanhengel@exxact.nl</v>
          </cell>
          <cell r="BF39" t="str">
            <v>508000-2-321000</v>
          </cell>
          <cell r="FL39">
            <v>5000</v>
          </cell>
          <cell r="FO39">
            <v>5090.5102859999997</v>
          </cell>
        </row>
        <row r="40">
          <cell r="A40" t="str">
            <v>B003.014</v>
          </cell>
          <cell r="B40">
            <v>42675</v>
          </cell>
          <cell r="C40" t="str">
            <v>Passief</v>
          </cell>
          <cell r="D40" t="str">
            <v>Aktief</v>
          </cell>
          <cell r="F40">
            <v>42675</v>
          </cell>
          <cell r="G40">
            <v>44135</v>
          </cell>
          <cell r="H40">
            <v>0</v>
          </cell>
          <cell r="I40" t="str">
            <v>nee</v>
          </cell>
          <cell r="J40" t="str">
            <v>nee</v>
          </cell>
          <cell r="L40" t="str">
            <v>Volledig</v>
          </cell>
          <cell r="M40" t="str">
            <v>Jeroen B</v>
          </cell>
          <cell r="N40" t="str">
            <v>ja</v>
          </cell>
          <cell r="O40" t="str">
            <v>Ellen te Kaat</v>
          </cell>
          <cell r="Q40" t="str">
            <v>BD</v>
          </cell>
          <cell r="R40" t="str">
            <v>Overig</v>
          </cell>
          <cell r="S40" t="str">
            <v>Overig</v>
          </cell>
          <cell r="T40" t="str">
            <v>Onzeker</v>
          </cell>
          <cell r="U40">
            <v>1875</v>
          </cell>
          <cell r="V40" t="str">
            <v>VERLENGD</v>
          </cell>
          <cell r="W40">
            <v>-1181</v>
          </cell>
          <cell r="X40">
            <v>43769</v>
          </cell>
          <cell r="Z40">
            <v>1164719</v>
          </cell>
          <cell r="AA40" t="str">
            <v>Ja</v>
          </cell>
          <cell r="AD40" t="str">
            <v>Ja</v>
          </cell>
          <cell r="AE40" t="str">
            <v>Ja</v>
          </cell>
          <cell r="AF40" t="str">
            <v>Tarief 120</v>
          </cell>
          <cell r="AH40">
            <v>120</v>
          </cell>
          <cell r="AI40">
            <v>93.75</v>
          </cell>
          <cell r="AJ40" t="str">
            <v>B003</v>
          </cell>
          <cell r="AK40" t="str">
            <v>Gebouw Het Kruispunt</v>
          </cell>
          <cell r="AL40" t="str">
            <v>Middenbaan 111</v>
          </cell>
          <cell r="AM40" t="str">
            <v>Cultureel Centrum Kruispunt</v>
          </cell>
          <cell r="AN40">
            <v>80</v>
          </cell>
          <cell r="AO40">
            <v>7128</v>
          </cell>
          <cell r="AP40">
            <v>1.1223344556677889E-2</v>
          </cell>
          <cell r="AR40">
            <v>79.5</v>
          </cell>
          <cell r="AV40" t="str">
            <v>Huurovereenkomst ruimte Kruispunt</v>
          </cell>
          <cell r="AY40" t="str">
            <v>Digitaal Dagblad B.V.</v>
          </cell>
          <cell r="AZ40">
            <v>63024462</v>
          </cell>
          <cell r="BB40" t="str">
            <v>Onderneming</v>
          </cell>
          <cell r="BF40" t="str">
            <v>508000-2-321000</v>
          </cell>
          <cell r="FL40">
            <v>7500</v>
          </cell>
          <cell r="FO40">
            <v>8311.6772999999994</v>
          </cell>
        </row>
        <row r="41">
          <cell r="A41" t="str">
            <v>B003.015</v>
          </cell>
          <cell r="B41">
            <v>41640</v>
          </cell>
          <cell r="C41" t="str">
            <v>Passief</v>
          </cell>
          <cell r="D41" t="str">
            <v>OUD</v>
          </cell>
          <cell r="F41">
            <v>34425</v>
          </cell>
          <cell r="G41">
            <v>41729</v>
          </cell>
          <cell r="H41">
            <v>0</v>
          </cell>
          <cell r="I41" t="str">
            <v>nee</v>
          </cell>
          <cell r="J41" t="str">
            <v>NVT</v>
          </cell>
          <cell r="L41" t="str">
            <v>Volledig</v>
          </cell>
          <cell r="M41" t="str">
            <v>OUD</v>
          </cell>
          <cell r="O41" t="str">
            <v>Ellen te Kaat</v>
          </cell>
          <cell r="Q41" t="str">
            <v>BD</v>
          </cell>
          <cell r="V41" t="str">
            <v>NVT</v>
          </cell>
          <cell r="W41">
            <v>-6873</v>
          </cell>
          <cell r="X41">
            <v>43555</v>
          </cell>
          <cell r="Y41">
            <v>43555</v>
          </cell>
          <cell r="Z41" t="str">
            <v>NIET</v>
          </cell>
          <cell r="AA41" t="str">
            <v>nee</v>
          </cell>
          <cell r="AD41" t="str">
            <v>ja</v>
          </cell>
          <cell r="AE41" t="str">
            <v>Ja</v>
          </cell>
          <cell r="AF41" t="str">
            <v>onbekend</v>
          </cell>
          <cell r="AI41" t="str">
            <v/>
          </cell>
          <cell r="AJ41" t="str">
            <v>B003</v>
          </cell>
          <cell r="AK41" t="str">
            <v>Gebouw Het Kruispunt</v>
          </cell>
          <cell r="AL41" t="str">
            <v>Middenbaan 97</v>
          </cell>
          <cell r="AM41" t="str">
            <v>Kruispunt Supermarkt AH</v>
          </cell>
          <cell r="AV41" t="str">
            <v>Huurovereenkomst</v>
          </cell>
          <cell r="AW41" t="str">
            <v>Supermarkt</v>
          </cell>
          <cell r="AY41" t="str">
            <v>Ahold Vastgoed B.V.</v>
          </cell>
          <cell r="BB41" t="str">
            <v>Onderneming</v>
          </cell>
          <cell r="BF41" t="str">
            <v>508000-2-321000</v>
          </cell>
        </row>
        <row r="42">
          <cell r="A42" t="str">
            <v>B003.016</v>
          </cell>
          <cell r="B42">
            <v>41640</v>
          </cell>
          <cell r="C42" t="str">
            <v>Aktief</v>
          </cell>
          <cell r="D42" t="str">
            <v>Aktief</v>
          </cell>
          <cell r="F42">
            <v>41275</v>
          </cell>
          <cell r="G42">
            <v>48579</v>
          </cell>
          <cell r="H42">
            <v>1</v>
          </cell>
          <cell r="I42" t="str">
            <v>Ja</v>
          </cell>
          <cell r="J42" t="str">
            <v>nee</v>
          </cell>
          <cell r="L42" t="str">
            <v>Volledig</v>
          </cell>
          <cell r="M42" t="str">
            <v>Jan-Willem</v>
          </cell>
          <cell r="N42" t="str">
            <v>ja</v>
          </cell>
          <cell r="O42" t="str">
            <v>Jan-Willem Hoogendoorn</v>
          </cell>
          <cell r="Q42" t="str">
            <v>BD</v>
          </cell>
          <cell r="R42" t="str">
            <v>Open</v>
          </cell>
          <cell r="S42" t="str">
            <v>Overig</v>
          </cell>
          <cell r="T42" t="str">
            <v>OK</v>
          </cell>
          <cell r="U42">
            <v>101650</v>
          </cell>
          <cell r="V42" t="str">
            <v>VERLENGD</v>
          </cell>
          <cell r="W42">
            <v>-24</v>
          </cell>
          <cell r="X42">
            <v>44926</v>
          </cell>
          <cell r="Y42">
            <v>44561</v>
          </cell>
          <cell r="Z42">
            <v>1100437</v>
          </cell>
          <cell r="AA42" t="str">
            <v>Ja</v>
          </cell>
          <cell r="AD42" t="str">
            <v>Ja</v>
          </cell>
          <cell r="AE42" t="str">
            <v>Ja</v>
          </cell>
          <cell r="AF42" t="str">
            <v>ppm2 200+</v>
          </cell>
          <cell r="AH42">
            <v>184.43607041476304</v>
          </cell>
          <cell r="AI42">
            <v>187.02851885924562</v>
          </cell>
          <cell r="AJ42" t="str">
            <v>B003</v>
          </cell>
          <cell r="AK42" t="str">
            <v>Gebouw Het Kruispunt</v>
          </cell>
          <cell r="AL42" t="str">
            <v>Middenbaan 97</v>
          </cell>
          <cell r="AM42" t="str">
            <v>Kruispunt Supermarkt AH</v>
          </cell>
          <cell r="AN42">
            <v>2174</v>
          </cell>
          <cell r="AO42">
            <v>7128</v>
          </cell>
          <cell r="AP42">
            <v>0.30499438832772169</v>
          </cell>
          <cell r="AR42">
            <v>2011.51</v>
          </cell>
          <cell r="AV42" t="str">
            <v>Huurovereenkomst</v>
          </cell>
          <cell r="AW42" t="str">
            <v>Supermarkt</v>
          </cell>
          <cell r="AY42" t="str">
            <v>Ahold Vastgoed B.V.</v>
          </cell>
          <cell r="BB42" t="str">
            <v>Onderneming</v>
          </cell>
          <cell r="BF42" t="str">
            <v>508000-2-321000</v>
          </cell>
          <cell r="FL42">
            <v>406600</v>
          </cell>
          <cell r="FO42">
            <v>409626.09240725986</v>
          </cell>
        </row>
        <row r="43">
          <cell r="A43" t="str">
            <v>B003.017</v>
          </cell>
          <cell r="B43">
            <v>43102</v>
          </cell>
          <cell r="C43" t="str">
            <v>Aktief</v>
          </cell>
          <cell r="D43" t="str">
            <v>GEBRUIK</v>
          </cell>
          <cell r="F43">
            <v>43101</v>
          </cell>
          <cell r="H43">
            <v>1</v>
          </cell>
          <cell r="I43" t="str">
            <v>ja</v>
          </cell>
          <cell r="J43" t="str">
            <v>nee</v>
          </cell>
          <cell r="L43" t="str">
            <v>NVT</v>
          </cell>
          <cell r="M43" t="str">
            <v>Jan-Willem</v>
          </cell>
          <cell r="N43" t="str">
            <v>NVT</v>
          </cell>
          <cell r="O43" t="str">
            <v>Ellen te Kaat</v>
          </cell>
          <cell r="V43" t="str">
            <v>NVT</v>
          </cell>
          <cell r="AA43" t="str">
            <v>NVT</v>
          </cell>
          <cell r="AD43" t="str">
            <v>NVT</v>
          </cell>
          <cell r="AE43" t="str">
            <v>NVT</v>
          </cell>
          <cell r="AF43" t="str">
            <v>OM NIET</v>
          </cell>
          <cell r="AI43" t="str">
            <v/>
          </cell>
          <cell r="AJ43" t="str">
            <v>B003</v>
          </cell>
          <cell r="AK43" t="str">
            <v>Gebouw Het Kruispunt</v>
          </cell>
          <cell r="AL43" t="str">
            <v>Achterom 125</v>
          </cell>
          <cell r="AM43" t="str">
            <v>Kruispunt Parkeergarage</v>
          </cell>
          <cell r="AV43" t="str">
            <v>Onderlinge afspraken openen en sluiten</v>
          </cell>
          <cell r="AY43" t="str">
            <v>Stichting Theater Het Kruispunt</v>
          </cell>
          <cell r="AZ43">
            <v>24425636</v>
          </cell>
          <cell r="BB43" t="str">
            <v>Gesubsidieerd</v>
          </cell>
          <cell r="BC43" t="str">
            <v>Sietske Scholtemeijer</v>
          </cell>
          <cell r="BD43" t="str">
            <v>S.Scholtemeijer@theaterhetkruispunt.nl</v>
          </cell>
          <cell r="BE43" t="str">
            <v>0180 - 64 21 65</v>
          </cell>
          <cell r="BF43" t="str">
            <v>508000-2-X</v>
          </cell>
        </row>
        <row r="44">
          <cell r="A44" t="str">
            <v>B003.018</v>
          </cell>
          <cell r="B44">
            <v>43100</v>
          </cell>
          <cell r="C44" t="str">
            <v>Passief</v>
          </cell>
          <cell r="D44" t="str">
            <v>OUD</v>
          </cell>
          <cell r="F44">
            <v>42005</v>
          </cell>
          <cell r="G44">
            <v>0</v>
          </cell>
          <cell r="H44">
            <v>0</v>
          </cell>
          <cell r="I44" t="str">
            <v>nee</v>
          </cell>
          <cell r="J44" t="str">
            <v>NVT</v>
          </cell>
          <cell r="L44" t="str">
            <v>Volledig</v>
          </cell>
          <cell r="M44" t="str">
            <v>Jan-Willem</v>
          </cell>
          <cell r="N44" t="str">
            <v>NVT</v>
          </cell>
          <cell r="O44" t="str">
            <v>Ellen te Kaat</v>
          </cell>
          <cell r="Q44" t="str">
            <v>BD</v>
          </cell>
          <cell r="V44" t="str">
            <v>NVT</v>
          </cell>
          <cell r="Z44">
            <v>1297914</v>
          </cell>
          <cell r="AA44" t="str">
            <v>Ja</v>
          </cell>
          <cell r="AD44" t="str">
            <v>JA</v>
          </cell>
          <cell r="AE44" t="str">
            <v>JA</v>
          </cell>
          <cell r="AF44" t="str">
            <v>Besluit</v>
          </cell>
          <cell r="AI44" t="str">
            <v/>
          </cell>
          <cell r="AJ44" t="str">
            <v>B003</v>
          </cell>
          <cell r="AK44" t="str">
            <v>Gebouw Het Kruispunt</v>
          </cell>
          <cell r="AL44" t="str">
            <v>Middenbaan 111</v>
          </cell>
          <cell r="AM44" t="str">
            <v>Cultureel Centrum Kruispunt</v>
          </cell>
          <cell r="AV44" t="str">
            <v>Huurcompensatie</v>
          </cell>
          <cell r="AY44" t="str">
            <v>Spruit B.V.</v>
          </cell>
          <cell r="AZ44">
            <v>66243017</v>
          </cell>
          <cell r="BB44" t="str">
            <v>Onderneming</v>
          </cell>
          <cell r="BF44" t="str">
            <v>508000-2-321000</v>
          </cell>
        </row>
        <row r="45">
          <cell r="A45" t="str">
            <v>B003.019</v>
          </cell>
          <cell r="B45">
            <v>43158</v>
          </cell>
          <cell r="C45" t="str">
            <v>Aktief</v>
          </cell>
          <cell r="D45" t="str">
            <v>Aktief</v>
          </cell>
          <cell r="F45">
            <v>43131</v>
          </cell>
          <cell r="H45">
            <v>1</v>
          </cell>
          <cell r="I45" t="str">
            <v>ja</v>
          </cell>
          <cell r="J45" t="str">
            <v>nee</v>
          </cell>
          <cell r="L45" t="str">
            <v>Volledig</v>
          </cell>
          <cell r="M45" t="str">
            <v>Jan-Willem</v>
          </cell>
          <cell r="N45" t="str">
            <v>NVT</v>
          </cell>
          <cell r="O45" t="str">
            <v>Jan-Willem Hoogendoorn</v>
          </cell>
          <cell r="V45" t="str">
            <v>onbepaald</v>
          </cell>
          <cell r="Z45">
            <v>336491</v>
          </cell>
          <cell r="AA45" t="str">
            <v>Ja</v>
          </cell>
          <cell r="AD45" t="str">
            <v>JA</v>
          </cell>
          <cell r="AE45" t="str">
            <v>JA</v>
          </cell>
          <cell r="AF45" t="str">
            <v>OM NIET</v>
          </cell>
          <cell r="AI45" t="str">
            <v/>
          </cell>
          <cell r="AJ45" t="str">
            <v>B003</v>
          </cell>
          <cell r="AK45" t="str">
            <v>Gebouw Het Kruispunt</v>
          </cell>
          <cell r="AL45" t="str">
            <v>Middenbaan 97</v>
          </cell>
          <cell r="AM45" t="str">
            <v>Cultureel Centrum Kruispunt</v>
          </cell>
          <cell r="AN45">
            <v>0</v>
          </cell>
          <cell r="AO45">
            <v>7128</v>
          </cell>
          <cell r="AP45">
            <v>0</v>
          </cell>
          <cell r="AV45" t="str">
            <v>Huurovereenkomst addendum</v>
          </cell>
          <cell r="AY45" t="str">
            <v>Ahold Vastgoed B.V.</v>
          </cell>
          <cell r="BB45" t="str">
            <v>Onderneming</v>
          </cell>
          <cell r="BF45" t="str">
            <v>508000-2-X</v>
          </cell>
        </row>
        <row r="46">
          <cell r="A46" t="str">
            <v>B003.020</v>
          </cell>
          <cell r="B46">
            <v>43158</v>
          </cell>
          <cell r="C46" t="str">
            <v>Aktief</v>
          </cell>
          <cell r="D46" t="str">
            <v>Aktief</v>
          </cell>
          <cell r="F46">
            <v>42736</v>
          </cell>
          <cell r="H46">
            <v>1</v>
          </cell>
          <cell r="I46" t="str">
            <v>ja</v>
          </cell>
          <cell r="J46" t="str">
            <v>nee</v>
          </cell>
          <cell r="L46" t="str">
            <v>Volledig</v>
          </cell>
          <cell r="M46" t="str">
            <v>Ellen</v>
          </cell>
          <cell r="N46" t="str">
            <v>ja</v>
          </cell>
          <cell r="O46" t="str">
            <v>Ellen te Kaat</v>
          </cell>
          <cell r="V46" t="str">
            <v>onbekend</v>
          </cell>
          <cell r="Z46">
            <v>1312168</v>
          </cell>
          <cell r="AA46" t="str">
            <v>Ja</v>
          </cell>
          <cell r="AD46" t="str">
            <v>JA</v>
          </cell>
          <cell r="AE46" t="str">
            <v>JA</v>
          </cell>
          <cell r="AF46" t="str">
            <v>Besluit</v>
          </cell>
          <cell r="AI46" t="str">
            <v/>
          </cell>
          <cell r="AJ46" t="str">
            <v>B003</v>
          </cell>
          <cell r="AK46" t="str">
            <v>Gebouw Het Kruispunt</v>
          </cell>
          <cell r="AL46" t="str">
            <v>Middenbaan 111</v>
          </cell>
          <cell r="AM46" t="str">
            <v>Cultureel Centrum Kruispunt</v>
          </cell>
          <cell r="AV46" t="str">
            <v>Huurkoopovereenkomst</v>
          </cell>
          <cell r="AY46" t="str">
            <v>Spruit B.V.</v>
          </cell>
          <cell r="AZ46">
            <v>66243017</v>
          </cell>
          <cell r="BB46" t="str">
            <v>Onderneming</v>
          </cell>
          <cell r="BC46" t="str">
            <v>Dennis Boom</v>
          </cell>
          <cell r="BD46" t="str">
            <v>dennis@spruitbarendrecht.nl</v>
          </cell>
          <cell r="BF46" t="str">
            <v>508000-2-340597</v>
          </cell>
        </row>
        <row r="47">
          <cell r="A47" t="str">
            <v>B003.021</v>
          </cell>
          <cell r="B47">
            <v>43617</v>
          </cell>
          <cell r="C47" t="str">
            <v>Aktie!</v>
          </cell>
          <cell r="D47" t="str">
            <v>Concept</v>
          </cell>
          <cell r="F47">
            <v>43617</v>
          </cell>
          <cell r="H47">
            <v>1</v>
          </cell>
          <cell r="I47" t="str">
            <v>ja</v>
          </cell>
          <cell r="J47" t="str">
            <v>ja</v>
          </cell>
          <cell r="K47" t="str">
            <v>Tekenen</v>
          </cell>
          <cell r="L47" t="str">
            <v>NVT</v>
          </cell>
          <cell r="M47" t="str">
            <v>Ellen</v>
          </cell>
          <cell r="N47" t="str">
            <v>ja</v>
          </cell>
          <cell r="O47" t="str">
            <v>Ellen te Kaat</v>
          </cell>
          <cell r="R47" t="str">
            <v>Overig</v>
          </cell>
          <cell r="S47" t="str">
            <v>Overig</v>
          </cell>
          <cell r="T47" t="str">
            <v>Onzeker</v>
          </cell>
          <cell r="U47">
            <v>10375</v>
          </cell>
          <cell r="V47" t="str">
            <v>NVT</v>
          </cell>
          <cell r="AA47" t="str">
            <v>Onbekend</v>
          </cell>
          <cell r="AD47" t="str">
            <v>JA</v>
          </cell>
          <cell r="AE47" t="str">
            <v>JA</v>
          </cell>
          <cell r="AF47" t="str">
            <v>Besluit</v>
          </cell>
          <cell r="AI47">
            <v>41.5</v>
          </cell>
          <cell r="AJ47" t="str">
            <v>B003</v>
          </cell>
          <cell r="AK47" t="str">
            <v>Gebouw Het Kruispunt</v>
          </cell>
          <cell r="AL47" t="str">
            <v>Middenbaan 111</v>
          </cell>
          <cell r="AM47" t="str">
            <v>Cultureel Centrum Kruispunt</v>
          </cell>
          <cell r="AN47">
            <v>1000</v>
          </cell>
          <cell r="AO47">
            <v>7128</v>
          </cell>
          <cell r="AP47">
            <v>0.14029180695847362</v>
          </cell>
          <cell r="AV47" t="str">
            <v>Huur- en exploitatieovereenkomst</v>
          </cell>
          <cell r="AY47" t="str">
            <v>Spruit B.V.</v>
          </cell>
          <cell r="AZ47">
            <v>66243017</v>
          </cell>
          <cell r="BB47" t="str">
            <v>Onderneming</v>
          </cell>
          <cell r="BC47" t="str">
            <v>Dennis Boom</v>
          </cell>
          <cell r="BD47" t="str">
            <v>dennis@spruitbarendrecht.nl</v>
          </cell>
          <cell r="BF47" t="str">
            <v>508000-2-321000</v>
          </cell>
          <cell r="FL47">
            <v>41500</v>
          </cell>
          <cell r="FO47">
            <v>43728</v>
          </cell>
        </row>
        <row r="48">
          <cell r="A48" t="str">
            <v>B003.022</v>
          </cell>
          <cell r="B48">
            <v>44175</v>
          </cell>
          <cell r="C48" t="str">
            <v>Passief</v>
          </cell>
          <cell r="D48" t="str">
            <v>Aktief</v>
          </cell>
          <cell r="F48">
            <v>44136</v>
          </cell>
          <cell r="G48">
            <v>44255</v>
          </cell>
          <cell r="H48">
            <v>0</v>
          </cell>
          <cell r="I48" t="str">
            <v>nee</v>
          </cell>
          <cell r="J48" t="str">
            <v>nee</v>
          </cell>
          <cell r="M48" t="str">
            <v>Ellen</v>
          </cell>
          <cell r="O48" t="str">
            <v>Ellen te Kaat</v>
          </cell>
          <cell r="V48" t="str">
            <v>onbekend</v>
          </cell>
          <cell r="AA48" t="str">
            <v>Onbekend</v>
          </cell>
          <cell r="AD48" t="str">
            <v>JA</v>
          </cell>
          <cell r="AE48" t="str">
            <v>JA</v>
          </cell>
          <cell r="AJ48" t="str">
            <v>B003</v>
          </cell>
          <cell r="AK48" t="str">
            <v>Gebouw Het Kruispunt</v>
          </cell>
          <cell r="AL48" t="str">
            <v>Middenbaan 111</v>
          </cell>
          <cell r="AM48" t="str">
            <v>Cultureel Centrum Kruispunt</v>
          </cell>
          <cell r="AN48">
            <v>79.5</v>
          </cell>
          <cell r="AO48">
            <v>7128</v>
          </cell>
          <cell r="AP48">
            <v>1.1153198653198653E-2</v>
          </cell>
          <cell r="AR48">
            <v>79.5</v>
          </cell>
          <cell r="AV48" t="str">
            <v>Huurovereenkomst ruimte Kruispunt</v>
          </cell>
          <cell r="AY48" t="str">
            <v>Digitaal Dagblad B.V.</v>
          </cell>
          <cell r="AZ48">
            <v>63024462</v>
          </cell>
          <cell r="BB48" t="str">
            <v>Onderneming</v>
          </cell>
          <cell r="BF48" t="str">
            <v>508000-2-321000</v>
          </cell>
          <cell r="FL48">
            <v>1500</v>
          </cell>
          <cell r="FO48">
            <v>2040</v>
          </cell>
        </row>
        <row r="49">
          <cell r="A49" t="str">
            <v>B003.022.01</v>
          </cell>
          <cell r="B49">
            <v>44354</v>
          </cell>
          <cell r="C49" t="str">
            <v>Aktief</v>
          </cell>
          <cell r="D49" t="str">
            <v>Aktief</v>
          </cell>
          <cell r="F49">
            <v>44256</v>
          </cell>
          <cell r="H49">
            <v>1</v>
          </cell>
          <cell r="I49" t="str">
            <v>ja</v>
          </cell>
          <cell r="J49" t="str">
            <v>nee</v>
          </cell>
          <cell r="M49" t="str">
            <v>Ellen</v>
          </cell>
          <cell r="O49" t="str">
            <v>Ellen te Kaat</v>
          </cell>
          <cell r="V49" t="str">
            <v>onbekend</v>
          </cell>
          <cell r="AA49" t="str">
            <v>Onbekend</v>
          </cell>
          <cell r="AD49" t="str">
            <v>JA</v>
          </cell>
          <cell r="AE49" t="str">
            <v>JA</v>
          </cell>
          <cell r="AJ49" t="str">
            <v>B003</v>
          </cell>
          <cell r="AK49" t="str">
            <v>Gebouw Het Kruispunt</v>
          </cell>
          <cell r="AL49" t="str">
            <v>Middenbaan 111</v>
          </cell>
          <cell r="AM49" t="str">
            <v>Cultureel Centrum Kruispunt</v>
          </cell>
          <cell r="AN49">
            <v>50</v>
          </cell>
          <cell r="AO49">
            <v>7128</v>
          </cell>
          <cell r="AP49">
            <v>7.0145903479236814E-3</v>
          </cell>
          <cell r="AR49">
            <v>79.5</v>
          </cell>
          <cell r="AV49" t="str">
            <v>Allonge op huurovereenkomst</v>
          </cell>
          <cell r="AY49" t="str">
            <v>Digitaal Dagblad B.V.</v>
          </cell>
          <cell r="BB49" t="str">
            <v>Onderneming</v>
          </cell>
          <cell r="BC49" t="str">
            <v>René Dons</v>
          </cell>
          <cell r="BD49" t="str">
            <v>rene.dons@digitaaldagblad.nl</v>
          </cell>
          <cell r="BF49" t="str">
            <v>508000-2-321000</v>
          </cell>
        </row>
        <row r="50">
          <cell r="A50" t="str">
            <v>B003.022.02</v>
          </cell>
          <cell r="B50">
            <v>44354</v>
          </cell>
          <cell r="C50" t="str">
            <v>Passief</v>
          </cell>
          <cell r="D50" t="str">
            <v>OUD</v>
          </cell>
          <cell r="E50" t="str">
            <v>TE HUUR</v>
          </cell>
          <cell r="F50">
            <v>44256</v>
          </cell>
          <cell r="G50">
            <v>44561</v>
          </cell>
          <cell r="H50">
            <v>0</v>
          </cell>
          <cell r="I50" t="str">
            <v>nee</v>
          </cell>
          <cell r="J50" t="str">
            <v>ja</v>
          </cell>
          <cell r="K50" t="str">
            <v>Verhuur</v>
          </cell>
          <cell r="M50" t="str">
            <v>Ellen</v>
          </cell>
          <cell r="O50" t="str">
            <v>Ellen te Kaat</v>
          </cell>
          <cell r="V50" t="str">
            <v>NVT</v>
          </cell>
          <cell r="AA50" t="str">
            <v>NVT</v>
          </cell>
          <cell r="AD50" t="str">
            <v>NVT</v>
          </cell>
          <cell r="AE50" t="str">
            <v>NVT</v>
          </cell>
          <cell r="AJ50" t="str">
            <v>B003</v>
          </cell>
          <cell r="AK50" t="str">
            <v>Gebouw Het Kruispunt</v>
          </cell>
          <cell r="AL50" t="str">
            <v>Middenbaan 111</v>
          </cell>
          <cell r="AM50" t="str">
            <v>Cultureel Centrum Kruispunt</v>
          </cell>
          <cell r="AN50">
            <v>29.5</v>
          </cell>
          <cell r="AO50">
            <v>7128</v>
          </cell>
          <cell r="AP50">
            <v>4.1386083052749722E-3</v>
          </cell>
          <cell r="AR50">
            <v>29.5</v>
          </cell>
          <cell r="AV50" t="str">
            <v>Leegstand</v>
          </cell>
          <cell r="AY50" t="str">
            <v>Leegstand (ex Digitaal Dagblad)</v>
          </cell>
          <cell r="BB50" t="str">
            <v>Leegstand</v>
          </cell>
          <cell r="BF50" t="str">
            <v>508000-2-321000</v>
          </cell>
        </row>
        <row r="51">
          <cell r="A51" t="str">
            <v>B003.022.03</v>
          </cell>
          <cell r="B51">
            <v>44593</v>
          </cell>
          <cell r="C51" t="str">
            <v>Aktief</v>
          </cell>
          <cell r="D51" t="str">
            <v>Aktief</v>
          </cell>
          <cell r="F51">
            <v>44607</v>
          </cell>
          <cell r="H51">
            <v>1</v>
          </cell>
          <cell r="I51" t="str">
            <v>ja</v>
          </cell>
          <cell r="J51" t="str">
            <v>nee</v>
          </cell>
          <cell r="V51" t="str">
            <v>1e periode</v>
          </cell>
          <cell r="AF51" t="str">
            <v>KPDH</v>
          </cell>
          <cell r="AJ51" t="str">
            <v>B003</v>
          </cell>
          <cell r="AK51" t="str">
            <v>Gebouw Het Kruispunt</v>
          </cell>
          <cell r="AL51" t="str">
            <v>Middenbaan 111</v>
          </cell>
          <cell r="AM51" t="str">
            <v>Cultureel Centrum Kruispunt</v>
          </cell>
          <cell r="AN51">
            <v>29.5</v>
          </cell>
          <cell r="AO51">
            <v>7128</v>
          </cell>
          <cell r="AP51">
            <v>4.1386083052749722E-3</v>
          </cell>
          <cell r="AV51" t="str">
            <v>Huurovereenkomst ruimte Kruispunt</v>
          </cell>
          <cell r="AY51" t="str">
            <v>Stichting Theater Het Kruispunt</v>
          </cell>
          <cell r="BB51" t="str">
            <v>Gesubsidieerd</v>
          </cell>
          <cell r="BC51" t="str">
            <v>Sietske Scholtemeijer</v>
          </cell>
          <cell r="BD51" t="str">
            <v>S.Scholtemeijer@theaterhetkruispunt.nl</v>
          </cell>
          <cell r="BE51" t="str">
            <v>0180 - 64 21 65</v>
          </cell>
          <cell r="BF51" t="str">
            <v>508000-2-321000</v>
          </cell>
        </row>
        <row r="53">
          <cell r="AJ53" t="str">
            <v>B004</v>
          </cell>
          <cell r="AK53" t="str">
            <v>Gebouw Het Trefpunt</v>
          </cell>
        </row>
        <row r="54">
          <cell r="A54" t="str">
            <v>B004.001</v>
          </cell>
          <cell r="B54">
            <v>41640</v>
          </cell>
          <cell r="C54" t="str">
            <v>Aktief</v>
          </cell>
          <cell r="D54" t="str">
            <v>Tarief</v>
          </cell>
          <cell r="F54">
            <v>42370</v>
          </cell>
          <cell r="H54">
            <v>1</v>
          </cell>
          <cell r="I54" t="str">
            <v>ja</v>
          </cell>
          <cell r="J54" t="str">
            <v>nee</v>
          </cell>
          <cell r="L54" t="str">
            <v>Volledig</v>
          </cell>
          <cell r="M54" t="str">
            <v>Jan-Willem</v>
          </cell>
          <cell r="N54" t="str">
            <v>ja</v>
          </cell>
          <cell r="O54" t="str">
            <v xml:space="preserve">Rene Jansen </v>
          </cell>
          <cell r="R54" t="str">
            <v>Trefpunt</v>
          </cell>
          <cell r="S54" t="str">
            <v>Overig</v>
          </cell>
          <cell r="T54" t="str">
            <v>Onzeker</v>
          </cell>
          <cell r="U54">
            <v>190</v>
          </cell>
          <cell r="V54" t="str">
            <v>NVT</v>
          </cell>
          <cell r="Z54">
            <v>1024440</v>
          </cell>
          <cell r="AA54" t="str">
            <v>Ja</v>
          </cell>
          <cell r="AD54" t="str">
            <v>Ja</v>
          </cell>
          <cell r="AE54" t="str">
            <v>Ja</v>
          </cell>
          <cell r="AF54" t="str">
            <v>Tarief</v>
          </cell>
          <cell r="AG54" t="str">
            <v>ja</v>
          </cell>
          <cell r="AI54" t="str">
            <v/>
          </cell>
          <cell r="AJ54" t="str">
            <v>B004</v>
          </cell>
          <cell r="AK54" t="str">
            <v>Gebouw Het Trefpunt</v>
          </cell>
          <cell r="AL54" t="str">
            <v>dr Kuyperstraat 4</v>
          </cell>
          <cell r="AM54" t="str">
            <v>Trefpunt cultureel centrum</v>
          </cell>
          <cell r="AT54" t="str">
            <v>BRD00 D03737</v>
          </cell>
          <cell r="AV54" t="str">
            <v>Tarievenverordening par. 5.1</v>
          </cell>
          <cell r="AW54" t="str">
            <v>Huur Trefpunt</v>
          </cell>
          <cell r="AY54" t="str">
            <v>EHBO afd.Barendrecht</v>
          </cell>
          <cell r="BB54" t="str">
            <v xml:space="preserve">Vereniging </v>
          </cell>
          <cell r="BF54" t="str">
            <v>508010-2-321000</v>
          </cell>
          <cell r="FL54">
            <v>760</v>
          </cell>
          <cell r="FO54">
            <v>820.2</v>
          </cell>
        </row>
        <row r="55">
          <cell r="A55" t="str">
            <v>B004.002</v>
          </cell>
          <cell r="B55">
            <v>41640</v>
          </cell>
          <cell r="C55" t="str">
            <v>Aktief</v>
          </cell>
          <cell r="D55" t="str">
            <v>Tarief</v>
          </cell>
          <cell r="F55">
            <v>42370</v>
          </cell>
          <cell r="H55">
            <v>1</v>
          </cell>
          <cell r="I55" t="str">
            <v>ja</v>
          </cell>
          <cell r="J55" t="str">
            <v>nee</v>
          </cell>
          <cell r="L55" t="str">
            <v>Volledig</v>
          </cell>
          <cell r="M55" t="str">
            <v>Jan-Willem</v>
          </cell>
          <cell r="N55" t="str">
            <v>ja</v>
          </cell>
          <cell r="O55" t="str">
            <v xml:space="preserve">Rene Jansen </v>
          </cell>
          <cell r="R55" t="str">
            <v>Trefpunt</v>
          </cell>
          <cell r="S55" t="str">
            <v>Overig</v>
          </cell>
          <cell r="T55" t="str">
            <v>Onzeker</v>
          </cell>
          <cell r="U55">
            <v>2081.25</v>
          </cell>
          <cell r="V55" t="str">
            <v>NVT</v>
          </cell>
          <cell r="Z55">
            <v>1024440</v>
          </cell>
          <cell r="AA55" t="str">
            <v>Ja</v>
          </cell>
          <cell r="AD55" t="str">
            <v>Ja</v>
          </cell>
          <cell r="AE55" t="str">
            <v>Ja</v>
          </cell>
          <cell r="AF55" t="str">
            <v>Tarief</v>
          </cell>
          <cell r="AG55" t="str">
            <v>ja</v>
          </cell>
          <cell r="AI55" t="str">
            <v/>
          </cell>
          <cell r="AJ55" t="str">
            <v>B004</v>
          </cell>
          <cell r="AK55" t="str">
            <v>Gebouw Het Trefpunt</v>
          </cell>
          <cell r="AL55" t="str">
            <v>dr Kuyperstraat 4</v>
          </cell>
          <cell r="AM55" t="str">
            <v>Trefpunt cultureel centrum</v>
          </cell>
          <cell r="AT55" t="str">
            <v>BRD00 D03737</v>
          </cell>
          <cell r="AV55" t="str">
            <v>Tarievenverordening par. 5.1</v>
          </cell>
          <cell r="AW55" t="str">
            <v>Ruimten</v>
          </cell>
          <cell r="AY55" t="str">
            <v>Harmonievereniging Barendrecht</v>
          </cell>
          <cell r="AZ55">
            <v>40342765</v>
          </cell>
          <cell r="BB55" t="str">
            <v>Gesubsidieerd</v>
          </cell>
          <cell r="BC55" t="str">
            <v>Huub Vankan</v>
          </cell>
          <cell r="BD55" t="str">
            <v>penningmeester@harmoniebarendrecht.nl</v>
          </cell>
          <cell r="BF55" t="str">
            <v>508010-2-321000</v>
          </cell>
          <cell r="FL55">
            <v>8325</v>
          </cell>
          <cell r="FO55">
            <v>8719.9361964</v>
          </cell>
        </row>
        <row r="56">
          <cell r="A56" t="str">
            <v>B004.003</v>
          </cell>
          <cell r="B56">
            <v>41640</v>
          </cell>
          <cell r="C56" t="str">
            <v>Passief</v>
          </cell>
          <cell r="D56" t="str">
            <v>Vervallen</v>
          </cell>
          <cell r="F56">
            <v>42005</v>
          </cell>
          <cell r="G56">
            <v>42735</v>
          </cell>
          <cell r="H56">
            <v>0</v>
          </cell>
          <cell r="I56" t="str">
            <v>nee</v>
          </cell>
          <cell r="J56" t="str">
            <v>NVT</v>
          </cell>
          <cell r="L56" t="str">
            <v>Volledig</v>
          </cell>
          <cell r="M56" t="str">
            <v>Jan-Willem</v>
          </cell>
          <cell r="N56" t="str">
            <v>ja</v>
          </cell>
          <cell r="O56" t="str">
            <v xml:space="preserve">Rene Jansen </v>
          </cell>
          <cell r="V56" t="str">
            <v>NVT</v>
          </cell>
          <cell r="Z56">
            <v>1024440</v>
          </cell>
          <cell r="AA56" t="str">
            <v>Ja</v>
          </cell>
          <cell r="AD56" t="str">
            <v>Ja</v>
          </cell>
          <cell r="AE56" t="str">
            <v>Ja</v>
          </cell>
          <cell r="AF56" t="str">
            <v>Tarief</v>
          </cell>
          <cell r="AG56" t="str">
            <v>ja</v>
          </cell>
          <cell r="AI56" t="str">
            <v/>
          </cell>
          <cell r="AJ56" t="str">
            <v>B004</v>
          </cell>
          <cell r="AK56" t="str">
            <v>Gebouw Het Trefpunt</v>
          </cell>
          <cell r="AL56" t="str">
            <v>dr Kuyperstraat 4</v>
          </cell>
          <cell r="AM56" t="str">
            <v>Trefpunt cultureel centrum</v>
          </cell>
          <cell r="AT56" t="str">
            <v>BRD00 D03737</v>
          </cell>
          <cell r="AV56" t="str">
            <v>Tarievenverordening par. 5.1</v>
          </cell>
          <cell r="AW56" t="str">
            <v>Huur Trefpunt</v>
          </cell>
          <cell r="AY56" t="str">
            <v>Oranjevereniging Juliana</v>
          </cell>
          <cell r="BB56" t="str">
            <v xml:space="preserve">Vereniging </v>
          </cell>
          <cell r="BF56" t="str">
            <v>508010-2-321000</v>
          </cell>
        </row>
        <row r="57">
          <cell r="A57" t="str">
            <v>B004.004</v>
          </cell>
          <cell r="B57">
            <v>41640</v>
          </cell>
          <cell r="C57" t="str">
            <v>Aktief</v>
          </cell>
          <cell r="D57" t="str">
            <v>Tarief</v>
          </cell>
          <cell r="F57">
            <v>42370</v>
          </cell>
          <cell r="H57">
            <v>1</v>
          </cell>
          <cell r="I57" t="str">
            <v>ja</v>
          </cell>
          <cell r="J57" t="str">
            <v>nee</v>
          </cell>
          <cell r="L57" t="str">
            <v>Volledig</v>
          </cell>
          <cell r="M57" t="str">
            <v>Jan-Willem</v>
          </cell>
          <cell r="N57" t="str">
            <v>ja</v>
          </cell>
          <cell r="O57" t="str">
            <v xml:space="preserve">Rene Jansen </v>
          </cell>
          <cell r="R57" t="str">
            <v>Trefpunt</v>
          </cell>
          <cell r="S57" t="str">
            <v>Overig</v>
          </cell>
          <cell r="T57" t="str">
            <v>Onzeker</v>
          </cell>
          <cell r="U57">
            <v>167.5</v>
          </cell>
          <cell r="V57" t="str">
            <v>NVT</v>
          </cell>
          <cell r="Z57">
            <v>1024440</v>
          </cell>
          <cell r="AA57" t="str">
            <v>Ja</v>
          </cell>
          <cell r="AD57" t="str">
            <v>Ja</v>
          </cell>
          <cell r="AE57" t="str">
            <v>Ja</v>
          </cell>
          <cell r="AF57" t="str">
            <v>Tarief</v>
          </cell>
          <cell r="AG57" t="str">
            <v>ja</v>
          </cell>
          <cell r="AI57" t="str">
            <v/>
          </cell>
          <cell r="AJ57" t="str">
            <v>B004</v>
          </cell>
          <cell r="AK57" t="str">
            <v>Gebouw Het Trefpunt</v>
          </cell>
          <cell r="AL57" t="str">
            <v>dr Kuyperstraat 4</v>
          </cell>
          <cell r="AM57" t="str">
            <v>Trefpunt cultureel centrum</v>
          </cell>
          <cell r="AT57" t="str">
            <v>BRD00 D03737</v>
          </cell>
          <cell r="AV57" t="str">
            <v>Tarievenverordening par. 5.1</v>
          </cell>
          <cell r="AW57" t="str">
            <v>Huur Trefpunt</v>
          </cell>
          <cell r="AY57" t="str">
            <v>Schaakvereniging Barendrecht</v>
          </cell>
          <cell r="BB57" t="str">
            <v xml:space="preserve">Vereniging </v>
          </cell>
          <cell r="BF57" t="str">
            <v>508010-2-321000</v>
          </cell>
          <cell r="FL57">
            <v>670</v>
          </cell>
          <cell r="FO57">
            <v>697.59904499999993</v>
          </cell>
        </row>
        <row r="58">
          <cell r="A58" t="str">
            <v>B004.005</v>
          </cell>
          <cell r="B58">
            <v>41640</v>
          </cell>
          <cell r="C58" t="str">
            <v>Passief</v>
          </cell>
          <cell r="D58" t="str">
            <v>Tarief</v>
          </cell>
          <cell r="F58">
            <v>42370</v>
          </cell>
          <cell r="G58">
            <v>43830</v>
          </cell>
          <cell r="H58">
            <v>0</v>
          </cell>
          <cell r="I58" t="str">
            <v>nee</v>
          </cell>
          <cell r="J58" t="str">
            <v>nee</v>
          </cell>
          <cell r="L58" t="str">
            <v>Volledig</v>
          </cell>
          <cell r="M58" t="str">
            <v>Jan-Willem</v>
          </cell>
          <cell r="N58" t="str">
            <v>ja</v>
          </cell>
          <cell r="O58" t="str">
            <v xml:space="preserve">Rene Jansen </v>
          </cell>
          <cell r="V58" t="str">
            <v>NVT</v>
          </cell>
          <cell r="Z58">
            <v>1024440</v>
          </cell>
          <cell r="AA58" t="str">
            <v>Ja</v>
          </cell>
          <cell r="AD58" t="str">
            <v>Ja</v>
          </cell>
          <cell r="AE58" t="str">
            <v>Ja</v>
          </cell>
          <cell r="AF58" t="str">
            <v>Tarief</v>
          </cell>
          <cell r="AG58" t="str">
            <v>ja</v>
          </cell>
          <cell r="AI58" t="str">
            <v/>
          </cell>
          <cell r="AJ58" t="str">
            <v>B004</v>
          </cell>
          <cell r="AK58" t="str">
            <v>Gebouw Het Trefpunt</v>
          </cell>
          <cell r="AL58" t="str">
            <v>dr Kuyperstraat 4</v>
          </cell>
          <cell r="AM58" t="str">
            <v>Trefpunt cultureel centrum</v>
          </cell>
          <cell r="AT58" t="str">
            <v>BRD00 D03737</v>
          </cell>
          <cell r="AV58" t="str">
            <v>Tarievenverordening par. 5.1</v>
          </cell>
          <cell r="AW58" t="str">
            <v>Basishuur Trefpunt</v>
          </cell>
          <cell r="AY58" t="str">
            <v>Stichting Kijk op Welzijn</v>
          </cell>
          <cell r="AZ58">
            <v>54121574</v>
          </cell>
          <cell r="BB58" t="str">
            <v>Gesubsidieerd</v>
          </cell>
          <cell r="BF58" t="str">
            <v>508010-2-321000</v>
          </cell>
        </row>
        <row r="59">
          <cell r="A59" t="str">
            <v>B004.006</v>
          </cell>
          <cell r="B59">
            <v>41640</v>
          </cell>
          <cell r="C59" t="str">
            <v>Passief</v>
          </cell>
          <cell r="D59" t="str">
            <v>Beëindigd</v>
          </cell>
          <cell r="F59">
            <v>34700</v>
          </cell>
          <cell r="G59">
            <v>42370</v>
          </cell>
          <cell r="H59">
            <v>0</v>
          </cell>
          <cell r="I59" t="str">
            <v>nee</v>
          </cell>
          <cell r="J59" t="str">
            <v>NVT</v>
          </cell>
          <cell r="L59" t="str">
            <v>Volledig</v>
          </cell>
          <cell r="M59" t="str">
            <v>R. Jansen</v>
          </cell>
          <cell r="N59" t="str">
            <v>ja</v>
          </cell>
          <cell r="O59" t="str">
            <v xml:space="preserve">Rene Jansen </v>
          </cell>
          <cell r="V59" t="str">
            <v>NVT</v>
          </cell>
          <cell r="W59">
            <v>-9885</v>
          </cell>
          <cell r="X59">
            <v>43483</v>
          </cell>
          <cell r="Y59">
            <v>44950</v>
          </cell>
          <cell r="Z59">
            <v>1024440</v>
          </cell>
          <cell r="AA59" t="str">
            <v>Ja</v>
          </cell>
          <cell r="AD59" t="str">
            <v>Ja</v>
          </cell>
          <cell r="AE59" t="str">
            <v>Ja</v>
          </cell>
          <cell r="AF59" t="str">
            <v>Tarief</v>
          </cell>
          <cell r="AG59" t="str">
            <v>ja</v>
          </cell>
          <cell r="AH59">
            <v>32.38005454438197</v>
          </cell>
          <cell r="AI59" t="str">
            <v/>
          </cell>
          <cell r="AJ59" t="str">
            <v>B004</v>
          </cell>
          <cell r="AK59" t="str">
            <v>Gebouw Het Trefpunt</v>
          </cell>
          <cell r="AL59" t="str">
            <v>dr Kuyperstraat 4</v>
          </cell>
          <cell r="AM59" t="str">
            <v>Trefpunt cultureel centrum</v>
          </cell>
          <cell r="AR59">
            <v>80</v>
          </cell>
          <cell r="AT59" t="str">
            <v>BRD00 D03737</v>
          </cell>
          <cell r="AV59" t="str">
            <v>Tarievenverordening par. 5.1</v>
          </cell>
          <cell r="AY59" t="str">
            <v>St. Lokale Omroep Barendrecht</v>
          </cell>
          <cell r="BB59" t="str">
            <v>Stichting</v>
          </cell>
          <cell r="BF59" t="str">
            <v>508010-2-321000</v>
          </cell>
        </row>
        <row r="60">
          <cell r="A60" t="str">
            <v>B004.007</v>
          </cell>
          <cell r="B60">
            <v>41640</v>
          </cell>
          <cell r="C60" t="str">
            <v>Aktief</v>
          </cell>
          <cell r="D60" t="str">
            <v>Tarief</v>
          </cell>
          <cell r="F60">
            <v>42370</v>
          </cell>
          <cell r="H60">
            <v>1</v>
          </cell>
          <cell r="I60" t="str">
            <v>ja</v>
          </cell>
          <cell r="J60" t="str">
            <v>nee</v>
          </cell>
          <cell r="L60" t="str">
            <v>Volledig</v>
          </cell>
          <cell r="M60" t="str">
            <v>Jan-Willem</v>
          </cell>
          <cell r="N60" t="str">
            <v>ja</v>
          </cell>
          <cell r="O60" t="str">
            <v xml:space="preserve">Rene Jansen </v>
          </cell>
          <cell r="R60" t="str">
            <v>Trefpunt</v>
          </cell>
          <cell r="S60" t="str">
            <v>Overig</v>
          </cell>
          <cell r="T60" t="str">
            <v>Onzeker</v>
          </cell>
          <cell r="U60">
            <v>112.5</v>
          </cell>
          <cell r="V60" t="str">
            <v>NVT</v>
          </cell>
          <cell r="Z60">
            <v>1024440</v>
          </cell>
          <cell r="AA60" t="str">
            <v>Ja</v>
          </cell>
          <cell r="AD60" t="str">
            <v>Ja</v>
          </cell>
          <cell r="AE60" t="str">
            <v>Ja</v>
          </cell>
          <cell r="AF60" t="str">
            <v>Tarief</v>
          </cell>
          <cell r="AG60" t="str">
            <v>ja</v>
          </cell>
          <cell r="AI60" t="str">
            <v/>
          </cell>
          <cell r="AJ60" t="str">
            <v>B004</v>
          </cell>
          <cell r="AK60" t="str">
            <v>Gebouw Het Trefpunt</v>
          </cell>
          <cell r="AL60" t="str">
            <v>dr Kuyperstraat 4</v>
          </cell>
          <cell r="AM60" t="str">
            <v>Trefpunt cultureel centrum</v>
          </cell>
          <cell r="AT60" t="str">
            <v>BRD00 D03737</v>
          </cell>
          <cell r="AV60" t="str">
            <v>Tarievenverordening par. 5.1</v>
          </cell>
          <cell r="AW60" t="str">
            <v>Huur Trefpunt</v>
          </cell>
          <cell r="AY60" t="str">
            <v>Toneelvereniging Barendrecht</v>
          </cell>
          <cell r="BB60" t="str">
            <v xml:space="preserve">Vereniging </v>
          </cell>
          <cell r="BF60" t="str">
            <v>508010-2-321000</v>
          </cell>
          <cell r="FL60">
            <v>450</v>
          </cell>
          <cell r="FO60">
            <v>470.94418799999994</v>
          </cell>
        </row>
        <row r="61">
          <cell r="A61" t="str">
            <v>B004.008</v>
          </cell>
          <cell r="B61">
            <v>41640</v>
          </cell>
          <cell r="C61" t="str">
            <v>Aktief</v>
          </cell>
          <cell r="D61" t="str">
            <v>Tarief</v>
          </cell>
          <cell r="F61">
            <v>42370</v>
          </cell>
          <cell r="H61">
            <v>1</v>
          </cell>
          <cell r="I61" t="str">
            <v>ja</v>
          </cell>
          <cell r="J61" t="str">
            <v>nee</v>
          </cell>
          <cell r="L61" t="str">
            <v>Volledig</v>
          </cell>
          <cell r="M61" t="str">
            <v>Jan-Willem</v>
          </cell>
          <cell r="N61" t="str">
            <v>ja</v>
          </cell>
          <cell r="O61" t="str">
            <v xml:space="preserve">Rene Jansen </v>
          </cell>
          <cell r="R61" t="str">
            <v>Trefpunt</v>
          </cell>
          <cell r="S61" t="str">
            <v>Overig</v>
          </cell>
          <cell r="T61" t="str">
            <v>Onzeker</v>
          </cell>
          <cell r="U61">
            <v>1425</v>
          </cell>
          <cell r="V61" t="str">
            <v>NVT</v>
          </cell>
          <cell r="Z61">
            <v>1024440</v>
          </cell>
          <cell r="AA61" t="str">
            <v>Ja</v>
          </cell>
          <cell r="AD61" t="str">
            <v>Ja</v>
          </cell>
          <cell r="AE61" t="str">
            <v>Ja</v>
          </cell>
          <cell r="AF61" t="str">
            <v>Tarief</v>
          </cell>
          <cell r="AG61" t="str">
            <v>ja</v>
          </cell>
          <cell r="AI61" t="str">
            <v/>
          </cell>
          <cell r="AJ61" t="str">
            <v>B004</v>
          </cell>
          <cell r="AK61" t="str">
            <v>Gebouw Het Trefpunt</v>
          </cell>
          <cell r="AL61" t="str">
            <v>dr Kuyperstraat 4</v>
          </cell>
          <cell r="AM61" t="str">
            <v>Trefpunt cultureel centrum</v>
          </cell>
          <cell r="AT61" t="str">
            <v>BRD00 D03737</v>
          </cell>
          <cell r="AV61" t="str">
            <v>Tarievenverordening par. 5.1</v>
          </cell>
          <cell r="AW61" t="str">
            <v>Huur Trefpunt</v>
          </cell>
          <cell r="AY61" t="str">
            <v>Volle Evangelie Gemeente Wijngaard</v>
          </cell>
          <cell r="AZ61">
            <v>63163993</v>
          </cell>
          <cell r="BB61" t="str">
            <v>Kerkgenootschap</v>
          </cell>
          <cell r="BF61" t="str">
            <v>508010-2-321000</v>
          </cell>
          <cell r="FL61">
            <v>5700</v>
          </cell>
          <cell r="FO61">
            <v>5972.1739505999985</v>
          </cell>
        </row>
        <row r="62">
          <cell r="A62" t="str">
            <v>B004.009</v>
          </cell>
          <cell r="B62">
            <v>41640</v>
          </cell>
          <cell r="C62" t="str">
            <v>Aktief</v>
          </cell>
          <cell r="D62" t="str">
            <v>Tarief</v>
          </cell>
          <cell r="F62">
            <v>42370</v>
          </cell>
          <cell r="H62">
            <v>1</v>
          </cell>
          <cell r="I62" t="str">
            <v>ja</v>
          </cell>
          <cell r="J62" t="str">
            <v>nee</v>
          </cell>
          <cell r="L62" t="str">
            <v>Volledig</v>
          </cell>
          <cell r="M62" t="str">
            <v>Jan-Willem</v>
          </cell>
          <cell r="N62" t="str">
            <v>ja</v>
          </cell>
          <cell r="O62" t="str">
            <v xml:space="preserve">Rene Jansen </v>
          </cell>
          <cell r="R62" t="str">
            <v>Trefpunt</v>
          </cell>
          <cell r="S62" t="str">
            <v>Overig</v>
          </cell>
          <cell r="T62" t="str">
            <v>Onzeker</v>
          </cell>
          <cell r="U62">
            <v>70</v>
          </cell>
          <cell r="V62" t="str">
            <v>NVT</v>
          </cell>
          <cell r="Z62">
            <v>1024440</v>
          </cell>
          <cell r="AA62" t="str">
            <v>Ja</v>
          </cell>
          <cell r="AD62" t="str">
            <v>Ja</v>
          </cell>
          <cell r="AE62" t="str">
            <v>Ja</v>
          </cell>
          <cell r="AF62" t="str">
            <v>Tarief</v>
          </cell>
          <cell r="AG62" t="str">
            <v>ja</v>
          </cell>
          <cell r="AI62" t="str">
            <v/>
          </cell>
          <cell r="AJ62" t="str">
            <v>B004</v>
          </cell>
          <cell r="AK62" t="str">
            <v>Gebouw Het Trefpunt</v>
          </cell>
          <cell r="AL62" t="str">
            <v>dr Kuyperstraat 4</v>
          </cell>
          <cell r="AM62" t="str">
            <v>Trefpunt cultureel centrum</v>
          </cell>
          <cell r="AT62" t="str">
            <v>BRD00 D03737</v>
          </cell>
          <cell r="AV62" t="str">
            <v>Tarievenverordening par. 5.1</v>
          </cell>
          <cell r="AW62" t="str">
            <v>Schildersgroep Het Palet; huur</v>
          </cell>
          <cell r="AY62" t="str">
            <v>Vrijer - Otterspoor (Het Palet)</v>
          </cell>
          <cell r="AZ62" t="str">
            <v>n.v.t.</v>
          </cell>
          <cell r="BB62" t="str">
            <v>Particulier</v>
          </cell>
          <cell r="BF62" t="str">
            <v>508010-2-321000</v>
          </cell>
          <cell r="FL62">
            <v>280</v>
          </cell>
          <cell r="FO62">
            <v>299.16366479999999</v>
          </cell>
        </row>
        <row r="63">
          <cell r="A63" t="str">
            <v>B004.010</v>
          </cell>
          <cell r="B63">
            <v>41640</v>
          </cell>
          <cell r="C63" t="str">
            <v>Aktief</v>
          </cell>
          <cell r="D63" t="str">
            <v>Tarief</v>
          </cell>
          <cell r="F63">
            <v>42370</v>
          </cell>
          <cell r="H63">
            <v>1</v>
          </cell>
          <cell r="I63" t="str">
            <v>ja</v>
          </cell>
          <cell r="J63" t="str">
            <v>nee</v>
          </cell>
          <cell r="L63" t="str">
            <v>Volledig</v>
          </cell>
          <cell r="M63" t="str">
            <v>Jan-Willem</v>
          </cell>
          <cell r="N63" t="str">
            <v>ja</v>
          </cell>
          <cell r="O63" t="str">
            <v xml:space="preserve">Rene Jansen </v>
          </cell>
          <cell r="R63" t="str">
            <v>Trefpunt</v>
          </cell>
          <cell r="S63" t="str">
            <v>Overig</v>
          </cell>
          <cell r="T63" t="str">
            <v>Onzeker</v>
          </cell>
          <cell r="U63">
            <v>78.75</v>
          </cell>
          <cell r="V63" t="str">
            <v>NVT</v>
          </cell>
          <cell r="Z63">
            <v>1024440</v>
          </cell>
          <cell r="AA63" t="str">
            <v>Ja</v>
          </cell>
          <cell r="AD63" t="str">
            <v>Ja</v>
          </cell>
          <cell r="AE63" t="str">
            <v>Ja</v>
          </cell>
          <cell r="AF63" t="str">
            <v>Tarief</v>
          </cell>
          <cell r="AG63" t="str">
            <v>ja</v>
          </cell>
          <cell r="AI63" t="str">
            <v/>
          </cell>
          <cell r="AJ63" t="str">
            <v>B004</v>
          </cell>
          <cell r="AK63" t="str">
            <v>Gebouw Het Trefpunt</v>
          </cell>
          <cell r="AL63" t="str">
            <v>dr Kuyperstraat 4</v>
          </cell>
          <cell r="AM63" t="str">
            <v>Trefpunt cultureel centrum</v>
          </cell>
          <cell r="AT63" t="str">
            <v>BRD00 D03737</v>
          </cell>
          <cell r="AV63" t="str">
            <v>Tarievenverordening par. 5.1</v>
          </cell>
          <cell r="AW63" t="str">
            <v>Huur Trefpunt</v>
          </cell>
          <cell r="AY63" t="str">
            <v>Lijnclub Ega / mevrouw vd Wal; huur</v>
          </cell>
          <cell r="AZ63" t="str">
            <v>n.v.t.</v>
          </cell>
          <cell r="BB63" t="str">
            <v>Particulier</v>
          </cell>
          <cell r="BF63" t="str">
            <v>508010-2-321000</v>
          </cell>
          <cell r="FL63">
            <v>315</v>
          </cell>
          <cell r="FO63">
            <v>327.79375199999998</v>
          </cell>
        </row>
        <row r="64">
          <cell r="A64" t="str">
            <v>B004.011</v>
          </cell>
          <cell r="B64">
            <v>41640</v>
          </cell>
          <cell r="C64" t="str">
            <v>Aktief</v>
          </cell>
          <cell r="D64" t="str">
            <v>Aktief</v>
          </cell>
          <cell r="F64">
            <v>41518</v>
          </cell>
          <cell r="H64">
            <v>1</v>
          </cell>
          <cell r="I64" t="str">
            <v>ja</v>
          </cell>
          <cell r="J64" t="str">
            <v>nee</v>
          </cell>
          <cell r="L64" t="str">
            <v>Volledig</v>
          </cell>
          <cell r="M64" t="str">
            <v>R. Jansen</v>
          </cell>
          <cell r="N64" t="str">
            <v>ja</v>
          </cell>
          <cell r="O64" t="str">
            <v xml:space="preserve">Rene Jansen </v>
          </cell>
          <cell r="R64" t="str">
            <v>Trefpunt</v>
          </cell>
          <cell r="S64" t="str">
            <v>Overig</v>
          </cell>
          <cell r="T64" t="str">
            <v>Onzeker</v>
          </cell>
          <cell r="U64">
            <v>1300</v>
          </cell>
          <cell r="V64" t="str">
            <v>VERLENGD</v>
          </cell>
          <cell r="W64">
            <v>-1181</v>
          </cell>
          <cell r="X64">
            <v>43769</v>
          </cell>
          <cell r="Y64">
            <v>44950</v>
          </cell>
          <cell r="Z64">
            <v>385783</v>
          </cell>
          <cell r="AA64" t="str">
            <v>Ja</v>
          </cell>
          <cell r="AD64" t="str">
            <v>Ja</v>
          </cell>
          <cell r="AE64" t="str">
            <v>Ja</v>
          </cell>
          <cell r="AF64" t="str">
            <v>Tarief</v>
          </cell>
          <cell r="AG64" t="str">
            <v>ja</v>
          </cell>
          <cell r="AH64">
            <v>25</v>
          </cell>
          <cell r="AI64">
            <v>26</v>
          </cell>
          <cell r="AJ64" t="str">
            <v>B004</v>
          </cell>
          <cell r="AK64" t="str">
            <v>Gebouw Het Trefpunt</v>
          </cell>
          <cell r="AL64" t="str">
            <v>dr Kuyperstraat 4</v>
          </cell>
          <cell r="AM64" t="str">
            <v>Trefpunt cultureel centrum</v>
          </cell>
          <cell r="AN64">
            <v>200</v>
          </cell>
          <cell r="AO64">
            <v>1259</v>
          </cell>
          <cell r="AP64">
            <v>0.15885623510722796</v>
          </cell>
          <cell r="AR64">
            <v>200</v>
          </cell>
          <cell r="AT64" t="str">
            <v>BRD00 D03737</v>
          </cell>
          <cell r="AV64" t="str">
            <v>Huurovereenkomst</v>
          </cell>
          <cell r="AW64" t="str">
            <v>Ruimten</v>
          </cell>
          <cell r="AY64" t="str">
            <v>Harmonievereniging Barendrecht</v>
          </cell>
          <cell r="AZ64">
            <v>40342765</v>
          </cell>
          <cell r="BB64" t="str">
            <v>Gesubsidieerd</v>
          </cell>
          <cell r="BC64" t="str">
            <v>Huub Vankan</v>
          </cell>
          <cell r="BD64" t="str">
            <v>penningmeester@harmoniebarendrecht.nl</v>
          </cell>
          <cell r="BF64" t="str">
            <v>508010-2-321000</v>
          </cell>
          <cell r="FL64">
            <v>5200</v>
          </cell>
          <cell r="FO64">
            <v>5230.3017600000003</v>
          </cell>
        </row>
        <row r="65">
          <cell r="A65" t="str">
            <v>B004.012</v>
          </cell>
          <cell r="B65">
            <v>41640</v>
          </cell>
          <cell r="C65" t="str">
            <v>Aktief</v>
          </cell>
          <cell r="D65" t="str">
            <v>Aktief</v>
          </cell>
          <cell r="F65">
            <v>41518</v>
          </cell>
          <cell r="H65">
            <v>1</v>
          </cell>
          <cell r="I65" t="str">
            <v>ja</v>
          </cell>
          <cell r="J65" t="str">
            <v>nee</v>
          </cell>
          <cell r="L65" t="str">
            <v>Volledig</v>
          </cell>
          <cell r="M65" t="str">
            <v>R. Jansen</v>
          </cell>
          <cell r="N65" t="str">
            <v>ja</v>
          </cell>
          <cell r="O65" t="str">
            <v xml:space="preserve">Rene Jansen </v>
          </cell>
          <cell r="R65" t="str">
            <v>Trefpunt</v>
          </cell>
          <cell r="S65" t="str">
            <v>Overig</v>
          </cell>
          <cell r="T65" t="str">
            <v>Onzeker</v>
          </cell>
          <cell r="U65">
            <v>3125</v>
          </cell>
          <cell r="V65" t="str">
            <v>VERLENGD</v>
          </cell>
          <cell r="W65">
            <v>-1242</v>
          </cell>
          <cell r="X65">
            <v>43708</v>
          </cell>
          <cell r="Y65">
            <v>44950</v>
          </cell>
          <cell r="Z65">
            <v>327710</v>
          </cell>
          <cell r="AA65" t="str">
            <v>Ja</v>
          </cell>
          <cell r="AD65" t="str">
            <v>Ja</v>
          </cell>
          <cell r="AE65" t="str">
            <v>Ja</v>
          </cell>
          <cell r="AF65" t="str">
            <v>Tarief</v>
          </cell>
          <cell r="AH65">
            <v>62.5</v>
          </cell>
          <cell r="AI65">
            <v>62.5</v>
          </cell>
          <cell r="AJ65" t="str">
            <v>B004</v>
          </cell>
          <cell r="AK65" t="str">
            <v>Gebouw Het Trefpunt</v>
          </cell>
          <cell r="AL65" t="str">
            <v>dr Kuyperstraat 4</v>
          </cell>
          <cell r="AM65" t="str">
            <v>Trefpunt cultureel centrum</v>
          </cell>
          <cell r="AN65">
            <v>200</v>
          </cell>
          <cell r="AO65">
            <v>1259</v>
          </cell>
          <cell r="AP65">
            <v>0.15885623510722796</v>
          </cell>
          <cell r="AR65">
            <v>200</v>
          </cell>
          <cell r="AT65" t="str">
            <v>BRD00 D03737</v>
          </cell>
          <cell r="AV65" t="str">
            <v>Huurovereenkomst</v>
          </cell>
          <cell r="AW65" t="str">
            <v>Ruimten</v>
          </cell>
          <cell r="AY65" t="str">
            <v>VluchtelingenWerk Maasdelta</v>
          </cell>
          <cell r="AZ65">
            <v>24374825</v>
          </cell>
          <cell r="BA65" t="str">
            <v>Uitgeschreven</v>
          </cell>
          <cell r="BB65" t="str">
            <v>Gesubsidieerd</v>
          </cell>
          <cell r="BF65" t="str">
            <v>508010-2-321000</v>
          </cell>
          <cell r="FL65">
            <v>12500</v>
          </cell>
          <cell r="FO65">
            <v>13687.814442219524</v>
          </cell>
        </row>
        <row r="66">
          <cell r="A66" t="str">
            <v>B004.013</v>
          </cell>
          <cell r="B66">
            <v>42339</v>
          </cell>
          <cell r="C66" t="str">
            <v>Passief</v>
          </cell>
          <cell r="D66" t="str">
            <v>Beëindigd</v>
          </cell>
          <cell r="F66">
            <v>42339</v>
          </cell>
          <cell r="G66">
            <v>43313</v>
          </cell>
          <cell r="H66">
            <v>0</v>
          </cell>
          <cell r="I66" t="str">
            <v>nee</v>
          </cell>
          <cell r="J66" t="str">
            <v>nee</v>
          </cell>
          <cell r="L66" t="str">
            <v>Volledig</v>
          </cell>
          <cell r="M66" t="str">
            <v>R. Jansen</v>
          </cell>
          <cell r="N66" t="str">
            <v>ja</v>
          </cell>
          <cell r="O66" t="str">
            <v xml:space="preserve">Rene Jansen </v>
          </cell>
          <cell r="V66" t="str">
            <v>NVT</v>
          </cell>
          <cell r="Z66">
            <v>1048051</v>
          </cell>
          <cell r="AA66" t="str">
            <v>Ja</v>
          </cell>
          <cell r="AD66" t="str">
            <v>Ja</v>
          </cell>
          <cell r="AE66" t="str">
            <v>Ja</v>
          </cell>
          <cell r="AF66" t="str">
            <v>Tarief 120</v>
          </cell>
          <cell r="AH66">
            <v>120</v>
          </cell>
          <cell r="AI66" t="str">
            <v/>
          </cell>
          <cell r="AJ66" t="str">
            <v>B004</v>
          </cell>
          <cell r="AK66" t="str">
            <v>Gebouw Het Trefpunt</v>
          </cell>
          <cell r="AL66" t="str">
            <v>dr Kuyperstraat 4</v>
          </cell>
          <cell r="AM66" t="str">
            <v>Trefpunt cultureel centrum</v>
          </cell>
          <cell r="AR66">
            <v>30</v>
          </cell>
          <cell r="AT66" t="str">
            <v>BRD00 D03737</v>
          </cell>
          <cell r="AV66" t="str">
            <v>Huurovereenkomst</v>
          </cell>
          <cell r="AW66" t="str">
            <v>Ruimten</v>
          </cell>
          <cell r="AY66" t="str">
            <v>Stichting Milieu Dichterbij</v>
          </cell>
          <cell r="AZ66">
            <v>24379846</v>
          </cell>
          <cell r="BB66" t="str">
            <v>Stichting</v>
          </cell>
          <cell r="BF66" t="str">
            <v>508010-2-321000</v>
          </cell>
        </row>
        <row r="67">
          <cell r="A67" t="str">
            <v>B004.014</v>
          </cell>
          <cell r="B67">
            <v>42736</v>
          </cell>
          <cell r="C67" t="str">
            <v>Passief</v>
          </cell>
          <cell r="D67" t="str">
            <v>Opgezegd</v>
          </cell>
          <cell r="F67">
            <v>42736</v>
          </cell>
          <cell r="G67">
            <v>44561</v>
          </cell>
          <cell r="H67">
            <v>0</v>
          </cell>
          <cell r="I67" t="str">
            <v>nee</v>
          </cell>
          <cell r="J67" t="str">
            <v>ja</v>
          </cell>
          <cell r="K67" t="str">
            <v>Oplevering</v>
          </cell>
          <cell r="L67" t="str">
            <v>Volledig</v>
          </cell>
          <cell r="M67" t="str">
            <v>R. Jansen</v>
          </cell>
          <cell r="N67" t="str">
            <v>ja</v>
          </cell>
          <cell r="O67" t="str">
            <v xml:space="preserve">Rene Jansen </v>
          </cell>
          <cell r="R67" t="str">
            <v>Trefpunt</v>
          </cell>
          <cell r="S67" t="str">
            <v>Overig</v>
          </cell>
          <cell r="T67" t="str">
            <v>Onzeker</v>
          </cell>
          <cell r="U67">
            <v>1550</v>
          </cell>
          <cell r="V67" t="str">
            <v>NVT</v>
          </cell>
          <cell r="W67">
            <v>-1120</v>
          </cell>
          <cell r="X67">
            <v>43830</v>
          </cell>
          <cell r="Z67">
            <v>1165287</v>
          </cell>
          <cell r="AA67" t="str">
            <v>Ja</v>
          </cell>
          <cell r="AD67" t="str">
            <v>Ja</v>
          </cell>
          <cell r="AE67" t="str">
            <v>Ja</v>
          </cell>
          <cell r="AF67" t="str">
            <v>ppm2 50-74</v>
          </cell>
          <cell r="AH67">
            <v>57.142857142857146</v>
          </cell>
          <cell r="AI67">
            <v>59.047619047619051</v>
          </cell>
          <cell r="AJ67" t="str">
            <v>B004</v>
          </cell>
          <cell r="AK67" t="str">
            <v>Gebouw Het Trefpunt</v>
          </cell>
          <cell r="AL67" t="str">
            <v>dr Kuyperstraat 4</v>
          </cell>
          <cell r="AM67" t="str">
            <v>Trefpunt cultureel centrum</v>
          </cell>
          <cell r="AN67">
            <v>105</v>
          </cell>
          <cell r="AO67">
            <v>1259</v>
          </cell>
          <cell r="AP67">
            <v>8.3399523431294684E-2</v>
          </cell>
          <cell r="AR67">
            <v>105</v>
          </cell>
          <cell r="AT67" t="str">
            <v>BRD00 D03737</v>
          </cell>
          <cell r="AV67" t="str">
            <v>Huurovereenkomst</v>
          </cell>
          <cell r="AW67" t="str">
            <v>Deel van pand</v>
          </cell>
          <cell r="AX67" t="str">
            <v>Gemeente Barendrecht</v>
          </cell>
          <cell r="AY67" t="str">
            <v>Stichting Velerlei</v>
          </cell>
          <cell r="AZ67">
            <v>57863962</v>
          </cell>
          <cell r="BB67" t="str">
            <v>Stichting</v>
          </cell>
          <cell r="BF67" t="str">
            <v>508010-2-321000</v>
          </cell>
          <cell r="FL67">
            <v>6200</v>
          </cell>
          <cell r="FO67">
            <v>6367.0584600000002</v>
          </cell>
        </row>
        <row r="68">
          <cell r="A68" t="str">
            <v>B004.015</v>
          </cell>
          <cell r="B68">
            <v>42923</v>
          </cell>
          <cell r="C68" t="str">
            <v>Passief</v>
          </cell>
          <cell r="D68" t="str">
            <v>Beëindigd</v>
          </cell>
          <cell r="F68">
            <v>42156</v>
          </cell>
          <cell r="G68">
            <v>42156</v>
          </cell>
          <cell r="H68">
            <v>0</v>
          </cell>
          <cell r="I68" t="str">
            <v>nee</v>
          </cell>
          <cell r="J68" t="str">
            <v>NVT</v>
          </cell>
          <cell r="L68" t="str">
            <v>NVT</v>
          </cell>
          <cell r="M68" t="str">
            <v>R. Jansen</v>
          </cell>
          <cell r="N68" t="str">
            <v>NVT</v>
          </cell>
          <cell r="O68" t="str">
            <v xml:space="preserve">Rene Jansen </v>
          </cell>
          <cell r="V68" t="str">
            <v>NVT</v>
          </cell>
          <cell r="AA68" t="str">
            <v>NEE</v>
          </cell>
          <cell r="AD68" t="str">
            <v>ja</v>
          </cell>
          <cell r="AE68" t="str">
            <v>Ja</v>
          </cell>
          <cell r="AF68" t="str">
            <v>#B: 100 - SC</v>
          </cell>
          <cell r="AH68">
            <v>100.2227171492205</v>
          </cell>
          <cell r="AI68" t="str">
            <v/>
          </cell>
          <cell r="AJ68" t="str">
            <v>B004</v>
          </cell>
          <cell r="AK68" t="str">
            <v>Gebouw Het Trefpunt</v>
          </cell>
          <cell r="AL68" t="str">
            <v>dr Kuyperstraat 4</v>
          </cell>
          <cell r="AM68" t="str">
            <v>Trefpunt cultureel centrum</v>
          </cell>
          <cell r="AR68">
            <v>22.45</v>
          </cell>
          <cell r="AT68" t="str">
            <v>BRD00 D03737</v>
          </cell>
          <cell r="AV68" t="str">
            <v>Huurovereenkomst</v>
          </cell>
          <cell r="AW68" t="str">
            <v>Ruimte</v>
          </cell>
          <cell r="AX68" t="str">
            <v>Gemeente Barendrecht</v>
          </cell>
          <cell r="AY68" t="str">
            <v xml:space="preserve">Logopediepraktijk Stemsignalen </v>
          </cell>
          <cell r="BB68" t="str">
            <v>Onderneming</v>
          </cell>
          <cell r="BF68" t="str">
            <v>508010-2-321000</v>
          </cell>
        </row>
        <row r="69">
          <cell r="A69" t="str">
            <v>B004.016</v>
          </cell>
          <cell r="B69">
            <v>42005</v>
          </cell>
          <cell r="C69" t="str">
            <v>Aktie!</v>
          </cell>
          <cell r="D69" t="str">
            <v>Admin</v>
          </cell>
          <cell r="E69" t="str">
            <v>BD-TP</v>
          </cell>
          <cell r="F69">
            <v>42005</v>
          </cell>
          <cell r="H69">
            <v>1</v>
          </cell>
          <cell r="I69" t="str">
            <v>ja</v>
          </cell>
          <cell r="J69" t="str">
            <v>ja</v>
          </cell>
          <cell r="K69" t="str">
            <v>Verhuur</v>
          </cell>
          <cell r="L69" t="str">
            <v>Volledig</v>
          </cell>
          <cell r="M69" t="str">
            <v>R. Jansen</v>
          </cell>
          <cell r="N69" t="str">
            <v>NVT</v>
          </cell>
          <cell r="O69" t="str">
            <v xml:space="preserve">Rene Jansen </v>
          </cell>
          <cell r="R69" t="str">
            <v>Trefpunt</v>
          </cell>
          <cell r="S69" t="str">
            <v>Overig</v>
          </cell>
          <cell r="T69" t="str">
            <v>Onzeker</v>
          </cell>
          <cell r="U69">
            <v>1475</v>
          </cell>
          <cell r="V69" t="str">
            <v>NVT</v>
          </cell>
          <cell r="Z69">
            <v>1024440</v>
          </cell>
          <cell r="AA69" t="str">
            <v>Ja</v>
          </cell>
          <cell r="AD69" t="str">
            <v>Ja</v>
          </cell>
          <cell r="AE69" t="str">
            <v>Ja</v>
          </cell>
          <cell r="AF69" t="str">
            <v>Tarief</v>
          </cell>
          <cell r="AG69" t="str">
            <v>ja</v>
          </cell>
          <cell r="AI69">
            <v>11.111111111111111</v>
          </cell>
          <cell r="AJ69" t="str">
            <v>B004</v>
          </cell>
          <cell r="AK69" t="str">
            <v>Gebouw Het Trefpunt</v>
          </cell>
          <cell r="AL69" t="str">
            <v>dr Kuyperstraat 4</v>
          </cell>
          <cell r="AM69" t="str">
            <v>Trefpunt cultureel centrum</v>
          </cell>
          <cell r="AN69">
            <v>531</v>
          </cell>
          <cell r="AO69">
            <v>1259</v>
          </cell>
          <cell r="AP69">
            <v>0.42176330420969022</v>
          </cell>
          <cell r="AT69" t="str">
            <v>BRD00 D03737</v>
          </cell>
          <cell r="AV69" t="str">
            <v>Tarievenverordening par. 1</v>
          </cell>
          <cell r="AY69" t="str">
            <v>Diverse huurders, eigen beheer</v>
          </cell>
          <cell r="AZ69" t="str">
            <v>n.v.t.</v>
          </cell>
          <cell r="BB69" t="str">
            <v>Diverse</v>
          </cell>
          <cell r="BF69" t="str">
            <v>508010-2-321000</v>
          </cell>
          <cell r="FL69">
            <v>5900</v>
          </cell>
          <cell r="FO69">
            <v>9063.7302600000003</v>
          </cell>
        </row>
        <row r="70">
          <cell r="A70" t="str">
            <v>B004.017</v>
          </cell>
          <cell r="B70">
            <v>42797</v>
          </cell>
          <cell r="C70" t="str">
            <v>Passief</v>
          </cell>
          <cell r="D70" t="str">
            <v>School</v>
          </cell>
          <cell r="F70">
            <v>42005</v>
          </cell>
          <cell r="G70">
            <v>44561</v>
          </cell>
          <cell r="H70">
            <v>0</v>
          </cell>
          <cell r="I70" t="str">
            <v>nee</v>
          </cell>
          <cell r="J70" t="str">
            <v>nee</v>
          </cell>
          <cell r="K70" t="str">
            <v>Overdragen</v>
          </cell>
          <cell r="L70" t="str">
            <v>NVT</v>
          </cell>
          <cell r="M70" t="str">
            <v>N.N.T.B.</v>
          </cell>
          <cell r="N70" t="str">
            <v>NVT</v>
          </cell>
          <cell r="O70" t="str">
            <v>Marc Sluimer</v>
          </cell>
          <cell r="V70" t="str">
            <v>NVT</v>
          </cell>
          <cell r="Z70" t="str">
            <v>NVT</v>
          </cell>
          <cell r="AA70" t="str">
            <v>NVT</v>
          </cell>
          <cell r="AD70" t="str">
            <v>NVT</v>
          </cell>
          <cell r="AE70" t="str">
            <v>NEE</v>
          </cell>
          <cell r="AF70" t="str">
            <v>NVT</v>
          </cell>
          <cell r="AI70" t="str">
            <v/>
          </cell>
          <cell r="AJ70" t="str">
            <v>B004</v>
          </cell>
          <cell r="AK70" t="str">
            <v>Gebouw Het Trefpunt</v>
          </cell>
          <cell r="AL70" t="str">
            <v>dr Kuyperstraat 4</v>
          </cell>
          <cell r="AM70" t="str">
            <v>Trefpunt cultureel centrum</v>
          </cell>
          <cell r="AT70" t="str">
            <v>BRD00 D03737</v>
          </cell>
          <cell r="AV70" t="str">
            <v>GEEN Eigendomsoverdracht</v>
          </cell>
          <cell r="AY70" t="str">
            <v>PCPO</v>
          </cell>
          <cell r="AZ70">
            <v>40341697</v>
          </cell>
          <cell r="BB70" t="str">
            <v>Onderwijs</v>
          </cell>
          <cell r="BF70" t="str">
            <v>508010-2-X</v>
          </cell>
        </row>
        <row r="71">
          <cell r="A71" t="str">
            <v>B004.018</v>
          </cell>
          <cell r="B71">
            <v>43847</v>
          </cell>
          <cell r="C71" t="str">
            <v>Aktief</v>
          </cell>
          <cell r="D71" t="str">
            <v>Aktief</v>
          </cell>
          <cell r="F71">
            <v>43850</v>
          </cell>
          <cell r="H71">
            <v>1</v>
          </cell>
          <cell r="I71" t="str">
            <v>ja</v>
          </cell>
          <cell r="J71" t="str">
            <v>nee</v>
          </cell>
          <cell r="L71" t="str">
            <v>Volledig</v>
          </cell>
          <cell r="M71" t="str">
            <v>R. Jansen</v>
          </cell>
          <cell r="N71" t="str">
            <v>ja</v>
          </cell>
          <cell r="O71" t="str">
            <v xml:space="preserve">Rene Jansen </v>
          </cell>
          <cell r="R71" t="str">
            <v>Trefpunt</v>
          </cell>
          <cell r="S71" t="str">
            <v>Overig</v>
          </cell>
          <cell r="T71" t="str">
            <v>Onzeker</v>
          </cell>
          <cell r="U71">
            <v>650</v>
          </cell>
          <cell r="V71" t="str">
            <v>onbepaald</v>
          </cell>
          <cell r="Z71" t="str">
            <v>NIET</v>
          </cell>
          <cell r="AA71" t="str">
            <v>nee</v>
          </cell>
          <cell r="AD71" t="str">
            <v>Ja</v>
          </cell>
          <cell r="AE71" t="str">
            <v>Ja</v>
          </cell>
          <cell r="AF71" t="str">
            <v>Onbekend</v>
          </cell>
          <cell r="AH71">
            <v>45.088793103448275</v>
          </cell>
          <cell r="AI71">
            <v>44.827586206896555</v>
          </cell>
          <cell r="AJ71" t="str">
            <v>B004</v>
          </cell>
          <cell r="AK71" t="str">
            <v>Gebouw Het Trefpunt</v>
          </cell>
          <cell r="AL71" t="str">
            <v>dr Kuyperstraat 4</v>
          </cell>
          <cell r="AM71" t="str">
            <v>Trefpunt cultureel centrum</v>
          </cell>
          <cell r="AN71">
            <v>58</v>
          </cell>
          <cell r="AO71">
            <v>1259</v>
          </cell>
          <cell r="AP71">
            <v>4.6068308181096106E-2</v>
          </cell>
          <cell r="AR71">
            <v>58</v>
          </cell>
          <cell r="AT71" t="str">
            <v>BRD00 D03737</v>
          </cell>
          <cell r="AV71" t="str">
            <v>Huurovereenkomst</v>
          </cell>
          <cell r="AW71" t="str">
            <v>Ruimten</v>
          </cell>
          <cell r="AY71" t="str">
            <v>Harmonievereniging Barendrecht</v>
          </cell>
          <cell r="AZ71">
            <v>40342765</v>
          </cell>
          <cell r="BB71" t="str">
            <v>Gesubsidieerd</v>
          </cell>
          <cell r="BC71" t="str">
            <v>Huub Vankan</v>
          </cell>
          <cell r="BD71" t="str">
            <v>penningmeester@harmoniebarendrecht.nl</v>
          </cell>
          <cell r="BF71" t="str">
            <v>508010-2-321000</v>
          </cell>
          <cell r="FL71">
            <v>2600</v>
          </cell>
          <cell r="FO71">
            <v>2615.15</v>
          </cell>
        </row>
        <row r="72">
          <cell r="A72" t="str">
            <v>B004.019</v>
          </cell>
          <cell r="B72">
            <v>43886</v>
          </cell>
          <cell r="C72" t="str">
            <v>Aktief</v>
          </cell>
          <cell r="D72" t="str">
            <v>Aktief</v>
          </cell>
          <cell r="F72">
            <v>43831</v>
          </cell>
          <cell r="G72">
            <v>45107</v>
          </cell>
          <cell r="H72">
            <v>1</v>
          </cell>
          <cell r="I72" t="str">
            <v>Ja</v>
          </cell>
          <cell r="J72" t="str">
            <v>nee</v>
          </cell>
          <cell r="L72" t="str">
            <v>Volledig</v>
          </cell>
          <cell r="M72" t="str">
            <v>R. Jansen</v>
          </cell>
          <cell r="N72" t="str">
            <v>ja</v>
          </cell>
          <cell r="O72" t="str">
            <v xml:space="preserve">Rene Jansen </v>
          </cell>
          <cell r="R72" t="str">
            <v>Trefpunt</v>
          </cell>
          <cell r="S72" t="str">
            <v>Overig</v>
          </cell>
          <cell r="T72" t="str">
            <v>Onzeker</v>
          </cell>
          <cell r="U72">
            <v>1525</v>
          </cell>
          <cell r="V72" t="str">
            <v>VERLENGD</v>
          </cell>
          <cell r="Z72" t="str">
            <v>G151899</v>
          </cell>
          <cell r="AA72" t="str">
            <v>Ja</v>
          </cell>
          <cell r="AD72" t="str">
            <v>Ja</v>
          </cell>
          <cell r="AE72" t="str">
            <v>Ja</v>
          </cell>
          <cell r="AF72" t="str">
            <v>Historisch</v>
          </cell>
          <cell r="AH72">
            <v>38.821818181818188</v>
          </cell>
          <cell r="AI72">
            <v>36.969696969696969</v>
          </cell>
          <cell r="AJ72" t="str">
            <v>B004</v>
          </cell>
          <cell r="AK72" t="str">
            <v>Gebouw Het Trefpunt</v>
          </cell>
          <cell r="AL72" t="str">
            <v>dr Kuyperstraat 4</v>
          </cell>
          <cell r="AM72" t="str">
            <v>Trefpunt cultureel centrum</v>
          </cell>
          <cell r="AN72">
            <v>165</v>
          </cell>
          <cell r="AO72">
            <v>1259</v>
          </cell>
          <cell r="AP72">
            <v>0.13105639396346305</v>
          </cell>
          <cell r="AR72">
            <v>165</v>
          </cell>
          <cell r="AT72" t="str">
            <v>BRD00 D03737</v>
          </cell>
          <cell r="AV72" t="str">
            <v>Huurovereenkomst</v>
          </cell>
          <cell r="AW72" t="str">
            <v>Ruimten</v>
          </cell>
          <cell r="AY72" t="str">
            <v>De Bondt Grafimedia Communicatie B.V.</v>
          </cell>
          <cell r="AZ72">
            <v>24351714</v>
          </cell>
          <cell r="BB72" t="str">
            <v>Onderneming</v>
          </cell>
          <cell r="BF72" t="str">
            <v>508010-2-321000</v>
          </cell>
          <cell r="FL72">
            <v>6100</v>
          </cell>
          <cell r="FO72">
            <v>6405.6</v>
          </cell>
        </row>
        <row r="73">
          <cell r="A73" t="str">
            <v>B004.020</v>
          </cell>
          <cell r="B73">
            <v>44487</v>
          </cell>
          <cell r="C73" t="str">
            <v>Aktie!</v>
          </cell>
          <cell r="D73" t="str">
            <v>LEEG/TK</v>
          </cell>
          <cell r="E73" t="str">
            <v>TE HUUR</v>
          </cell>
          <cell r="F73">
            <v>44562</v>
          </cell>
          <cell r="H73">
            <v>1</v>
          </cell>
          <cell r="I73" t="str">
            <v>ja</v>
          </cell>
          <cell r="J73" t="str">
            <v>ja</v>
          </cell>
          <cell r="K73" t="str">
            <v>Verhuur</v>
          </cell>
          <cell r="L73" t="str">
            <v>NVT</v>
          </cell>
          <cell r="M73" t="str">
            <v>Ellen</v>
          </cell>
          <cell r="N73" t="str">
            <v>NVT</v>
          </cell>
          <cell r="O73" t="str">
            <v xml:space="preserve">Rene Jansen </v>
          </cell>
          <cell r="V73" t="str">
            <v>NVT</v>
          </cell>
          <cell r="AJ73" t="str">
            <v>B004</v>
          </cell>
          <cell r="AK73" t="str">
            <v>Gebouw Het Trefpunt</v>
          </cell>
          <cell r="AL73" t="str">
            <v>dr Kuyperstraat 4</v>
          </cell>
          <cell r="AM73" t="str">
            <v>Trefpunt cultureel centrum</v>
          </cell>
          <cell r="AN73">
            <v>105</v>
          </cell>
          <cell r="AO73">
            <v>1259</v>
          </cell>
          <cell r="AP73">
            <v>8.3399523431294684E-2</v>
          </cell>
          <cell r="AV73" t="str">
            <v>Leegstand ruimte: Te Huur</v>
          </cell>
          <cell r="AY73" t="str">
            <v>Leegstand (ex. Velerlei)</v>
          </cell>
          <cell r="BB73" t="str">
            <v>Leegstand</v>
          </cell>
          <cell r="BF73" t="str">
            <v>508010-2-321000</v>
          </cell>
        </row>
        <row r="74">
          <cell r="A74" t="str">
            <v>B004.021</v>
          </cell>
          <cell r="B74">
            <v>44942</v>
          </cell>
          <cell r="C74" t="str">
            <v>Aktie!</v>
          </cell>
          <cell r="D74" t="str">
            <v>LEEG/TK</v>
          </cell>
          <cell r="E74" t="str">
            <v>TE HUUR</v>
          </cell>
          <cell r="F74">
            <v>45108</v>
          </cell>
          <cell r="H74">
            <v>1</v>
          </cell>
          <cell r="I74" t="str">
            <v>nee</v>
          </cell>
          <cell r="J74" t="str">
            <v>ja</v>
          </cell>
          <cell r="K74" t="str">
            <v>Verhuur</v>
          </cell>
          <cell r="L74" t="str">
            <v>NVT</v>
          </cell>
          <cell r="M74" t="str">
            <v>Ellen</v>
          </cell>
          <cell r="N74" t="str">
            <v>NVT</v>
          </cell>
          <cell r="O74" t="str">
            <v xml:space="preserve">Rene Jansen </v>
          </cell>
          <cell r="V74" t="str">
            <v>NVT</v>
          </cell>
          <cell r="AJ74" t="str">
            <v>B004</v>
          </cell>
          <cell r="AK74" t="str">
            <v>Gebouw Het Trefpunt</v>
          </cell>
          <cell r="AL74" t="str">
            <v>dr Kuyperstraat 4</v>
          </cell>
          <cell r="AM74" t="str">
            <v>Trefpunt cultureel centrum</v>
          </cell>
          <cell r="AN74">
            <v>165</v>
          </cell>
          <cell r="AV74" t="str">
            <v>Leegstand ruimte: Te Huur</v>
          </cell>
          <cell r="AY74" t="str">
            <v>Leegstand (ex. De Bondt)</v>
          </cell>
          <cell r="BF74" t="str">
            <v>508010-2-321000</v>
          </cell>
        </row>
        <row r="76">
          <cell r="AJ76" t="str">
            <v>B005</v>
          </cell>
          <cell r="AK76" t="str">
            <v>Gebouw MFA Waterpoort</v>
          </cell>
        </row>
        <row r="77">
          <cell r="A77" t="str">
            <v>B005.001</v>
          </cell>
          <cell r="B77">
            <v>41640</v>
          </cell>
          <cell r="C77" t="str">
            <v>Passief</v>
          </cell>
          <cell r="D77" t="str">
            <v>Beëindigd</v>
          </cell>
          <cell r="F77">
            <v>40513</v>
          </cell>
          <cell r="G77">
            <v>42461</v>
          </cell>
          <cell r="H77">
            <v>0</v>
          </cell>
          <cell r="I77" t="str">
            <v>nee</v>
          </cell>
          <cell r="J77" t="str">
            <v>NVT</v>
          </cell>
          <cell r="L77" t="str">
            <v>Volledig</v>
          </cell>
          <cell r="M77" t="str">
            <v>R. Jansen</v>
          </cell>
          <cell r="N77" t="str">
            <v>ja</v>
          </cell>
          <cell r="O77" t="str">
            <v xml:space="preserve">Rene Jansen </v>
          </cell>
          <cell r="Q77" t="str">
            <v>BD</v>
          </cell>
          <cell r="V77" t="str">
            <v>NVT</v>
          </cell>
          <cell r="W77" t="str">
            <v>NVT</v>
          </cell>
          <cell r="X77" t="str">
            <v>NVT</v>
          </cell>
          <cell r="Y77" t="str">
            <v>NVT</v>
          </cell>
          <cell r="Z77">
            <v>237599</v>
          </cell>
          <cell r="AA77" t="str">
            <v>Ja</v>
          </cell>
          <cell r="AD77" t="str">
            <v>Ja</v>
          </cell>
          <cell r="AE77" t="str">
            <v>Ja</v>
          </cell>
          <cell r="AF77" t="str">
            <v>onbekend</v>
          </cell>
          <cell r="AI77" t="str">
            <v/>
          </cell>
          <cell r="AJ77" t="str">
            <v>B005</v>
          </cell>
          <cell r="AK77" t="str">
            <v>Gebouw MFA Waterpoort</v>
          </cell>
          <cell r="AL77" t="str">
            <v>Middeldijkerplein 1</v>
          </cell>
          <cell r="AM77" t="str">
            <v>Politie Buro Middeldijkerplein</v>
          </cell>
          <cell r="AT77" t="str">
            <v>BRD00 C01771</v>
          </cell>
          <cell r="AV77" t="str">
            <v>Huurovereenkomst</v>
          </cell>
          <cell r="AW77" t="str">
            <v>Politiekantoor</v>
          </cell>
          <cell r="AY77" t="str">
            <v>Politie Rotterdam-Rijnmond</v>
          </cell>
          <cell r="BB77" t="str">
            <v>Overheid</v>
          </cell>
          <cell r="BF77" t="str">
            <v>508020-2-321000</v>
          </cell>
        </row>
        <row r="78">
          <cell r="A78" t="str">
            <v>B005.002</v>
          </cell>
          <cell r="B78">
            <v>42156</v>
          </cell>
          <cell r="C78" t="str">
            <v>Passief</v>
          </cell>
          <cell r="D78" t="str">
            <v>OUD</v>
          </cell>
          <cell r="F78">
            <v>42156</v>
          </cell>
          <cell r="G78">
            <v>44075</v>
          </cell>
          <cell r="H78">
            <v>0</v>
          </cell>
          <cell r="I78" t="str">
            <v>nee</v>
          </cell>
          <cell r="J78" t="str">
            <v>nee</v>
          </cell>
          <cell r="L78" t="str">
            <v>Volledig</v>
          </cell>
          <cell r="M78" t="str">
            <v>SKB</v>
          </cell>
          <cell r="N78" t="str">
            <v>ja</v>
          </cell>
          <cell r="O78" t="str">
            <v>Ellen te Kaat</v>
          </cell>
          <cell r="Q78" t="str">
            <v>BD</v>
          </cell>
          <cell r="R78" t="str">
            <v>Kinder</v>
          </cell>
          <cell r="S78" t="str">
            <v>Overig</v>
          </cell>
          <cell r="T78" t="str">
            <v>OK</v>
          </cell>
          <cell r="U78">
            <v>13500</v>
          </cell>
          <cell r="V78" t="str">
            <v>NVT</v>
          </cell>
          <cell r="W78">
            <v>-968</v>
          </cell>
          <cell r="X78">
            <v>43982</v>
          </cell>
          <cell r="Y78">
            <v>43799</v>
          </cell>
          <cell r="Z78">
            <v>991797</v>
          </cell>
          <cell r="AA78" t="str">
            <v>Ja</v>
          </cell>
          <cell r="AD78" t="str">
            <v>Ja</v>
          </cell>
          <cell r="AE78" t="str">
            <v>Ja</v>
          </cell>
          <cell r="AF78" t="str">
            <v>ppm2 100-200</v>
          </cell>
          <cell r="AH78">
            <v>146.56125356125355</v>
          </cell>
          <cell r="AI78">
            <v>153.84615384615384</v>
          </cell>
          <cell r="AJ78" t="str">
            <v>B005</v>
          </cell>
          <cell r="AK78" t="str">
            <v>Gebouw MFA Waterpoort</v>
          </cell>
          <cell r="AL78" t="str">
            <v>Middeldijkerplein 5</v>
          </cell>
          <cell r="AM78" t="str">
            <v>Ziezo afgeslankt</v>
          </cell>
          <cell r="AN78">
            <v>351</v>
          </cell>
          <cell r="AO78">
            <v>6606</v>
          </cell>
          <cell r="AP78">
            <v>5.3133514986376022E-2</v>
          </cell>
          <cell r="AR78">
            <v>351</v>
          </cell>
          <cell r="AT78" t="str">
            <v>BRD00 C01771</v>
          </cell>
          <cell r="AV78" t="str">
            <v>Huurovereenkomst</v>
          </cell>
          <cell r="AW78" t="str">
            <v>KDV Ziezo</v>
          </cell>
          <cell r="AX78" t="str">
            <v>Gemeente Barendrecht</v>
          </cell>
          <cell r="AY78" t="str">
            <v>SKB &gt;&gt; stichting Kibeo</v>
          </cell>
          <cell r="AZ78">
            <v>41136110</v>
          </cell>
          <cell r="BA78" t="str">
            <v>Uitgeschreven</v>
          </cell>
          <cell r="BB78" t="str">
            <v>Stichting</v>
          </cell>
          <cell r="BF78" t="str">
            <v>508020-2-321000</v>
          </cell>
          <cell r="FL78">
            <v>54000</v>
          </cell>
          <cell r="FO78">
            <v>54234.359568798958</v>
          </cell>
        </row>
        <row r="79">
          <cell r="A79" t="str">
            <v>B005.003</v>
          </cell>
          <cell r="B79">
            <v>42217</v>
          </cell>
          <cell r="C79" t="str">
            <v>Aktie!</v>
          </cell>
          <cell r="D79" t="str">
            <v>Aktief</v>
          </cell>
          <cell r="F79">
            <v>42217</v>
          </cell>
          <cell r="H79">
            <v>1</v>
          </cell>
          <cell r="I79" t="str">
            <v>ja</v>
          </cell>
          <cell r="J79" t="str">
            <v>ja</v>
          </cell>
          <cell r="K79" t="str">
            <v>Vernieuwen</v>
          </cell>
          <cell r="L79" t="str">
            <v>Volledig</v>
          </cell>
          <cell r="M79" t="str">
            <v>SKB</v>
          </cell>
          <cell r="N79" t="str">
            <v>ja</v>
          </cell>
          <cell r="O79" t="str">
            <v>Ellen te Kaat</v>
          </cell>
          <cell r="Q79" t="str">
            <v>BD</v>
          </cell>
          <cell r="R79" t="str">
            <v>Kinder</v>
          </cell>
          <cell r="S79" t="str">
            <v>Overig</v>
          </cell>
          <cell r="T79" t="str">
            <v>OK</v>
          </cell>
          <cell r="U79">
            <v>4000</v>
          </cell>
          <cell r="V79" t="str">
            <v>VERLENGD</v>
          </cell>
          <cell r="W79">
            <v>-907</v>
          </cell>
          <cell r="X79">
            <v>44043</v>
          </cell>
          <cell r="Y79">
            <v>43861</v>
          </cell>
          <cell r="Z79">
            <v>991798</v>
          </cell>
          <cell r="AA79" t="str">
            <v>Ja</v>
          </cell>
          <cell r="AD79" t="str">
            <v>Ja</v>
          </cell>
          <cell r="AE79" t="str">
            <v>Ja</v>
          </cell>
          <cell r="AF79" t="str">
            <v>#B: 100 - SC</v>
          </cell>
          <cell r="AH79">
            <v>100</v>
          </cell>
          <cell r="AI79">
            <v>100</v>
          </cell>
          <cell r="AJ79" t="str">
            <v>B005</v>
          </cell>
          <cell r="AK79" t="str">
            <v>Gebouw MFA Waterpoort</v>
          </cell>
          <cell r="AL79" t="str">
            <v>Middeldijkerplein 3</v>
          </cell>
          <cell r="AM79" t="str">
            <v xml:space="preserve">Kibeo Middeldijkerplein 3 </v>
          </cell>
          <cell r="AN79">
            <v>160</v>
          </cell>
          <cell r="AO79">
            <v>6606</v>
          </cell>
          <cell r="AP79">
            <v>2.4220405691795337E-2</v>
          </cell>
          <cell r="AR79">
            <v>160</v>
          </cell>
          <cell r="AT79" t="str">
            <v>BRD00 C01771</v>
          </cell>
          <cell r="AV79" t="str">
            <v>Huurovereenkomst</v>
          </cell>
          <cell r="AW79" t="str">
            <v>Kinderopvang</v>
          </cell>
          <cell r="AX79" t="str">
            <v>Gemeente Barendrecht</v>
          </cell>
          <cell r="AY79" t="str">
            <v>SKB &gt;&gt; stichting Kibeo</v>
          </cell>
          <cell r="AZ79">
            <v>41136110</v>
          </cell>
          <cell r="BA79" t="str">
            <v>Uitgeschreven</v>
          </cell>
          <cell r="BB79" t="str">
            <v>Stichting</v>
          </cell>
          <cell r="BF79" t="str">
            <v>508020-2-321000</v>
          </cell>
          <cell r="FL79">
            <v>16000</v>
          </cell>
          <cell r="FO79">
            <v>16440.72</v>
          </cell>
        </row>
        <row r="80">
          <cell r="A80" t="str">
            <v>B005.004</v>
          </cell>
          <cell r="B80">
            <v>41640</v>
          </cell>
          <cell r="C80" t="str">
            <v>Aktie!</v>
          </cell>
          <cell r="D80" t="str">
            <v>Concept</v>
          </cell>
          <cell r="F80">
            <v>42005</v>
          </cell>
          <cell r="H80">
            <v>1</v>
          </cell>
          <cell r="I80" t="str">
            <v>ja</v>
          </cell>
          <cell r="J80" t="str">
            <v>ja</v>
          </cell>
          <cell r="K80" t="str">
            <v>Afronden</v>
          </cell>
          <cell r="L80" t="str">
            <v>NVT</v>
          </cell>
          <cell r="M80" t="str">
            <v>D. Postmus</v>
          </cell>
          <cell r="N80" t="str">
            <v>NVT</v>
          </cell>
          <cell r="O80" t="str">
            <v xml:space="preserve">Rene Jansen </v>
          </cell>
          <cell r="V80" t="str">
            <v>NVT</v>
          </cell>
          <cell r="Z80" t="str">
            <v>NIET</v>
          </cell>
          <cell r="AA80" t="str">
            <v>nee</v>
          </cell>
          <cell r="AE80" t="str">
            <v>Ja</v>
          </cell>
          <cell r="AF80" t="str">
            <v>NVT</v>
          </cell>
          <cell r="AI80" t="str">
            <v/>
          </cell>
          <cell r="AJ80" t="str">
            <v>B005</v>
          </cell>
          <cell r="AK80" t="str">
            <v>Gebouw MFA Waterpoort</v>
          </cell>
          <cell r="AL80" t="str">
            <v>Middeldijkerplein 3</v>
          </cell>
          <cell r="AM80" t="str">
            <v xml:space="preserve">Zeppelin Basisschool </v>
          </cell>
          <cell r="AT80" t="str">
            <v>BRD00 C01771</v>
          </cell>
          <cell r="AV80" t="str">
            <v>Dienstverleningsovereenkomst</v>
          </cell>
          <cell r="AW80" t="str">
            <v>De Zeppelin</v>
          </cell>
          <cell r="AY80" t="str">
            <v>OBS De Zeppelin (OZHW)</v>
          </cell>
          <cell r="AZ80">
            <v>41128978</v>
          </cell>
          <cell r="BB80" t="str">
            <v>Onderwijs</v>
          </cell>
          <cell r="BC80" t="str">
            <v>Mirjam Groenewegen</v>
          </cell>
          <cell r="BF80" t="str">
            <v>508020-2-321010</v>
          </cell>
          <cell r="FO80">
            <v>0</v>
          </cell>
        </row>
        <row r="81">
          <cell r="A81" t="str">
            <v>B005.005</v>
          </cell>
          <cell r="B81">
            <v>42801</v>
          </cell>
          <cell r="C81" t="str">
            <v>Aktie!</v>
          </cell>
          <cell r="D81" t="str">
            <v>Concept</v>
          </cell>
          <cell r="F81">
            <v>42005</v>
          </cell>
          <cell r="H81">
            <v>1</v>
          </cell>
          <cell r="I81" t="str">
            <v>ja</v>
          </cell>
          <cell r="J81" t="str">
            <v>ja</v>
          </cell>
          <cell r="K81" t="str">
            <v>Afronden</v>
          </cell>
          <cell r="L81" t="str">
            <v>NVT</v>
          </cell>
          <cell r="M81" t="str">
            <v>D. Postmus</v>
          </cell>
          <cell r="N81" t="str">
            <v>NVT</v>
          </cell>
          <cell r="O81" t="str">
            <v xml:space="preserve">Rene Jansen </v>
          </cell>
          <cell r="V81" t="str">
            <v>NVT</v>
          </cell>
          <cell r="Z81">
            <v>394798</v>
          </cell>
          <cell r="AA81" t="str">
            <v>Ja</v>
          </cell>
          <cell r="AE81" t="str">
            <v>Ja</v>
          </cell>
          <cell r="AF81" t="str">
            <v>NVT</v>
          </cell>
          <cell r="AI81">
            <v>0</v>
          </cell>
          <cell r="AJ81" t="str">
            <v>B005</v>
          </cell>
          <cell r="AK81" t="str">
            <v>Gebouw MFA Waterpoort</v>
          </cell>
          <cell r="AL81" t="str">
            <v>Middeldijkerplein 3</v>
          </cell>
          <cell r="AM81" t="str">
            <v xml:space="preserve">Zeppelin Basisschool </v>
          </cell>
          <cell r="AN81">
            <v>2202</v>
          </cell>
          <cell r="AO81">
            <v>6606</v>
          </cell>
          <cell r="AP81">
            <v>0.33333333333333331</v>
          </cell>
          <cell r="AT81" t="str">
            <v>BRD00 C01771</v>
          </cell>
          <cell r="AV81" t="str">
            <v>Bruikleenovereenkomst</v>
          </cell>
          <cell r="AW81" t="str">
            <v>De Zeppelin</v>
          </cell>
          <cell r="AY81" t="str">
            <v>OBS De Zeppelin (OZHW)</v>
          </cell>
          <cell r="AZ81">
            <v>41128978</v>
          </cell>
          <cell r="BB81" t="str">
            <v>Onderwijs</v>
          </cell>
          <cell r="BF81" t="str">
            <v>508020-2-X</v>
          </cell>
          <cell r="FO81">
            <v>0</v>
          </cell>
        </row>
        <row r="82">
          <cell r="A82" t="str">
            <v>B005.006</v>
          </cell>
          <cell r="B82">
            <v>42005</v>
          </cell>
          <cell r="C82" t="str">
            <v>Passief</v>
          </cell>
          <cell r="D82" t="str">
            <v>School</v>
          </cell>
          <cell r="F82">
            <v>42005</v>
          </cell>
          <cell r="G82">
            <v>43100</v>
          </cell>
          <cell r="H82">
            <v>0</v>
          </cell>
          <cell r="I82" t="str">
            <v>nee</v>
          </cell>
          <cell r="J82" t="str">
            <v>nee</v>
          </cell>
          <cell r="L82" t="str">
            <v>NVT</v>
          </cell>
          <cell r="M82" t="str">
            <v>Hoekman</v>
          </cell>
          <cell r="N82" t="str">
            <v>ja</v>
          </cell>
          <cell r="O82" t="str">
            <v>Marc Sluimer</v>
          </cell>
          <cell r="V82" t="str">
            <v>NVT</v>
          </cell>
          <cell r="Z82" t="str">
            <v>NVT</v>
          </cell>
          <cell r="AA82" t="str">
            <v>NVT</v>
          </cell>
          <cell r="AD82" t="str">
            <v>NVT</v>
          </cell>
          <cell r="AE82" t="str">
            <v>NVT</v>
          </cell>
          <cell r="AF82" t="str">
            <v>Tarief</v>
          </cell>
          <cell r="AI82" t="str">
            <v/>
          </cell>
          <cell r="AJ82" t="str">
            <v>B005</v>
          </cell>
          <cell r="AK82" t="str">
            <v>Gebouw MFA Waterpoort</v>
          </cell>
          <cell r="AL82" t="str">
            <v>Middeldijkerplein 3</v>
          </cell>
          <cell r="AM82" t="str">
            <v xml:space="preserve">Zeppelin Basisschool </v>
          </cell>
          <cell r="AT82" t="str">
            <v>BRD00 C01771</v>
          </cell>
          <cell r="AV82" t="str">
            <v>Bijdrage materiële instandhouding</v>
          </cell>
          <cell r="AW82" t="str">
            <v>De Zeppelin</v>
          </cell>
          <cell r="AY82" t="str">
            <v>OBS De Zeppelin (OZHW)</v>
          </cell>
          <cell r="AZ82">
            <v>41128978</v>
          </cell>
          <cell r="BB82" t="str">
            <v>Onderwijs</v>
          </cell>
          <cell r="BF82" t="str">
            <v>508020-2-422204</v>
          </cell>
        </row>
        <row r="83">
          <cell r="A83" t="str">
            <v>B005.007</v>
          </cell>
          <cell r="B83">
            <v>42005</v>
          </cell>
          <cell r="C83" t="str">
            <v>Passief</v>
          </cell>
          <cell r="D83" t="str">
            <v>Vervallen</v>
          </cell>
          <cell r="F83">
            <v>42005</v>
          </cell>
          <cell r="G83">
            <v>0</v>
          </cell>
          <cell r="H83">
            <v>0</v>
          </cell>
          <cell r="I83" t="str">
            <v>nee</v>
          </cell>
          <cell r="J83" t="str">
            <v>NVT</v>
          </cell>
          <cell r="L83" t="str">
            <v>NVT</v>
          </cell>
          <cell r="M83" t="str">
            <v>Hoekman</v>
          </cell>
          <cell r="N83" t="str">
            <v>ja</v>
          </cell>
          <cell r="O83" t="str">
            <v xml:space="preserve">Rene Jansen </v>
          </cell>
          <cell r="V83" t="str">
            <v>NVT</v>
          </cell>
          <cell r="Z83" t="str">
            <v>NVT</v>
          </cell>
          <cell r="AA83" t="str">
            <v>NVT</v>
          </cell>
          <cell r="AD83" t="str">
            <v>NVT</v>
          </cell>
          <cell r="AE83" t="str">
            <v>NVT</v>
          </cell>
          <cell r="AF83" t="str">
            <v>Tarief</v>
          </cell>
          <cell r="AI83" t="str">
            <v/>
          </cell>
          <cell r="AJ83" t="str">
            <v>B005</v>
          </cell>
          <cell r="AK83" t="str">
            <v>Gebouw MFA Waterpoort</v>
          </cell>
          <cell r="AL83" t="str">
            <v>Middeldijkerplein 3</v>
          </cell>
          <cell r="AM83" t="str">
            <v xml:space="preserve">Zeppelin Basisschool </v>
          </cell>
          <cell r="AT83" t="str">
            <v>BRD00 C01771</v>
          </cell>
          <cell r="AV83" t="str">
            <v>Vergoeding buitenonderhoud</v>
          </cell>
          <cell r="AW83" t="str">
            <v>De Zeppelin</v>
          </cell>
          <cell r="AY83" t="str">
            <v>OBS De Zeppelin (OZHW)</v>
          </cell>
          <cell r="AZ83">
            <v>41128978</v>
          </cell>
          <cell r="BB83" t="str">
            <v>Onderwijs</v>
          </cell>
          <cell r="BF83" t="str">
            <v>508020-2-422204</v>
          </cell>
        </row>
        <row r="84">
          <cell r="A84" t="str">
            <v>B005.008</v>
          </cell>
          <cell r="B84">
            <v>41640</v>
          </cell>
          <cell r="C84" t="str">
            <v>Passief</v>
          </cell>
          <cell r="D84" t="str">
            <v>Beëindigd</v>
          </cell>
          <cell r="F84">
            <v>41791</v>
          </cell>
          <cell r="G84">
            <v>44834</v>
          </cell>
          <cell r="H84">
            <v>0</v>
          </cell>
          <cell r="I84" t="str">
            <v>nee</v>
          </cell>
          <cell r="J84" t="str">
            <v>nee</v>
          </cell>
          <cell r="L84" t="str">
            <v>Volledig</v>
          </cell>
          <cell r="M84" t="str">
            <v>Jan-Willem</v>
          </cell>
          <cell r="N84" t="str">
            <v>ja</v>
          </cell>
          <cell r="O84" t="str">
            <v xml:space="preserve">Rene Jansen </v>
          </cell>
          <cell r="Q84" t="str">
            <v>BD</v>
          </cell>
          <cell r="R84" t="str">
            <v>Open</v>
          </cell>
          <cell r="S84" t="str">
            <v>Overig</v>
          </cell>
          <cell r="T84" t="str">
            <v>OK</v>
          </cell>
          <cell r="U84">
            <v>3000</v>
          </cell>
          <cell r="V84" t="str">
            <v>NVT</v>
          </cell>
          <cell r="W84">
            <v>-1120</v>
          </cell>
          <cell r="X84">
            <v>43830</v>
          </cell>
          <cell r="Y84">
            <v>44950</v>
          </cell>
          <cell r="Z84" t="str">
            <v>NIET</v>
          </cell>
          <cell r="AA84" t="str">
            <v>nee</v>
          </cell>
          <cell r="AD84" t="str">
            <v>ja</v>
          </cell>
          <cell r="AE84" t="str">
            <v>Ja</v>
          </cell>
          <cell r="AF84" t="str">
            <v>ppm2 50-74</v>
          </cell>
          <cell r="AH84">
            <v>71.25</v>
          </cell>
          <cell r="AI84">
            <v>75</v>
          </cell>
          <cell r="AJ84" t="str">
            <v>B005</v>
          </cell>
          <cell r="AK84" t="str">
            <v>Gebouw MFA Waterpoort</v>
          </cell>
          <cell r="AL84" t="str">
            <v>Middeldijkerplein 3a</v>
          </cell>
          <cell r="AM84" t="str">
            <v>Vrijgekomen ruimte van Zeppelin</v>
          </cell>
          <cell r="AN84">
            <v>160</v>
          </cell>
          <cell r="AO84">
            <v>6606</v>
          </cell>
          <cell r="AP84">
            <v>2.4220405691795337E-2</v>
          </cell>
          <cell r="AR84">
            <v>160</v>
          </cell>
          <cell r="AT84" t="str">
            <v>BRD00 C01771</v>
          </cell>
          <cell r="AV84" t="str">
            <v>Huurovereenkomst</v>
          </cell>
          <cell r="AW84" t="str">
            <v>Ruimte OBS Zeppelin</v>
          </cell>
          <cell r="AY84" t="str">
            <v>Praktijk Centrum Carnisse</v>
          </cell>
          <cell r="AZ84">
            <v>24360119</v>
          </cell>
          <cell r="BB84" t="str">
            <v>Onderneming</v>
          </cell>
          <cell r="BF84" t="str">
            <v>508020-2-321000</v>
          </cell>
          <cell r="FL84">
            <v>12000</v>
          </cell>
          <cell r="FO84">
            <v>12366.435065963367</v>
          </cell>
        </row>
        <row r="85">
          <cell r="A85" t="str">
            <v>B005.009</v>
          </cell>
          <cell r="B85">
            <v>42853</v>
          </cell>
          <cell r="C85" t="str">
            <v>Passief</v>
          </cell>
          <cell r="D85" t="str">
            <v>Beëindigd</v>
          </cell>
          <cell r="F85">
            <v>42005</v>
          </cell>
          <cell r="G85">
            <v>43465</v>
          </cell>
          <cell r="H85">
            <v>0</v>
          </cell>
          <cell r="I85" t="str">
            <v>nee</v>
          </cell>
          <cell r="J85" t="str">
            <v>nee</v>
          </cell>
          <cell r="L85" t="str">
            <v>Volledig</v>
          </cell>
          <cell r="M85" t="str">
            <v>Jan-Willem</v>
          </cell>
          <cell r="N85" t="str">
            <v>ja</v>
          </cell>
          <cell r="O85" t="str">
            <v xml:space="preserve">Rene Jansen </v>
          </cell>
          <cell r="Q85" t="str">
            <v>BD</v>
          </cell>
          <cell r="V85" t="str">
            <v>NVT</v>
          </cell>
          <cell r="Z85">
            <v>1135278</v>
          </cell>
          <cell r="AA85" t="str">
            <v>Ja</v>
          </cell>
          <cell r="AD85" t="str">
            <v>Ja</v>
          </cell>
          <cell r="AE85" t="str">
            <v>Ja</v>
          </cell>
          <cell r="AF85" t="str">
            <v>Tarief</v>
          </cell>
          <cell r="AI85" t="str">
            <v/>
          </cell>
          <cell r="AJ85" t="str">
            <v>B005</v>
          </cell>
          <cell r="AK85" t="str">
            <v>Gebouw MFA Waterpoort</v>
          </cell>
          <cell r="AL85" t="str">
            <v>Middeldijkerplein 3a</v>
          </cell>
          <cell r="AM85" t="str">
            <v>Vrijgekomen ruimte van Zeppelin</v>
          </cell>
          <cell r="AT85" t="str">
            <v>BRD00 C01771</v>
          </cell>
          <cell r="AV85" t="str">
            <v>Brief huurkorting</v>
          </cell>
          <cell r="AY85" t="str">
            <v>Praktijk Centrum Carnisse</v>
          </cell>
          <cell r="AZ85">
            <v>24360119</v>
          </cell>
          <cell r="BB85" t="str">
            <v>Onderneming</v>
          </cell>
          <cell r="BF85" t="str">
            <v>508020-2-321000</v>
          </cell>
        </row>
        <row r="86">
          <cell r="A86" t="str">
            <v>B005.010</v>
          </cell>
          <cell r="B86">
            <v>41640</v>
          </cell>
          <cell r="C86" t="str">
            <v>Passief</v>
          </cell>
          <cell r="D86" t="str">
            <v>Aktief</v>
          </cell>
          <cell r="F86">
            <v>41640</v>
          </cell>
          <cell r="G86">
            <v>44255</v>
          </cell>
          <cell r="H86">
            <v>0</v>
          </cell>
          <cell r="I86" t="str">
            <v>nee</v>
          </cell>
          <cell r="J86" t="str">
            <v>nee</v>
          </cell>
          <cell r="L86" t="str">
            <v>Huurder</v>
          </cell>
          <cell r="M86" t="str">
            <v>Jan-Willem</v>
          </cell>
          <cell r="N86" t="str">
            <v>ja</v>
          </cell>
          <cell r="O86" t="str">
            <v xml:space="preserve">Rene Jansen </v>
          </cell>
          <cell r="Q86" t="str">
            <v>BD</v>
          </cell>
          <cell r="R86" t="str">
            <v>Open</v>
          </cell>
          <cell r="S86" t="str">
            <v>Overig</v>
          </cell>
          <cell r="T86" t="str">
            <v>OK</v>
          </cell>
          <cell r="U86">
            <v>600</v>
          </cell>
          <cell r="V86" t="str">
            <v>VERLENGD</v>
          </cell>
          <cell r="W86">
            <v>-1120</v>
          </cell>
          <cell r="X86">
            <v>43830</v>
          </cell>
          <cell r="Y86">
            <v>44950</v>
          </cell>
          <cell r="Z86" t="str">
            <v>NIET</v>
          </cell>
          <cell r="AA86" t="str">
            <v>nee</v>
          </cell>
          <cell r="AD86" t="str">
            <v>ja</v>
          </cell>
          <cell r="AE86" t="str">
            <v>Ja</v>
          </cell>
          <cell r="AF86" t="str">
            <v>#B: 100 - SC</v>
          </cell>
          <cell r="AH86">
            <v>100</v>
          </cell>
          <cell r="AI86">
            <v>96</v>
          </cell>
          <cell r="AJ86" t="str">
            <v>B005</v>
          </cell>
          <cell r="AK86" t="str">
            <v>Gebouw MFA Waterpoort</v>
          </cell>
          <cell r="AL86" t="str">
            <v>Middeldijkerplein 3a</v>
          </cell>
          <cell r="AM86" t="str">
            <v>Vrijgekomen ruimte van Zeppelin</v>
          </cell>
          <cell r="AN86">
            <v>25</v>
          </cell>
          <cell r="AO86">
            <v>6606</v>
          </cell>
          <cell r="AP86">
            <v>3.7844383893430216E-3</v>
          </cell>
          <cell r="AR86">
            <v>24.5</v>
          </cell>
          <cell r="AT86" t="str">
            <v>BRD00 C01771</v>
          </cell>
          <cell r="AV86" t="str">
            <v>Huurovereenkomst</v>
          </cell>
          <cell r="AY86" t="str">
            <v>Teuben, praktijk voor onderwijs ondersteuning</v>
          </cell>
          <cell r="AZ86">
            <v>54325307</v>
          </cell>
          <cell r="BB86" t="str">
            <v>Onderneming</v>
          </cell>
          <cell r="BF86" t="str">
            <v>508020-2-321000</v>
          </cell>
          <cell r="FL86">
            <v>2400</v>
          </cell>
          <cell r="FO86">
            <v>2450</v>
          </cell>
        </row>
        <row r="87">
          <cell r="A87" t="str">
            <v>B005.010.01</v>
          </cell>
          <cell r="B87">
            <v>44228</v>
          </cell>
          <cell r="C87" t="str">
            <v>Passief</v>
          </cell>
          <cell r="D87" t="str">
            <v>LEEG/TK</v>
          </cell>
          <cell r="E87" t="str">
            <v>TE HUUR</v>
          </cell>
          <cell r="F87">
            <v>44256</v>
          </cell>
          <cell r="G87">
            <v>44818</v>
          </cell>
          <cell r="H87">
            <v>0</v>
          </cell>
          <cell r="I87" t="str">
            <v>nee</v>
          </cell>
          <cell r="J87" t="str">
            <v>ja</v>
          </cell>
          <cell r="K87" t="str">
            <v>Verhuur</v>
          </cell>
          <cell r="M87" t="str">
            <v>Ellen</v>
          </cell>
          <cell r="V87" t="str">
            <v>NVT</v>
          </cell>
          <cell r="AA87" t="str">
            <v>NVT</v>
          </cell>
          <cell r="AD87" t="str">
            <v>NVT</v>
          </cell>
          <cell r="AE87" t="str">
            <v>NVT</v>
          </cell>
          <cell r="AJ87" t="str">
            <v>B005</v>
          </cell>
          <cell r="AK87" t="str">
            <v>Gebouw MFA Waterpoort</v>
          </cell>
          <cell r="AL87" t="str">
            <v>Middeldijkerplein 3a</v>
          </cell>
          <cell r="AM87" t="str">
            <v>Vrijgekomen ruimte van Zeppelin</v>
          </cell>
          <cell r="AN87">
            <v>25</v>
          </cell>
          <cell r="AO87">
            <v>6606</v>
          </cell>
          <cell r="AP87">
            <v>3.7844383893430216E-3</v>
          </cell>
          <cell r="AT87" t="str">
            <v>BRD00 C01771</v>
          </cell>
          <cell r="AV87" t="str">
            <v>LEEGSTAND (v/m Teuben)</v>
          </cell>
          <cell r="AY87" t="str">
            <v>LEEGSTAND (v/m Teuben)</v>
          </cell>
          <cell r="BB87" t="str">
            <v>Leegstand</v>
          </cell>
          <cell r="BF87" t="str">
            <v>508020-2-321000</v>
          </cell>
        </row>
        <row r="88">
          <cell r="A88" t="str">
            <v>B005.011</v>
          </cell>
          <cell r="B88">
            <v>42005</v>
          </cell>
          <cell r="C88" t="str">
            <v>Aktie!</v>
          </cell>
          <cell r="D88" t="str">
            <v>Admin</v>
          </cell>
          <cell r="E88" t="str">
            <v>BD-WPC</v>
          </cell>
          <cell r="F88">
            <v>42005</v>
          </cell>
          <cell r="H88">
            <v>1</v>
          </cell>
          <cell r="I88" t="str">
            <v>ja</v>
          </cell>
          <cell r="J88" t="str">
            <v>ja</v>
          </cell>
          <cell r="K88" t="str">
            <v>Verhuur</v>
          </cell>
          <cell r="L88" t="str">
            <v>Volledig</v>
          </cell>
          <cell r="M88" t="str">
            <v>R. Jansen</v>
          </cell>
          <cell r="N88" t="str">
            <v>NVT</v>
          </cell>
          <cell r="O88" t="str">
            <v xml:space="preserve">Rene Jansen </v>
          </cell>
          <cell r="Q88" t="str">
            <v>BD</v>
          </cell>
          <cell r="R88" t="str">
            <v>Sport-BI-incidenteel</v>
          </cell>
          <cell r="S88" t="str">
            <v>Sport</v>
          </cell>
          <cell r="T88" t="str">
            <v>Derving</v>
          </cell>
          <cell r="U88">
            <v>0</v>
          </cell>
          <cell r="V88" t="str">
            <v>NVT</v>
          </cell>
          <cell r="Z88">
            <v>1024440</v>
          </cell>
          <cell r="AA88" t="str">
            <v>Ja</v>
          </cell>
          <cell r="AD88" t="str">
            <v>Ja</v>
          </cell>
          <cell r="AE88" t="str">
            <v>Ja</v>
          </cell>
          <cell r="AF88" t="str">
            <v>Tarief</v>
          </cell>
          <cell r="AG88" t="str">
            <v>ja</v>
          </cell>
          <cell r="AI88" t="str">
            <v/>
          </cell>
          <cell r="AJ88" t="str">
            <v>B005</v>
          </cell>
          <cell r="AK88" t="str">
            <v>Gebouw MFA Waterpoort</v>
          </cell>
          <cell r="AL88" t="str">
            <v>Middeldijkerplein 7</v>
          </cell>
          <cell r="AM88" t="str">
            <v>Waterpoort Sporthal</v>
          </cell>
          <cell r="AT88" t="str">
            <v>BRD00 C01771</v>
          </cell>
          <cell r="AV88" t="str">
            <v>Bar omzet</v>
          </cell>
          <cell r="AW88" t="str">
            <v>WPC (consumpties)</v>
          </cell>
          <cell r="AY88" t="str">
            <v>Eigen beheer</v>
          </cell>
          <cell r="AZ88" t="str">
            <v>n.v.t.</v>
          </cell>
          <cell r="BB88" t="str">
            <v>Diverse</v>
          </cell>
          <cell r="BC88" t="str">
            <v>René Jansen</v>
          </cell>
          <cell r="BF88" t="str">
            <v>508020-2-340599</v>
          </cell>
          <cell r="FO88">
            <v>87.001199999999997</v>
          </cell>
        </row>
        <row r="89">
          <cell r="A89" t="str">
            <v>B005.011.01</v>
          </cell>
          <cell r="B89">
            <v>44901</v>
          </cell>
          <cell r="C89" t="str">
            <v>Aktief</v>
          </cell>
          <cell r="D89" t="str">
            <v>Admin</v>
          </cell>
          <cell r="F89">
            <v>44562</v>
          </cell>
          <cell r="H89">
            <v>1</v>
          </cell>
          <cell r="I89" t="str">
            <v>ja</v>
          </cell>
          <cell r="J89" t="str">
            <v>nee</v>
          </cell>
          <cell r="V89" t="str">
            <v>NVT</v>
          </cell>
          <cell r="Z89">
            <v>1024440</v>
          </cell>
          <cell r="AF89" t="str">
            <v>Tarief</v>
          </cell>
          <cell r="AJ89" t="str">
            <v>B005</v>
          </cell>
          <cell r="AK89" t="str">
            <v>Gebouw MFA Waterpoort</v>
          </cell>
          <cell r="AL89" t="str">
            <v>Middeldijkerplein 7</v>
          </cell>
          <cell r="AM89" t="str">
            <v>Waterpoort Sporthal</v>
          </cell>
          <cell r="AV89" t="str">
            <v>Tarievenverordening par. 2</v>
          </cell>
          <cell r="AY89" t="str">
            <v>Verhuur/cursus  sporthal</v>
          </cell>
          <cell r="BC89" t="str">
            <v>René Jansen</v>
          </cell>
          <cell r="BF89" t="str">
            <v>508020-2-321000</v>
          </cell>
        </row>
        <row r="90">
          <cell r="A90" t="str">
            <v>B005.012</v>
          </cell>
          <cell r="B90">
            <v>42005</v>
          </cell>
          <cell r="C90" t="str">
            <v>Aktie!</v>
          </cell>
          <cell r="D90" t="str">
            <v>Admin</v>
          </cell>
          <cell r="E90" t="str">
            <v>BD-WPS</v>
          </cell>
          <cell r="F90">
            <v>42005</v>
          </cell>
          <cell r="H90">
            <v>1</v>
          </cell>
          <cell r="I90" t="str">
            <v>ja</v>
          </cell>
          <cell r="J90" t="str">
            <v>ja</v>
          </cell>
          <cell r="K90" t="str">
            <v>Verhuur</v>
          </cell>
          <cell r="L90" t="str">
            <v>Volledig</v>
          </cell>
          <cell r="M90" t="str">
            <v>R. Jansen</v>
          </cell>
          <cell r="N90" t="str">
            <v>NVT</v>
          </cell>
          <cell r="O90" t="str">
            <v xml:space="preserve">Rene Jansen </v>
          </cell>
          <cell r="Q90" t="str">
            <v>BD</v>
          </cell>
          <cell r="R90" t="str">
            <v>Sport-BI-incidenteel</v>
          </cell>
          <cell r="S90" t="str">
            <v>Sport</v>
          </cell>
          <cell r="T90" t="str">
            <v>Derving</v>
          </cell>
          <cell r="U90">
            <v>10750</v>
          </cell>
          <cell r="V90" t="str">
            <v>NVT</v>
          </cell>
          <cell r="Z90">
            <v>1024440</v>
          </cell>
          <cell r="AA90" t="str">
            <v>Ja</v>
          </cell>
          <cell r="AD90" t="str">
            <v>Ja</v>
          </cell>
          <cell r="AE90" t="str">
            <v>Ja</v>
          </cell>
          <cell r="AF90" t="str">
            <v>Tarief</v>
          </cell>
          <cell r="AG90" t="str">
            <v>ja</v>
          </cell>
          <cell r="AI90">
            <v>100.46728971962617</v>
          </cell>
          <cell r="AJ90" t="str">
            <v>B005</v>
          </cell>
          <cell r="AK90" t="str">
            <v>Gebouw MFA Waterpoort</v>
          </cell>
          <cell r="AL90" t="str">
            <v>Middeldijkerplein 7</v>
          </cell>
          <cell r="AM90" t="str">
            <v>Waterpoort Sporthal</v>
          </cell>
          <cell r="AN90">
            <v>428</v>
          </cell>
          <cell r="AO90">
            <v>6606</v>
          </cell>
          <cell r="AP90">
            <v>6.4789585225552532E-2</v>
          </cell>
          <cell r="AQ90">
            <v>1056</v>
          </cell>
          <cell r="AT90" t="str">
            <v>BRD00 C01771</v>
          </cell>
          <cell r="AV90" t="str">
            <v>Tarievenverordening par. 3</v>
          </cell>
          <cell r="AW90" t="str">
            <v>WPS (sporthal)</v>
          </cell>
          <cell r="AY90" t="str">
            <v>Diverse huurders, eigen beheer</v>
          </cell>
          <cell r="AZ90" t="str">
            <v>n.v.t.</v>
          </cell>
          <cell r="BB90" t="str">
            <v>Diverse</v>
          </cell>
          <cell r="BF90" t="str">
            <v>508020-2-321000</v>
          </cell>
          <cell r="FL90">
            <v>43000</v>
          </cell>
          <cell r="FO90">
            <v>37742.692260000011</v>
          </cell>
        </row>
        <row r="91">
          <cell r="A91" t="str">
            <v>B005.013</v>
          </cell>
          <cell r="B91">
            <v>42370</v>
          </cell>
          <cell r="C91" t="str">
            <v>Aktie!</v>
          </cell>
          <cell r="D91" t="str">
            <v>Admin</v>
          </cell>
          <cell r="E91" t="str">
            <v>BD-GA-BO</v>
          </cell>
          <cell r="F91">
            <v>42005</v>
          </cell>
          <cell r="H91">
            <v>1</v>
          </cell>
          <cell r="I91" t="str">
            <v>ja</v>
          </cell>
          <cell r="J91" t="str">
            <v>ja</v>
          </cell>
          <cell r="K91" t="str">
            <v>Verhuur</v>
          </cell>
          <cell r="L91" t="str">
            <v>Volledig</v>
          </cell>
          <cell r="M91" t="str">
            <v>R. Jansen</v>
          </cell>
          <cell r="N91" t="str">
            <v>NVT</v>
          </cell>
          <cell r="O91" t="str">
            <v xml:space="preserve">Rene Jansen </v>
          </cell>
          <cell r="Q91" t="str">
            <v>BD</v>
          </cell>
          <cell r="R91" t="str">
            <v>Sport-BO</v>
          </cell>
          <cell r="S91" t="str">
            <v>Sport</v>
          </cell>
          <cell r="T91" t="str">
            <v>OK</v>
          </cell>
          <cell r="U91">
            <v>10000</v>
          </cell>
          <cell r="V91" t="str">
            <v>NVT</v>
          </cell>
          <cell r="Z91">
            <v>1024440</v>
          </cell>
          <cell r="AA91" t="str">
            <v>Ja</v>
          </cell>
          <cell r="AD91" t="str">
            <v>Ja</v>
          </cell>
          <cell r="AE91" t="str">
            <v>Ja</v>
          </cell>
          <cell r="AF91" t="str">
            <v>Tarief</v>
          </cell>
          <cell r="AG91" t="str">
            <v>ja</v>
          </cell>
          <cell r="AI91">
            <v>93.45794392523365</v>
          </cell>
          <cell r="AJ91" t="str">
            <v>B005</v>
          </cell>
          <cell r="AK91" t="str">
            <v>Gebouw MFA Waterpoort</v>
          </cell>
          <cell r="AL91" t="str">
            <v>Middeldijkerplein 7</v>
          </cell>
          <cell r="AM91" t="str">
            <v>Waterpoort Sporthal</v>
          </cell>
          <cell r="AN91">
            <v>428</v>
          </cell>
          <cell r="AO91">
            <v>6606</v>
          </cell>
          <cell r="AP91">
            <v>6.4789585225552532E-2</v>
          </cell>
          <cell r="AT91" t="str">
            <v>BRD00 C01771</v>
          </cell>
          <cell r="AV91" t="str">
            <v>Afspraken bewegingsonderwijs</v>
          </cell>
          <cell r="AW91" t="str">
            <v>Bewegingsonderwijs</v>
          </cell>
          <cell r="AY91" t="str">
            <v>OZHW - Dalton Lyceum</v>
          </cell>
          <cell r="AZ91">
            <v>24417486</v>
          </cell>
          <cell r="BB91" t="str">
            <v>Onderwijs</v>
          </cell>
          <cell r="BF91" t="str">
            <v>508020-2-321000</v>
          </cell>
          <cell r="FL91">
            <v>40000</v>
          </cell>
          <cell r="FO91">
            <v>44662.360079999999</v>
          </cell>
        </row>
        <row r="92">
          <cell r="A92" t="str">
            <v>B005.014</v>
          </cell>
          <cell r="B92">
            <v>42005</v>
          </cell>
          <cell r="C92" t="str">
            <v>Aktie!</v>
          </cell>
          <cell r="D92" t="str">
            <v>Admin</v>
          </cell>
          <cell r="E92" t="str">
            <v>BD-GA-BO</v>
          </cell>
          <cell r="F92">
            <v>42005</v>
          </cell>
          <cell r="H92">
            <v>1</v>
          </cell>
          <cell r="I92" t="str">
            <v>ja</v>
          </cell>
          <cell r="J92" t="str">
            <v>ja</v>
          </cell>
          <cell r="K92" t="str">
            <v>Verhuur</v>
          </cell>
          <cell r="L92" t="str">
            <v>Volledig</v>
          </cell>
          <cell r="M92" t="str">
            <v>R. Jansen</v>
          </cell>
          <cell r="N92" t="str">
            <v>NVT</v>
          </cell>
          <cell r="O92" t="str">
            <v xml:space="preserve">Rene Jansen </v>
          </cell>
          <cell r="Q92" t="str">
            <v>BD</v>
          </cell>
          <cell r="R92" t="str">
            <v>Sport-BO</v>
          </cell>
          <cell r="S92" t="str">
            <v>Sport</v>
          </cell>
          <cell r="T92" t="str">
            <v>OK</v>
          </cell>
          <cell r="U92">
            <v>4775</v>
          </cell>
          <cell r="V92" t="str">
            <v>NVT</v>
          </cell>
          <cell r="Z92">
            <v>1024440</v>
          </cell>
          <cell r="AA92" t="str">
            <v>Ja</v>
          </cell>
          <cell r="AD92" t="str">
            <v>Ja</v>
          </cell>
          <cell r="AE92" t="str">
            <v>Ja</v>
          </cell>
          <cell r="AF92" t="str">
            <v>Tarief</v>
          </cell>
          <cell r="AG92" t="str">
            <v>ja</v>
          </cell>
          <cell r="AI92">
            <v>44.626168224299064</v>
          </cell>
          <cell r="AJ92" t="str">
            <v>B005</v>
          </cell>
          <cell r="AK92" t="str">
            <v>Gebouw MFA Waterpoort</v>
          </cell>
          <cell r="AL92" t="str">
            <v>Middeldijkerplein 7</v>
          </cell>
          <cell r="AM92" t="str">
            <v>Waterpoort Sporthal</v>
          </cell>
          <cell r="AN92">
            <v>428</v>
          </cell>
          <cell r="AO92">
            <v>6606</v>
          </cell>
          <cell r="AP92">
            <v>6.4789585225552532E-2</v>
          </cell>
          <cell r="AT92" t="str">
            <v>BRD00 C01771</v>
          </cell>
          <cell r="AV92" t="str">
            <v>Afspraken bewegingsonderwijs</v>
          </cell>
          <cell r="AW92" t="str">
            <v>Bewegingsonderwijs</v>
          </cell>
          <cell r="AY92" t="str">
            <v>CSG Calvijn Groene Hart (CVO)</v>
          </cell>
          <cell r="AZ92">
            <v>40342087</v>
          </cell>
          <cell r="BB92" t="str">
            <v>Onderwijs</v>
          </cell>
          <cell r="BF92" t="str">
            <v>508020-2-321000</v>
          </cell>
          <cell r="FL92">
            <v>19100</v>
          </cell>
          <cell r="FO92">
            <v>24489.235679999998</v>
          </cell>
        </row>
        <row r="93">
          <cell r="A93" t="str">
            <v>B005.015</v>
          </cell>
          <cell r="B93">
            <v>41640</v>
          </cell>
          <cell r="C93" t="str">
            <v>Passief</v>
          </cell>
          <cell r="D93" t="str">
            <v>Opgezegd</v>
          </cell>
          <cell r="F93">
            <v>37257</v>
          </cell>
          <cell r="G93">
            <v>43830</v>
          </cell>
          <cell r="H93">
            <v>0</v>
          </cell>
          <cell r="I93" t="str">
            <v>nee</v>
          </cell>
          <cell r="J93" t="str">
            <v>nee</v>
          </cell>
          <cell r="L93" t="str">
            <v>Volledig</v>
          </cell>
          <cell r="M93" t="str">
            <v>Ellen</v>
          </cell>
          <cell r="N93" t="str">
            <v>ja</v>
          </cell>
          <cell r="O93" t="str">
            <v xml:space="preserve">Rene Jansen </v>
          </cell>
          <cell r="Q93" t="str">
            <v>BD</v>
          </cell>
          <cell r="V93" t="str">
            <v>NVT</v>
          </cell>
          <cell r="W93">
            <v>-5868</v>
          </cell>
          <cell r="X93">
            <v>43483</v>
          </cell>
          <cell r="Y93">
            <v>44950</v>
          </cell>
          <cell r="Z93" t="str">
            <v>NIET</v>
          </cell>
          <cell r="AA93" t="str">
            <v>nee</v>
          </cell>
          <cell r="AD93" t="str">
            <v>ja</v>
          </cell>
          <cell r="AE93" t="str">
            <v>Ja</v>
          </cell>
          <cell r="AF93" t="str">
            <v>onbekend</v>
          </cell>
          <cell r="AI93" t="str">
            <v/>
          </cell>
          <cell r="AJ93" t="str">
            <v>B005</v>
          </cell>
          <cell r="AK93" t="str">
            <v>Gebouw MFA Waterpoort</v>
          </cell>
          <cell r="AL93" t="str">
            <v>Middeldijkerplein 9</v>
          </cell>
          <cell r="AM93" t="str">
            <v>Waterpoort Cultureel Centrum</v>
          </cell>
          <cell r="AT93" t="str">
            <v>BRD00 C01771</v>
          </cell>
          <cell r="AV93" t="str">
            <v>Huurovereenkomst</v>
          </cell>
          <cell r="AW93" t="str">
            <v>Sociaal Cultureel Centrum</v>
          </cell>
          <cell r="AY93" t="str">
            <v>Stichting Alle-r-hande (= Kijk op Welzijn)</v>
          </cell>
          <cell r="AZ93">
            <v>41130069</v>
          </cell>
          <cell r="BA93" t="str">
            <v>Uitgeschreven</v>
          </cell>
          <cell r="BB93" t="str">
            <v>Gesubsidieerd</v>
          </cell>
          <cell r="BF93" t="str">
            <v>508020-2-321000</v>
          </cell>
        </row>
        <row r="94">
          <cell r="A94" t="str">
            <v>B005.016</v>
          </cell>
          <cell r="B94">
            <v>41640</v>
          </cell>
          <cell r="C94" t="str">
            <v>Passief</v>
          </cell>
          <cell r="D94" t="str">
            <v>Opgezegd</v>
          </cell>
          <cell r="F94">
            <v>38413</v>
          </cell>
          <cell r="G94">
            <v>43830</v>
          </cell>
          <cell r="H94">
            <v>0</v>
          </cell>
          <cell r="I94" t="str">
            <v>nee</v>
          </cell>
          <cell r="J94" t="str">
            <v>nee</v>
          </cell>
          <cell r="L94" t="str">
            <v>Volledig</v>
          </cell>
          <cell r="M94" t="str">
            <v>Jeroen B</v>
          </cell>
          <cell r="N94" t="str">
            <v>ja</v>
          </cell>
          <cell r="O94" t="str">
            <v xml:space="preserve">Rene Jansen </v>
          </cell>
          <cell r="Q94" t="str">
            <v>BD</v>
          </cell>
          <cell r="V94" t="str">
            <v>NVT</v>
          </cell>
          <cell r="Z94" t="str">
            <v>NIET</v>
          </cell>
          <cell r="AA94" t="str">
            <v>nee</v>
          </cell>
          <cell r="AD94" t="str">
            <v>ja</v>
          </cell>
          <cell r="AE94" t="str">
            <v>Ja</v>
          </cell>
          <cell r="AF94" t="str">
            <v>onbekend</v>
          </cell>
          <cell r="AI94" t="str">
            <v/>
          </cell>
          <cell r="AJ94" t="str">
            <v>B005</v>
          </cell>
          <cell r="AK94" t="str">
            <v>Gebouw MFA Waterpoort</v>
          </cell>
          <cell r="AL94" t="str">
            <v>Middeldijkerplein 9</v>
          </cell>
          <cell r="AM94" t="str">
            <v>Waterpoort Cultureel Centrum</v>
          </cell>
          <cell r="AT94" t="str">
            <v>BRD00 C01771</v>
          </cell>
          <cell r="AV94" t="str">
            <v>Brief Huur Waterpoort 2004 en 2005</v>
          </cell>
          <cell r="AY94" t="str">
            <v>Stichting Alle-r-hande (= Kijk op Welzijn)</v>
          </cell>
          <cell r="AZ94">
            <v>41130069</v>
          </cell>
          <cell r="BA94" t="str">
            <v>Uitgeschreven</v>
          </cell>
          <cell r="BB94" t="str">
            <v>Gesubsidieerd</v>
          </cell>
          <cell r="BF94" t="str">
            <v>508020-2-321000</v>
          </cell>
          <cell r="FO94">
            <v>0</v>
          </cell>
        </row>
        <row r="95">
          <cell r="A95" t="str">
            <v>B005.017</v>
          </cell>
          <cell r="B95">
            <v>43165</v>
          </cell>
          <cell r="C95" t="str">
            <v>Aktief</v>
          </cell>
          <cell r="D95" t="str">
            <v>Aktief</v>
          </cell>
          <cell r="F95">
            <v>43165</v>
          </cell>
          <cell r="H95">
            <v>1</v>
          </cell>
          <cell r="I95" t="str">
            <v>ja</v>
          </cell>
          <cell r="J95" t="str">
            <v>nee</v>
          </cell>
          <cell r="K95" t="str">
            <v>VVE</v>
          </cell>
          <cell r="L95" t="str">
            <v>Volledig</v>
          </cell>
          <cell r="M95" t="str">
            <v>Mini</v>
          </cell>
          <cell r="N95" t="str">
            <v>NVT</v>
          </cell>
          <cell r="O95" t="str">
            <v>Mini van Leeuwen</v>
          </cell>
          <cell r="V95" t="str">
            <v>leeg</v>
          </cell>
          <cell r="Z95" t="str">
            <v>NIET</v>
          </cell>
          <cell r="AA95" t="str">
            <v>nee</v>
          </cell>
          <cell r="AD95" t="str">
            <v>ja</v>
          </cell>
          <cell r="AE95" t="str">
            <v>Ja</v>
          </cell>
          <cell r="AF95" t="str">
            <v>NVT</v>
          </cell>
          <cell r="AI95" t="str">
            <v/>
          </cell>
          <cell r="AJ95" t="str">
            <v>B005</v>
          </cell>
          <cell r="AK95" t="str">
            <v>Gebouw MFA Waterpoort</v>
          </cell>
          <cell r="AL95" t="str">
            <v>Middeldijkerplein 1&amp;9</v>
          </cell>
          <cell r="AT95" t="str">
            <v>BRD00 C01771</v>
          </cell>
          <cell r="AV95" t="str">
            <v>Splitsingsakte</v>
          </cell>
          <cell r="AY95" t="str">
            <v>Notaris</v>
          </cell>
          <cell r="BF95" t="str">
            <v>508020-2-X</v>
          </cell>
        </row>
        <row r="96">
          <cell r="A96" t="str">
            <v>B005.018</v>
          </cell>
          <cell r="B96">
            <v>43185</v>
          </cell>
          <cell r="C96" t="str">
            <v>Passief</v>
          </cell>
          <cell r="D96" t="str">
            <v>LEEG/TK</v>
          </cell>
          <cell r="E96" t="str">
            <v>TE HUUR</v>
          </cell>
          <cell r="F96">
            <v>42156</v>
          </cell>
          <cell r="G96">
            <v>43344</v>
          </cell>
          <cell r="H96">
            <v>0</v>
          </cell>
          <cell r="I96" t="str">
            <v>nee</v>
          </cell>
          <cell r="J96" t="str">
            <v>NVT</v>
          </cell>
          <cell r="K96" t="str">
            <v>Verbouw</v>
          </cell>
          <cell r="L96" t="str">
            <v>NVT</v>
          </cell>
          <cell r="M96" t="str">
            <v>NNTB</v>
          </cell>
          <cell r="N96" t="str">
            <v>NVT</v>
          </cell>
          <cell r="Q96" t="str">
            <v>BD</v>
          </cell>
          <cell r="V96" t="str">
            <v>NVT</v>
          </cell>
          <cell r="Z96" t="str">
            <v>NVT</v>
          </cell>
          <cell r="AA96" t="str">
            <v>NVT</v>
          </cell>
          <cell r="AD96" t="str">
            <v>NVT</v>
          </cell>
          <cell r="AE96" t="str">
            <v>NVT</v>
          </cell>
          <cell r="AF96" t="str">
            <v>NVT</v>
          </cell>
          <cell r="AI96" t="str">
            <v/>
          </cell>
          <cell r="AJ96" t="str">
            <v>B005</v>
          </cell>
          <cell r="AK96" t="str">
            <v>Gebouw MFA Waterpoort</v>
          </cell>
          <cell r="AL96" t="str">
            <v>Middeldijkerplein 5</v>
          </cell>
          <cell r="AM96" t="str">
            <v>Kinderopvang</v>
          </cell>
          <cell r="AR96">
            <v>387</v>
          </cell>
          <cell r="AT96" t="str">
            <v>BRD00 C01771</v>
          </cell>
          <cell r="AV96" t="str">
            <v>LEEGSTAND RUIMTE</v>
          </cell>
          <cell r="AY96" t="str">
            <v>LEEGSTAND &gt; TE HUUR</v>
          </cell>
          <cell r="BB96" t="str">
            <v>Leegstand</v>
          </cell>
          <cell r="BF96" t="str">
            <v>508020-2-321000</v>
          </cell>
        </row>
        <row r="97">
          <cell r="A97" t="str">
            <v>B005.019</v>
          </cell>
          <cell r="B97">
            <v>43185</v>
          </cell>
          <cell r="C97" t="str">
            <v>Passief</v>
          </cell>
          <cell r="D97" t="str">
            <v>OUD</v>
          </cell>
          <cell r="F97">
            <v>43344</v>
          </cell>
          <cell r="G97">
            <v>44074</v>
          </cell>
          <cell r="H97">
            <v>0</v>
          </cell>
          <cell r="I97" t="str">
            <v>nee</v>
          </cell>
          <cell r="J97" t="str">
            <v>nee</v>
          </cell>
          <cell r="L97" t="str">
            <v>NVT</v>
          </cell>
          <cell r="M97" t="str">
            <v>Jan-Willem</v>
          </cell>
          <cell r="N97" t="str">
            <v>ja</v>
          </cell>
          <cell r="O97" t="str">
            <v>Ellen te Kaat</v>
          </cell>
          <cell r="Q97" t="str">
            <v>BD</v>
          </cell>
          <cell r="R97" t="str">
            <v>Kinder</v>
          </cell>
          <cell r="S97" t="str">
            <v>Overig</v>
          </cell>
          <cell r="T97" t="str">
            <v>OK</v>
          </cell>
          <cell r="U97">
            <v>9500</v>
          </cell>
          <cell r="V97" t="str">
            <v>NVT</v>
          </cell>
          <cell r="X97">
            <v>44074</v>
          </cell>
          <cell r="AA97" t="str">
            <v>Onbekend</v>
          </cell>
          <cell r="AD97" t="str">
            <v>Ja</v>
          </cell>
          <cell r="AE97" t="str">
            <v>Ja</v>
          </cell>
          <cell r="AF97" t="str">
            <v>#A: 140 - CHP</v>
          </cell>
          <cell r="AH97">
            <v>148</v>
          </cell>
          <cell r="AI97" t="str">
            <v/>
          </cell>
          <cell r="AJ97" t="str">
            <v>B005</v>
          </cell>
          <cell r="AK97" t="str">
            <v>Gebouw MFA Waterpoort</v>
          </cell>
          <cell r="AL97" t="str">
            <v>Middeldijkerplein 5</v>
          </cell>
          <cell r="AM97" t="str">
            <v>Kinderopvang</v>
          </cell>
          <cell r="AR97">
            <v>387</v>
          </cell>
          <cell r="AT97" t="str">
            <v>BRD00 C01771</v>
          </cell>
          <cell r="AV97" t="str">
            <v>Huurovereenkomst</v>
          </cell>
          <cell r="AY97" t="str">
            <v>CityKids</v>
          </cell>
          <cell r="AZ97">
            <v>54893119</v>
          </cell>
          <cell r="BB97" t="str">
            <v>Onderneming</v>
          </cell>
          <cell r="BF97" t="str">
            <v>508020-2-321000</v>
          </cell>
          <cell r="FL97">
            <v>38000</v>
          </cell>
          <cell r="FO97">
            <v>39176.784</v>
          </cell>
        </row>
        <row r="98">
          <cell r="A98" t="str">
            <v>B005.020</v>
          </cell>
          <cell r="B98">
            <v>43202</v>
          </cell>
          <cell r="C98" t="str">
            <v>Aktie!</v>
          </cell>
          <cell r="D98" t="str">
            <v>Admin</v>
          </cell>
          <cell r="E98" t="str">
            <v>BD-WPZ</v>
          </cell>
          <cell r="F98">
            <v>42005</v>
          </cell>
          <cell r="H98">
            <v>1</v>
          </cell>
          <cell r="I98" t="str">
            <v>ja</v>
          </cell>
          <cell r="J98" t="str">
            <v>ja</v>
          </cell>
          <cell r="K98" t="str">
            <v>Verhuur</v>
          </cell>
          <cell r="L98" t="str">
            <v>Volledig</v>
          </cell>
          <cell r="M98" t="str">
            <v>R. Jansen</v>
          </cell>
          <cell r="N98" t="str">
            <v>NVT</v>
          </cell>
          <cell r="O98" t="str">
            <v xml:space="preserve">Rene Jansen </v>
          </cell>
          <cell r="Q98" t="str">
            <v>BD</v>
          </cell>
          <cell r="R98" t="str">
            <v>Overig-incidenteel</v>
          </cell>
          <cell r="S98" t="str">
            <v>Overig</v>
          </cell>
          <cell r="T98" t="str">
            <v>Derving</v>
          </cell>
          <cell r="U98">
            <v>5000</v>
          </cell>
          <cell r="V98" t="str">
            <v>NVT</v>
          </cell>
          <cell r="Z98">
            <v>1024440</v>
          </cell>
          <cell r="AA98" t="str">
            <v>Ja</v>
          </cell>
          <cell r="AD98" t="str">
            <v>Ja</v>
          </cell>
          <cell r="AE98" t="str">
            <v>Ja</v>
          </cell>
          <cell r="AF98" t="str">
            <v>Tarief</v>
          </cell>
          <cell r="AI98">
            <v>62.305295950155767</v>
          </cell>
          <cell r="AJ98" t="str">
            <v>B005</v>
          </cell>
          <cell r="AK98" t="str">
            <v>Gebouw MFA Waterpoort</v>
          </cell>
          <cell r="AL98" t="str">
            <v>Middeldijkerplein 9</v>
          </cell>
          <cell r="AM98" t="str">
            <v>Waterpoort Cultureel Centrum</v>
          </cell>
          <cell r="AN98">
            <v>321</v>
          </cell>
          <cell r="AO98">
            <v>6606</v>
          </cell>
          <cell r="AP98">
            <v>4.8592188919164399E-2</v>
          </cell>
          <cell r="AT98" t="str">
            <v>BRD00 C01771</v>
          </cell>
          <cell r="AV98" t="str">
            <v>Tarievenverordening par. 2</v>
          </cell>
          <cell r="AW98" t="str">
            <v>WPZ (Zeppelin)</v>
          </cell>
          <cell r="AY98" t="str">
            <v>Diverse huurders, eigen beheer</v>
          </cell>
          <cell r="AZ98" t="str">
            <v>n.v.t.</v>
          </cell>
          <cell r="BB98" t="str">
            <v>Diverse</v>
          </cell>
          <cell r="BF98" t="str">
            <v>508020-2-321000</v>
          </cell>
          <cell r="FL98">
            <v>20000</v>
          </cell>
          <cell r="FO98">
            <v>61531.33505999999</v>
          </cell>
        </row>
        <row r="99">
          <cell r="A99" t="str">
            <v>B005.021</v>
          </cell>
          <cell r="B99">
            <v>43641</v>
          </cell>
          <cell r="C99" t="str">
            <v>Passief</v>
          </cell>
          <cell r="D99" t="str">
            <v>Beëindigd</v>
          </cell>
          <cell r="F99">
            <v>42461</v>
          </cell>
          <cell r="G99">
            <v>44227</v>
          </cell>
          <cell r="H99">
            <v>0</v>
          </cell>
          <cell r="I99" t="str">
            <v>nee</v>
          </cell>
          <cell r="J99" t="str">
            <v>nee</v>
          </cell>
          <cell r="L99" t="str">
            <v>NVT</v>
          </cell>
          <cell r="M99" t="str">
            <v>Ellen</v>
          </cell>
          <cell r="N99" t="str">
            <v>NVT</v>
          </cell>
          <cell r="O99" t="str">
            <v xml:space="preserve">Rene Jansen </v>
          </cell>
          <cell r="Q99" t="str">
            <v>BD</v>
          </cell>
          <cell r="R99" t="str">
            <v>BAR-</v>
          </cell>
          <cell r="S99" t="str">
            <v>Overig</v>
          </cell>
          <cell r="T99" t="str">
            <v>OK</v>
          </cell>
          <cell r="U99">
            <v>0</v>
          </cell>
          <cell r="V99" t="str">
            <v>NVT</v>
          </cell>
          <cell r="Z99" t="str">
            <v>NVT</v>
          </cell>
          <cell r="AA99" t="str">
            <v>NVT</v>
          </cell>
          <cell r="AD99" t="str">
            <v>NVT</v>
          </cell>
          <cell r="AE99" t="str">
            <v>NEE</v>
          </cell>
          <cell r="AF99" t="str">
            <v>OM NIET</v>
          </cell>
          <cell r="AI99" t="str">
            <v/>
          </cell>
          <cell r="AJ99" t="str">
            <v>B005</v>
          </cell>
          <cell r="AK99" t="str">
            <v>Gebouw MFA Waterpoort</v>
          </cell>
          <cell r="AL99" t="str">
            <v>Middeldijkerplein 1</v>
          </cell>
          <cell r="AM99" t="str">
            <v>Veiligheidspost</v>
          </cell>
          <cell r="AT99" t="str">
            <v>BRD00 C01771</v>
          </cell>
          <cell r="AV99" t="str">
            <v>GEEN huurovereenkomst</v>
          </cell>
          <cell r="AY99" t="str">
            <v>BAR-Organisatie - OAB</v>
          </cell>
          <cell r="AZ99">
            <v>58465316</v>
          </cell>
          <cell r="BB99" t="str">
            <v>Overheid</v>
          </cell>
          <cell r="BF99" t="str">
            <v>508020-2-321000</v>
          </cell>
          <cell r="FL99">
            <v>0</v>
          </cell>
        </row>
        <row r="100">
          <cell r="A100" t="str">
            <v>B005.022</v>
          </cell>
          <cell r="B100">
            <v>43709</v>
          </cell>
          <cell r="C100" t="str">
            <v>Aktie!</v>
          </cell>
          <cell r="D100" t="str">
            <v>LEEG/TK</v>
          </cell>
          <cell r="E100" t="str">
            <v>TE HUUR</v>
          </cell>
          <cell r="F100">
            <v>43831</v>
          </cell>
          <cell r="H100">
            <v>1</v>
          </cell>
          <cell r="I100" t="str">
            <v>ja</v>
          </cell>
          <cell r="J100" t="str">
            <v>ja</v>
          </cell>
          <cell r="K100" t="str">
            <v>Verhuur</v>
          </cell>
          <cell r="M100" t="str">
            <v>Ellen</v>
          </cell>
          <cell r="N100" t="str">
            <v>NVT</v>
          </cell>
          <cell r="O100" t="str">
            <v xml:space="preserve">Rene Jansen </v>
          </cell>
          <cell r="P100" t="str">
            <v>BD</v>
          </cell>
          <cell r="Q100" t="str">
            <v>BD</v>
          </cell>
          <cell r="R100" t="str">
            <v>Overig</v>
          </cell>
          <cell r="S100" t="str">
            <v>Overig</v>
          </cell>
          <cell r="T100" t="str">
            <v>Derving</v>
          </cell>
          <cell r="U100">
            <v>0</v>
          </cell>
          <cell r="V100" t="str">
            <v>NVT</v>
          </cell>
          <cell r="Z100" t="str">
            <v>NVT</v>
          </cell>
          <cell r="AA100" t="str">
            <v>NVT</v>
          </cell>
          <cell r="AD100" t="str">
            <v>NVT</v>
          </cell>
          <cell r="AE100" t="str">
            <v>NVT</v>
          </cell>
          <cell r="AF100" t="str">
            <v>NVT</v>
          </cell>
          <cell r="AI100">
            <v>0</v>
          </cell>
          <cell r="AJ100" t="str">
            <v>B005</v>
          </cell>
          <cell r="AK100" t="str">
            <v>Gebouw MFA Waterpoort</v>
          </cell>
          <cell r="AL100" t="str">
            <v>Middeldijkerplein 9</v>
          </cell>
          <cell r="AM100" t="str">
            <v>Cultureel Centrum</v>
          </cell>
          <cell r="AN100">
            <v>588</v>
          </cell>
          <cell r="AO100">
            <v>6606</v>
          </cell>
          <cell r="AP100">
            <v>8.9009990917347862E-2</v>
          </cell>
          <cell r="AT100" t="str">
            <v>BRD00 C01771</v>
          </cell>
          <cell r="AV100" t="str">
            <v>LEEGSTAND (v/m De Wave)</v>
          </cell>
          <cell r="AY100" t="str">
            <v>LEEGSTAND &gt; TE HUUR</v>
          </cell>
          <cell r="BB100" t="str">
            <v>Leegstand</v>
          </cell>
          <cell r="BF100" t="str">
            <v>508020-2-321000</v>
          </cell>
          <cell r="FL100">
            <v>0</v>
          </cell>
        </row>
        <row r="101">
          <cell r="A101" t="str">
            <v>B005.023</v>
          </cell>
          <cell r="B101">
            <v>44125</v>
          </cell>
          <cell r="C101" t="str">
            <v>Aktief</v>
          </cell>
          <cell r="D101" t="str">
            <v>Aktief</v>
          </cell>
          <cell r="F101">
            <v>44075</v>
          </cell>
          <cell r="H101">
            <v>1</v>
          </cell>
          <cell r="I101" t="str">
            <v>ja</v>
          </cell>
          <cell r="J101" t="str">
            <v>nee</v>
          </cell>
          <cell r="L101" t="str">
            <v>Volledig</v>
          </cell>
          <cell r="N101" t="str">
            <v>ja</v>
          </cell>
          <cell r="V101" t="str">
            <v>VERLENGD</v>
          </cell>
          <cell r="AE101" t="str">
            <v>ONBEKEND</v>
          </cell>
          <cell r="AF101" t="str">
            <v>#A: 150 - CHP</v>
          </cell>
          <cell r="AH101">
            <v>150</v>
          </cell>
          <cell r="AI101">
            <v>185.83509513742072</v>
          </cell>
          <cell r="AJ101" t="str">
            <v>B005</v>
          </cell>
          <cell r="AK101" t="str">
            <v>Gebouw MFA Waterpoort</v>
          </cell>
          <cell r="AL101" t="str">
            <v>Middeldijkerplein 5</v>
          </cell>
          <cell r="AM101" t="str">
            <v>Kinderopvang</v>
          </cell>
          <cell r="AN101">
            <v>473</v>
          </cell>
          <cell r="AO101">
            <v>6606</v>
          </cell>
          <cell r="AP101">
            <v>7.160157432636996E-2</v>
          </cell>
          <cell r="AQ101">
            <v>476</v>
          </cell>
          <cell r="AR101">
            <v>586</v>
          </cell>
          <cell r="AT101" t="str">
            <v>BRD00 C01771</v>
          </cell>
          <cell r="AV101" t="str">
            <v>Huurovereenkomst - Allonge</v>
          </cell>
          <cell r="AY101" t="str">
            <v>CityKids</v>
          </cell>
          <cell r="AZ101">
            <v>54893119</v>
          </cell>
          <cell r="BB101" t="str">
            <v>Onderneming</v>
          </cell>
          <cell r="BF101" t="str">
            <v>508020-2-321000</v>
          </cell>
          <cell r="FL101">
            <v>19000</v>
          </cell>
          <cell r="FO101">
            <v>22950</v>
          </cell>
        </row>
        <row r="102">
          <cell r="A102" t="str">
            <v>B005.024</v>
          </cell>
          <cell r="B102">
            <v>44216</v>
          </cell>
          <cell r="C102" t="str">
            <v>Aktie!</v>
          </cell>
          <cell r="D102" t="str">
            <v>Admin</v>
          </cell>
          <cell r="E102" t="str">
            <v>BD-WPO</v>
          </cell>
          <cell r="F102">
            <v>42005</v>
          </cell>
          <cell r="H102">
            <v>1</v>
          </cell>
          <cell r="I102" t="str">
            <v>ja</v>
          </cell>
          <cell r="J102" t="str">
            <v>ja</v>
          </cell>
          <cell r="K102" t="str">
            <v>Verhuur</v>
          </cell>
          <cell r="L102" t="str">
            <v>Volledig</v>
          </cell>
          <cell r="M102" t="str">
            <v>R. Jansen</v>
          </cell>
          <cell r="N102" t="str">
            <v>NVT</v>
          </cell>
          <cell r="O102" t="str">
            <v xml:space="preserve">Rene Jansen </v>
          </cell>
          <cell r="Q102" t="str">
            <v>BD</v>
          </cell>
          <cell r="R102" t="str">
            <v>Overig-incidenteel</v>
          </cell>
          <cell r="S102" t="str">
            <v>Overig</v>
          </cell>
          <cell r="T102" t="str">
            <v>Derving</v>
          </cell>
          <cell r="U102">
            <v>5000</v>
          </cell>
          <cell r="V102" t="str">
            <v>NVT</v>
          </cell>
          <cell r="Z102">
            <v>1024440</v>
          </cell>
          <cell r="AA102" t="str">
            <v>Ja</v>
          </cell>
          <cell r="AD102" t="str">
            <v>Ja</v>
          </cell>
          <cell r="AE102" t="str">
            <v>Ja</v>
          </cell>
          <cell r="AF102" t="str">
            <v>Tarief</v>
          </cell>
          <cell r="AI102">
            <v>62.305295950155767</v>
          </cell>
          <cell r="AJ102" t="str">
            <v>B005</v>
          </cell>
          <cell r="AK102" t="str">
            <v>Gebouw MFA Waterpoort</v>
          </cell>
          <cell r="AL102" t="str">
            <v>Middeldijkerplein 9</v>
          </cell>
          <cell r="AM102" t="str">
            <v>Waterpoort Cultureel Centrum</v>
          </cell>
          <cell r="AN102">
            <v>321</v>
          </cell>
          <cell r="AO102">
            <v>6606</v>
          </cell>
          <cell r="AP102">
            <v>4.8592188919164399E-2</v>
          </cell>
          <cell r="AT102" t="str">
            <v>BRD00 C01771</v>
          </cell>
          <cell r="AV102" t="str">
            <v>Tarievenverordening par. 2</v>
          </cell>
          <cell r="AW102" t="str">
            <v>WPO (overig)</v>
          </cell>
          <cell r="AY102" t="str">
            <v>Diverse huurders, eigen beheer</v>
          </cell>
          <cell r="AZ102" t="str">
            <v>n.v.t.</v>
          </cell>
          <cell r="BB102" t="str">
            <v>Diverse</v>
          </cell>
          <cell r="BF102" t="str">
            <v>508020-2-321000</v>
          </cell>
          <cell r="FL102">
            <v>20000</v>
          </cell>
        </row>
        <row r="103">
          <cell r="A103" t="str">
            <v>B005.025</v>
          </cell>
          <cell r="B103">
            <v>44217</v>
          </cell>
          <cell r="C103" t="str">
            <v>Aktief</v>
          </cell>
          <cell r="D103" t="str">
            <v>Aktief</v>
          </cell>
          <cell r="F103">
            <v>42005</v>
          </cell>
          <cell r="H103">
            <v>1</v>
          </cell>
          <cell r="I103" t="str">
            <v>ja</v>
          </cell>
          <cell r="J103" t="str">
            <v>nee</v>
          </cell>
          <cell r="L103" t="str">
            <v>Volledig</v>
          </cell>
          <cell r="M103" t="str">
            <v>Jan-Willem</v>
          </cell>
          <cell r="N103" t="str">
            <v>NVT</v>
          </cell>
          <cell r="O103" t="str">
            <v xml:space="preserve">Rene Jansen </v>
          </cell>
          <cell r="V103" t="str">
            <v>onbekend</v>
          </cell>
          <cell r="AE103" t="str">
            <v>ONBEKEND</v>
          </cell>
          <cell r="AF103" t="str">
            <v>#A: 150 - CHP</v>
          </cell>
          <cell r="AH103">
            <v>150</v>
          </cell>
          <cell r="AI103">
            <v>150</v>
          </cell>
          <cell r="AJ103" t="str">
            <v>B005</v>
          </cell>
          <cell r="AK103" t="str">
            <v>Gebouw MFA Waterpoort</v>
          </cell>
          <cell r="AL103" t="str">
            <v>Middeldijkerplein 5</v>
          </cell>
          <cell r="AM103" t="str">
            <v>Kibeo Middeldijkerplein 5</v>
          </cell>
          <cell r="AN103">
            <v>152</v>
          </cell>
          <cell r="AO103">
            <v>6606</v>
          </cell>
          <cell r="AP103">
            <v>2.3009385407205572E-2</v>
          </cell>
          <cell r="AQ103">
            <v>123.4</v>
          </cell>
          <cell r="AR103">
            <v>152</v>
          </cell>
          <cell r="AT103" t="str">
            <v>BRD00 C01771</v>
          </cell>
          <cell r="AV103" t="str">
            <v>Huurovereenkomst - Allonge</v>
          </cell>
          <cell r="AW103" t="str">
            <v>KDV Ziezo</v>
          </cell>
          <cell r="AX103" t="str">
            <v>Gemeente Barendrecht</v>
          </cell>
          <cell r="AY103" t="str">
            <v>Stichting Kibeo</v>
          </cell>
          <cell r="AZ103">
            <v>22049355</v>
          </cell>
          <cell r="BB103" t="str">
            <v>Stichting</v>
          </cell>
          <cell r="BF103" t="str">
            <v>508020-2-321000</v>
          </cell>
          <cell r="FO103">
            <v>7600</v>
          </cell>
        </row>
        <row r="104">
          <cell r="A104" t="str">
            <v>B005.026</v>
          </cell>
          <cell r="B104">
            <v>44256</v>
          </cell>
          <cell r="C104" t="str">
            <v>Aktief</v>
          </cell>
          <cell r="D104" t="str">
            <v>Aktief</v>
          </cell>
          <cell r="F104">
            <v>44256</v>
          </cell>
          <cell r="H104">
            <v>1</v>
          </cell>
          <cell r="I104" t="str">
            <v>ja</v>
          </cell>
          <cell r="J104" t="str">
            <v>nee</v>
          </cell>
          <cell r="L104" t="str">
            <v>Volledig</v>
          </cell>
          <cell r="M104" t="str">
            <v>Ellen</v>
          </cell>
          <cell r="N104" t="str">
            <v>ja</v>
          </cell>
          <cell r="V104" t="str">
            <v>1e periode</v>
          </cell>
          <cell r="AE104" t="str">
            <v>ONBEKEND</v>
          </cell>
          <cell r="AF104" t="str">
            <v>#A: 100 - CHP</v>
          </cell>
          <cell r="AH104">
            <v>65.024630541871915</v>
          </cell>
          <cell r="AI104">
            <v>15.242494226327944</v>
          </cell>
          <cell r="AJ104" t="str">
            <v>B005</v>
          </cell>
          <cell r="AK104" t="str">
            <v>Gebouw MFA Waterpoort</v>
          </cell>
          <cell r="AL104" t="str">
            <v>Middeldijkerplein 1</v>
          </cell>
          <cell r="AM104" t="str">
            <v>Veiligheidspost</v>
          </cell>
          <cell r="AN104">
            <v>866</v>
          </cell>
          <cell r="AO104">
            <v>6606</v>
          </cell>
          <cell r="AP104">
            <v>0.13109294580684228</v>
          </cell>
          <cell r="AR104">
            <v>203</v>
          </cell>
          <cell r="AT104" t="str">
            <v>BRD00 C01771</v>
          </cell>
          <cell r="AV104" t="str">
            <v>Huurovereenkomst</v>
          </cell>
          <cell r="AY104" t="str">
            <v>Praktijk Voor Onderwijs Ondersteuning</v>
          </cell>
          <cell r="AZ104">
            <v>54325307</v>
          </cell>
          <cell r="BB104" t="str">
            <v>Onderneming</v>
          </cell>
          <cell r="BC104" t="str">
            <v>N. Teuben</v>
          </cell>
          <cell r="BF104" t="str">
            <v>508020-2-321000</v>
          </cell>
        </row>
        <row r="105">
          <cell r="A105" t="str">
            <v>B005.027</v>
          </cell>
          <cell r="B105">
            <v>44358</v>
          </cell>
          <cell r="C105" t="str">
            <v>Aktief</v>
          </cell>
          <cell r="D105" t="str">
            <v>Aktief</v>
          </cell>
          <cell r="F105">
            <v>41640</v>
          </cell>
          <cell r="H105">
            <v>1</v>
          </cell>
          <cell r="I105" t="str">
            <v>ja</v>
          </cell>
          <cell r="J105" t="str">
            <v>nee</v>
          </cell>
          <cell r="M105" t="str">
            <v>Ellen</v>
          </cell>
          <cell r="N105" t="str">
            <v>NVT</v>
          </cell>
          <cell r="V105" t="str">
            <v>leeg</v>
          </cell>
          <cell r="AE105" t="str">
            <v>NEE</v>
          </cell>
          <cell r="AF105" t="str">
            <v>OM NIET</v>
          </cell>
          <cell r="AJ105" t="str">
            <v>B005</v>
          </cell>
          <cell r="AK105" t="str">
            <v>Gebouw MFA Waterpoort</v>
          </cell>
          <cell r="AL105" t="str">
            <v>Middeldijkerplein 9</v>
          </cell>
          <cell r="AM105" t="str">
            <v>Waterpoort - beheerdersloge</v>
          </cell>
          <cell r="AN105">
            <v>18</v>
          </cell>
          <cell r="AO105">
            <v>6606</v>
          </cell>
          <cell r="AP105">
            <v>2.7247956403269754E-3</v>
          </cell>
          <cell r="AQ105">
            <v>18</v>
          </cell>
          <cell r="AR105">
            <v>18</v>
          </cell>
          <cell r="AT105" t="str">
            <v>BRD00 C01771</v>
          </cell>
          <cell r="AV105" t="str">
            <v>GEEN Huurovereenkomst</v>
          </cell>
          <cell r="AY105" t="str">
            <v>BAR-Organisatie - Vastgoed</v>
          </cell>
          <cell r="BF105" t="str">
            <v>508020-2-X</v>
          </cell>
        </row>
        <row r="106">
          <cell r="A106" t="str">
            <v>B005.028</v>
          </cell>
          <cell r="B106">
            <v>44439</v>
          </cell>
          <cell r="C106" t="str">
            <v>Aktief</v>
          </cell>
          <cell r="D106" t="str">
            <v>Aktief</v>
          </cell>
          <cell r="F106">
            <v>44440</v>
          </cell>
          <cell r="H106">
            <v>1</v>
          </cell>
          <cell r="I106" t="str">
            <v>ja</v>
          </cell>
          <cell r="J106" t="str">
            <v>nee</v>
          </cell>
          <cell r="L106" t="str">
            <v>Volledig</v>
          </cell>
          <cell r="M106" t="str">
            <v>Ellen</v>
          </cell>
          <cell r="N106" t="str">
            <v>ja</v>
          </cell>
          <cell r="V106" t="str">
            <v>VERLENGD</v>
          </cell>
          <cell r="AF106" t="str">
            <v>#A: 140 - CHP</v>
          </cell>
          <cell r="AH106">
            <v>141.66666666666666</v>
          </cell>
          <cell r="AI106">
            <v>141.66666666666666</v>
          </cell>
          <cell r="AJ106" t="str">
            <v>B005</v>
          </cell>
          <cell r="AK106" t="str">
            <v>Gebouw MFA Waterpoort</v>
          </cell>
          <cell r="AL106" t="str">
            <v>Middeldijkerplein 9</v>
          </cell>
          <cell r="AM106" t="str">
            <v>Ruimte C.1.23</v>
          </cell>
          <cell r="AN106">
            <v>36</v>
          </cell>
          <cell r="AO106">
            <v>6606</v>
          </cell>
          <cell r="AP106">
            <v>5.4495912806539508E-3</v>
          </cell>
          <cell r="AQ106">
            <v>36</v>
          </cell>
          <cell r="AR106">
            <v>36</v>
          </cell>
          <cell r="AT106" t="str">
            <v>BRD00 C01771</v>
          </cell>
          <cell r="AV106" t="str">
            <v>Huurovereenkomst</v>
          </cell>
          <cell r="AY106" t="str">
            <v>Praktijk Doen en zijn</v>
          </cell>
          <cell r="AZ106">
            <v>65568427</v>
          </cell>
          <cell r="BB106" t="str">
            <v>Onderneming</v>
          </cell>
          <cell r="BC106" t="str">
            <v>G. van Sprang</v>
          </cell>
          <cell r="BF106" t="str">
            <v>508020-2-321000</v>
          </cell>
        </row>
        <row r="107">
          <cell r="A107" t="str">
            <v>B005.029</v>
          </cell>
          <cell r="B107">
            <v>44847</v>
          </cell>
          <cell r="C107" t="str">
            <v>Passief</v>
          </cell>
          <cell r="D107" t="str">
            <v>Aktief</v>
          </cell>
          <cell r="F107">
            <v>44835</v>
          </cell>
          <cell r="G107">
            <v>44818</v>
          </cell>
          <cell r="H107">
            <v>1</v>
          </cell>
          <cell r="I107" t="str">
            <v>nee</v>
          </cell>
          <cell r="J107" t="str">
            <v>nee</v>
          </cell>
          <cell r="V107" t="str">
            <v>leeg</v>
          </cell>
          <cell r="AJ107" t="str">
            <v>B005</v>
          </cell>
          <cell r="AK107" t="str">
            <v>Gebouw MFA Waterpoort</v>
          </cell>
          <cell r="AL107" t="str">
            <v>Middeldijkerplein 3a</v>
          </cell>
          <cell r="AM107" t="str">
            <v>Vrijgekomen ruimte van Zeppelin</v>
          </cell>
          <cell r="AN107">
            <v>160</v>
          </cell>
          <cell r="AO107">
            <v>6606</v>
          </cell>
          <cell r="AP107">
            <v>2.4220405691795337E-2</v>
          </cell>
          <cell r="AT107" t="str">
            <v>BRD00 C01771</v>
          </cell>
          <cell r="AV107" t="str">
            <v>Ruimte (ex PCC)</v>
          </cell>
          <cell r="AY107" t="str">
            <v>Leegstand</v>
          </cell>
          <cell r="BB107" t="str">
            <v>Leegstand</v>
          </cell>
          <cell r="BF107" t="str">
            <v>508020-2-321000</v>
          </cell>
        </row>
        <row r="108">
          <cell r="A108" t="str">
            <v>B005.030</v>
          </cell>
          <cell r="B108">
            <v>44872</v>
          </cell>
          <cell r="C108" t="str">
            <v>Aktief</v>
          </cell>
          <cell r="D108" t="str">
            <v>Aktief</v>
          </cell>
          <cell r="F108">
            <v>44819</v>
          </cell>
          <cell r="H108">
            <v>1</v>
          </cell>
          <cell r="I108" t="str">
            <v>ja</v>
          </cell>
          <cell r="J108" t="str">
            <v>nee</v>
          </cell>
          <cell r="V108" t="str">
            <v>onbekend</v>
          </cell>
          <cell r="AH108">
            <v>86</v>
          </cell>
          <cell r="AI108">
            <v>86</v>
          </cell>
          <cell r="AJ108" t="str">
            <v>B005</v>
          </cell>
          <cell r="AK108" t="str">
            <v>Gebouw MFA Waterpoort</v>
          </cell>
          <cell r="AL108" t="str">
            <v>Middeldijkerplein 3a</v>
          </cell>
          <cell r="AM108" t="str">
            <v>Ruimte B.1.07 VERITEA</v>
          </cell>
          <cell r="AN108">
            <v>21</v>
          </cell>
          <cell r="AO108">
            <v>6606</v>
          </cell>
          <cell r="AP108">
            <v>3.1789282470481382E-3</v>
          </cell>
          <cell r="AQ108">
            <v>21</v>
          </cell>
          <cell r="AR108">
            <v>21</v>
          </cell>
          <cell r="AT108" t="str">
            <v>BRD00 C01771</v>
          </cell>
          <cell r="AV108" t="str">
            <v>Huurovereenkomst</v>
          </cell>
          <cell r="AY108" t="str">
            <v xml:space="preserve">KOEKIE Autisme Begeleiding </v>
          </cell>
          <cell r="AZ108">
            <v>61329363</v>
          </cell>
          <cell r="BB108" t="str">
            <v>Onderneming</v>
          </cell>
          <cell r="BC108" t="str">
            <v>Jonneke Koekhoven</v>
          </cell>
          <cell r="BF108" t="str">
            <v>508020-2-321000</v>
          </cell>
        </row>
        <row r="109">
          <cell r="A109" t="str">
            <v>B005.031</v>
          </cell>
          <cell r="B109">
            <v>44889</v>
          </cell>
          <cell r="C109" t="str">
            <v>Aktief</v>
          </cell>
          <cell r="D109" t="str">
            <v>Aktief</v>
          </cell>
          <cell r="F109">
            <v>44819</v>
          </cell>
          <cell r="H109">
            <v>1</v>
          </cell>
          <cell r="I109" t="str">
            <v>ja</v>
          </cell>
          <cell r="J109" t="str">
            <v>nee</v>
          </cell>
          <cell r="AH109" t="e">
            <v>#DIV/0!</v>
          </cell>
          <cell r="AI109">
            <v>85.999200000000002</v>
          </cell>
          <cell r="AJ109" t="str">
            <v>B005</v>
          </cell>
          <cell r="AK109" t="str">
            <v>Gebouw MFA Waterpoort</v>
          </cell>
          <cell r="AL109" t="str">
            <v>Middeldijkerplein 3a</v>
          </cell>
          <cell r="AM109" t="str">
            <v>Ruimte B.1.09 TERRA</v>
          </cell>
          <cell r="AN109">
            <v>50</v>
          </cell>
          <cell r="AO109">
            <v>6606</v>
          </cell>
          <cell r="AP109">
            <v>7.5688767786860432E-3</v>
          </cell>
          <cell r="AQ109">
            <v>51</v>
          </cell>
          <cell r="AV109" t="str">
            <v>Huurovereenkomst</v>
          </cell>
          <cell r="AY109" t="str">
            <v>Barendrecht Yoga</v>
          </cell>
          <cell r="AZ109">
            <v>57351074</v>
          </cell>
          <cell r="BB109" t="str">
            <v>Onderneming</v>
          </cell>
          <cell r="BC109" t="str">
            <v>M. v. Herwijnen</v>
          </cell>
          <cell r="BF109" t="str">
            <v>508020-2-321000</v>
          </cell>
        </row>
        <row r="110">
          <cell r="A110" t="str">
            <v>B005.032</v>
          </cell>
          <cell r="B110">
            <v>44889</v>
          </cell>
          <cell r="C110" t="str">
            <v>Aktie!</v>
          </cell>
          <cell r="D110" t="str">
            <v>LEEG/TK</v>
          </cell>
          <cell r="E110" t="str">
            <v>TE HUUR</v>
          </cell>
          <cell r="F110">
            <v>44819</v>
          </cell>
          <cell r="H110">
            <v>1</v>
          </cell>
          <cell r="I110" t="str">
            <v>ja</v>
          </cell>
          <cell r="J110" t="str">
            <v>ja</v>
          </cell>
          <cell r="K110" t="str">
            <v>Verhuur</v>
          </cell>
          <cell r="M110" t="str">
            <v>Ellen</v>
          </cell>
          <cell r="AH110" t="e">
            <v>#DIV/0!</v>
          </cell>
          <cell r="AI110">
            <v>0</v>
          </cell>
          <cell r="AJ110" t="str">
            <v>B005</v>
          </cell>
          <cell r="AK110" t="str">
            <v>Gebouw MFA Waterpoort</v>
          </cell>
          <cell r="AL110" t="str">
            <v>Middeldijkerplein 3a</v>
          </cell>
          <cell r="AM110" t="str">
            <v>Ruimte B.1.10 CORPUS</v>
          </cell>
          <cell r="AN110">
            <v>51</v>
          </cell>
          <cell r="AO110">
            <v>6606</v>
          </cell>
          <cell r="AP110">
            <v>7.7202543142597642E-3</v>
          </cell>
          <cell r="AQ110">
            <v>51</v>
          </cell>
          <cell r="AV110" t="str">
            <v>Nog geen huurovereenkomst</v>
          </cell>
          <cell r="BF110" t="str">
            <v>508020-2-321000</v>
          </cell>
        </row>
        <row r="111">
          <cell r="A111" t="str">
            <v>B005.033</v>
          </cell>
          <cell r="B111">
            <v>44889</v>
          </cell>
          <cell r="C111" t="str">
            <v>Aktief</v>
          </cell>
          <cell r="D111" t="str">
            <v>Aktief</v>
          </cell>
          <cell r="F111">
            <v>44819</v>
          </cell>
          <cell r="H111">
            <v>1</v>
          </cell>
          <cell r="I111" t="str">
            <v>ja</v>
          </cell>
          <cell r="J111" t="str">
            <v>nee</v>
          </cell>
          <cell r="V111" t="str">
            <v>onbekend</v>
          </cell>
          <cell r="AH111">
            <v>111.08333333333333</v>
          </cell>
          <cell r="AI111">
            <v>86</v>
          </cell>
          <cell r="AJ111" t="str">
            <v>B005</v>
          </cell>
          <cell r="AK111" t="str">
            <v>Gebouw MFA Waterpoort</v>
          </cell>
          <cell r="AL111" t="str">
            <v>Middeldijkerplein 3a</v>
          </cell>
          <cell r="AM111" t="str">
            <v>Ruimte B.1.11 PVOO (gedeelte)</v>
          </cell>
          <cell r="AN111">
            <v>31</v>
          </cell>
          <cell r="AO111">
            <v>6606</v>
          </cell>
          <cell r="AP111">
            <v>4.6927036027853463E-3</v>
          </cell>
          <cell r="AQ111">
            <v>31</v>
          </cell>
          <cell r="AR111">
            <v>24</v>
          </cell>
          <cell r="AT111" t="str">
            <v>BRD00 C01771</v>
          </cell>
          <cell r="AV111" t="str">
            <v>Huurovereenkomst</v>
          </cell>
          <cell r="AY111" t="str">
            <v>Praktijk Doen en zijn</v>
          </cell>
          <cell r="AZ111">
            <v>65568427</v>
          </cell>
          <cell r="BB111" t="str">
            <v>Onderneming</v>
          </cell>
          <cell r="BC111" t="str">
            <v>G. van Sprang</v>
          </cell>
          <cell r="BF111" t="str">
            <v>508020-2-321000</v>
          </cell>
        </row>
        <row r="112">
          <cell r="A112" t="str">
            <v>B005.034</v>
          </cell>
          <cell r="B112">
            <v>44889</v>
          </cell>
          <cell r="C112" t="str">
            <v>Aktief</v>
          </cell>
          <cell r="D112" t="str">
            <v>Aktief</v>
          </cell>
          <cell r="F112">
            <v>44819</v>
          </cell>
          <cell r="H112">
            <v>1</v>
          </cell>
          <cell r="I112" t="str">
            <v>ja</v>
          </cell>
          <cell r="J112" t="str">
            <v>nee</v>
          </cell>
          <cell r="AH112" t="e">
            <v>#DIV/0!</v>
          </cell>
          <cell r="AI112">
            <v>86</v>
          </cell>
          <cell r="AJ112" t="str">
            <v>B005</v>
          </cell>
          <cell r="AK112" t="str">
            <v>Gebouw MFA Waterpoort</v>
          </cell>
          <cell r="AL112" t="str">
            <v>Middeldijkerplein 3a</v>
          </cell>
          <cell r="AM112" t="str">
            <v>Ruimte B.1.11 PVOO (gedeelte)</v>
          </cell>
          <cell r="AN112">
            <v>21</v>
          </cell>
          <cell r="AO112">
            <v>6606</v>
          </cell>
          <cell r="AP112">
            <v>3.1789282470481382E-3</v>
          </cell>
          <cell r="AQ112">
            <v>21</v>
          </cell>
          <cell r="AV112" t="str">
            <v>Huurovereenkomst</v>
          </cell>
          <cell r="AY112" t="str">
            <v>Jongerentherapie</v>
          </cell>
          <cell r="BB112" t="str">
            <v>Onderneming</v>
          </cell>
          <cell r="BC112" t="str">
            <v>A. Louman</v>
          </cell>
          <cell r="BF112" t="str">
            <v>508020-2-321000</v>
          </cell>
        </row>
        <row r="113">
          <cell r="A113" t="str">
            <v>B005.035</v>
          </cell>
          <cell r="B113">
            <v>44889</v>
          </cell>
          <cell r="C113" t="str">
            <v>Aktie!</v>
          </cell>
          <cell r="D113" t="str">
            <v>LEEG/TK</v>
          </cell>
          <cell r="E113" t="str">
            <v>TE HUUR</v>
          </cell>
          <cell r="F113">
            <v>44819</v>
          </cell>
          <cell r="H113">
            <v>1</v>
          </cell>
          <cell r="I113" t="str">
            <v>ja</v>
          </cell>
          <cell r="J113" t="str">
            <v>ja</v>
          </cell>
          <cell r="K113" t="str">
            <v>Verhuur</v>
          </cell>
          <cell r="M113" t="str">
            <v>Ellen</v>
          </cell>
          <cell r="AH113" t="e">
            <v>#DIV/0!</v>
          </cell>
          <cell r="AI113">
            <v>0</v>
          </cell>
          <cell r="AJ113" t="str">
            <v>B005</v>
          </cell>
          <cell r="AK113" t="str">
            <v>Gebouw MFA Waterpoort</v>
          </cell>
          <cell r="AL113" t="str">
            <v>Middeldijkerplein 3a</v>
          </cell>
          <cell r="AM113" t="str">
            <v>Ruimte B.1.12 VITEA</v>
          </cell>
          <cell r="AN113">
            <v>51</v>
          </cell>
          <cell r="AO113">
            <v>6606</v>
          </cell>
          <cell r="AP113">
            <v>7.7202543142597642E-3</v>
          </cell>
          <cell r="AQ113">
            <v>51</v>
          </cell>
          <cell r="AV113" t="str">
            <v>Nog geen huurovereenkomst</v>
          </cell>
          <cell r="BF113" t="str">
            <v>508020-2-321000</v>
          </cell>
        </row>
        <row r="115">
          <cell r="AJ115" t="str">
            <v>B006</v>
          </cell>
          <cell r="AK115" t="str">
            <v>Gebouw MFA Meerwedepoort</v>
          </cell>
        </row>
        <row r="116">
          <cell r="A116" t="str">
            <v>B006.001</v>
          </cell>
          <cell r="B116">
            <v>42005</v>
          </cell>
          <cell r="C116" t="str">
            <v>Passief</v>
          </cell>
          <cell r="D116" t="str">
            <v>Beëindigd</v>
          </cell>
          <cell r="F116">
            <v>42005</v>
          </cell>
          <cell r="G116">
            <v>44012</v>
          </cell>
          <cell r="H116">
            <v>0</v>
          </cell>
          <cell r="I116" t="str">
            <v>nee</v>
          </cell>
          <cell r="J116" t="str">
            <v>nee</v>
          </cell>
          <cell r="L116" t="str">
            <v>Volledig</v>
          </cell>
          <cell r="M116" t="str">
            <v>Jan-Willem</v>
          </cell>
          <cell r="N116" t="str">
            <v>ja</v>
          </cell>
          <cell r="O116" t="str">
            <v>Mini van Leeuwen</v>
          </cell>
          <cell r="Q116" t="str">
            <v>BD</v>
          </cell>
          <cell r="R116" t="str">
            <v>Open</v>
          </cell>
          <cell r="S116" t="str">
            <v>Overig</v>
          </cell>
          <cell r="T116" t="str">
            <v>OK</v>
          </cell>
          <cell r="U116">
            <v>1875</v>
          </cell>
          <cell r="V116" t="str">
            <v>NVT</v>
          </cell>
          <cell r="W116">
            <v>-1120</v>
          </cell>
          <cell r="X116">
            <v>43830</v>
          </cell>
          <cell r="Y116">
            <v>44950</v>
          </cell>
          <cell r="Z116">
            <v>1015310</v>
          </cell>
          <cell r="AA116" t="str">
            <v>Ja</v>
          </cell>
          <cell r="AD116" t="str">
            <v>Ja</v>
          </cell>
          <cell r="AE116" t="str">
            <v>Ja</v>
          </cell>
          <cell r="AF116" t="str">
            <v>#B: 100 - SC</v>
          </cell>
          <cell r="AH116">
            <v>100</v>
          </cell>
          <cell r="AI116">
            <v>104.16666666666667</v>
          </cell>
          <cell r="AJ116" t="str">
            <v>B006</v>
          </cell>
          <cell r="AK116" t="str">
            <v>Gebouw MFA Meerwedepoort</v>
          </cell>
          <cell r="AL116" t="str">
            <v>Iepenwede 2</v>
          </cell>
          <cell r="AM116" t="str">
            <v>Mijn Grote Ik</v>
          </cell>
          <cell r="AN116">
            <v>72</v>
          </cell>
          <cell r="AO116">
            <v>3850</v>
          </cell>
          <cell r="AP116">
            <v>1.8701298701298701E-2</v>
          </cell>
          <cell r="AR116">
            <v>72</v>
          </cell>
          <cell r="AV116" t="str">
            <v>Huurovereenkomst</v>
          </cell>
          <cell r="AW116" t="str">
            <v>Iepenwede 2</v>
          </cell>
          <cell r="AX116" t="str">
            <v>Gemeente Barendrecht</v>
          </cell>
          <cell r="AY116" t="str">
            <v>Mijn Grote Ik - Praktijk voor Psychotherapie</v>
          </cell>
          <cell r="AZ116">
            <v>24495008</v>
          </cell>
          <cell r="BB116" t="str">
            <v>Stichting</v>
          </cell>
          <cell r="BF116" t="str">
            <v>508030-2-321000</v>
          </cell>
          <cell r="FL116">
            <v>7500</v>
          </cell>
          <cell r="FO116">
            <v>3867.4518329448533</v>
          </cell>
        </row>
        <row r="117">
          <cell r="A117" t="str">
            <v>B006.002</v>
          </cell>
          <cell r="B117">
            <v>42005</v>
          </cell>
          <cell r="C117" t="str">
            <v>Passief</v>
          </cell>
          <cell r="D117" t="str">
            <v>Beëindigd</v>
          </cell>
          <cell r="F117">
            <v>42005</v>
          </cell>
          <cell r="G117">
            <v>44834</v>
          </cell>
          <cell r="H117">
            <v>0</v>
          </cell>
          <cell r="I117" t="str">
            <v>nee</v>
          </cell>
          <cell r="J117" t="str">
            <v>nee</v>
          </cell>
          <cell r="L117" t="str">
            <v>Volledig</v>
          </cell>
          <cell r="M117" t="str">
            <v>Jan-Willem</v>
          </cell>
          <cell r="N117" t="str">
            <v>ja</v>
          </cell>
          <cell r="O117" t="str">
            <v>Mini van Leeuwen</v>
          </cell>
          <cell r="Q117" t="str">
            <v>BD</v>
          </cell>
          <cell r="R117" t="str">
            <v>Open</v>
          </cell>
          <cell r="S117" t="str">
            <v>Overig</v>
          </cell>
          <cell r="T117" t="str">
            <v>OK</v>
          </cell>
          <cell r="U117">
            <v>425</v>
          </cell>
          <cell r="V117" t="str">
            <v>NVT</v>
          </cell>
          <cell r="W117">
            <v>-1120</v>
          </cell>
          <cell r="X117">
            <v>43830</v>
          </cell>
          <cell r="Z117">
            <v>1043561</v>
          </cell>
          <cell r="AA117" t="str">
            <v>Ja</v>
          </cell>
          <cell r="AD117" t="str">
            <v>Ja</v>
          </cell>
          <cell r="AE117" t="str">
            <v>Ja</v>
          </cell>
          <cell r="AF117" t="str">
            <v>#B: 100 - SC</v>
          </cell>
          <cell r="AH117">
            <v>100</v>
          </cell>
          <cell r="AI117">
            <v>100</v>
          </cell>
          <cell r="AJ117" t="str">
            <v>B006</v>
          </cell>
          <cell r="AK117" t="str">
            <v>Gebouw MFA Meerwedepoort</v>
          </cell>
          <cell r="AL117" t="str">
            <v>Iepenwede 2</v>
          </cell>
          <cell r="AM117" t="str">
            <v>Jongerentherapie</v>
          </cell>
          <cell r="AN117">
            <v>17</v>
          </cell>
          <cell r="AO117">
            <v>3850</v>
          </cell>
          <cell r="AP117">
            <v>4.415584415584416E-3</v>
          </cell>
          <cell r="AR117">
            <v>17</v>
          </cell>
          <cell r="AV117" t="str">
            <v>Huurovereenkomst</v>
          </cell>
          <cell r="AY117" t="str">
            <v>Jongerentherapie</v>
          </cell>
          <cell r="AZ117">
            <v>24490173</v>
          </cell>
          <cell r="BB117" t="str">
            <v>Onderneming</v>
          </cell>
          <cell r="BC117" t="str">
            <v>Annemieke Louman</v>
          </cell>
          <cell r="BF117" t="str">
            <v>508030-2-321000</v>
          </cell>
          <cell r="FL117">
            <v>1700</v>
          </cell>
          <cell r="FO117">
            <v>1826.2966988906253</v>
          </cell>
        </row>
        <row r="118">
          <cell r="A118" t="str">
            <v>B006.003</v>
          </cell>
          <cell r="B118">
            <v>42005</v>
          </cell>
          <cell r="C118" t="str">
            <v>Passief</v>
          </cell>
          <cell r="D118" t="str">
            <v>Beëindigd</v>
          </cell>
          <cell r="F118">
            <v>42005</v>
          </cell>
          <cell r="G118">
            <v>44012</v>
          </cell>
          <cell r="H118">
            <v>0</v>
          </cell>
          <cell r="I118" t="str">
            <v>nee</v>
          </cell>
          <cell r="J118" t="str">
            <v>nee</v>
          </cell>
          <cell r="L118" t="str">
            <v>Volledig</v>
          </cell>
          <cell r="M118" t="str">
            <v>Jan-Willem</v>
          </cell>
          <cell r="N118" t="str">
            <v>ja</v>
          </cell>
          <cell r="O118" t="str">
            <v>Mini van Leeuwen</v>
          </cell>
          <cell r="Q118" t="str">
            <v>BD</v>
          </cell>
          <cell r="R118" t="str">
            <v>Kinder</v>
          </cell>
          <cell r="S118" t="str">
            <v>Overig</v>
          </cell>
          <cell r="T118" t="str">
            <v>OK</v>
          </cell>
          <cell r="U118">
            <v>5750</v>
          </cell>
          <cell r="V118" t="str">
            <v>NVT</v>
          </cell>
          <cell r="W118">
            <v>-1120</v>
          </cell>
          <cell r="X118">
            <v>43830</v>
          </cell>
          <cell r="Z118">
            <v>1087766</v>
          </cell>
          <cell r="AA118" t="str">
            <v>Ja</v>
          </cell>
          <cell r="AD118" t="str">
            <v>Ja</v>
          </cell>
          <cell r="AE118" t="str">
            <v>Ja</v>
          </cell>
          <cell r="AF118" t="str">
            <v>#A: 140 - CHP</v>
          </cell>
          <cell r="AH118">
            <v>140</v>
          </cell>
          <cell r="AI118">
            <v>32.212885154061624</v>
          </cell>
          <cell r="AJ118" t="str">
            <v>B006</v>
          </cell>
          <cell r="AK118" t="str">
            <v>Gebouw MFA Meerwedepoort</v>
          </cell>
          <cell r="AL118" t="str">
            <v>Iepenwede 2</v>
          </cell>
          <cell r="AM118" t="str">
            <v>Bimbola</v>
          </cell>
          <cell r="AN118">
            <v>714</v>
          </cell>
          <cell r="AO118">
            <v>3850</v>
          </cell>
          <cell r="AP118">
            <v>0.18545454545454546</v>
          </cell>
          <cell r="AR118">
            <v>160</v>
          </cell>
          <cell r="AV118" t="str">
            <v>Huurovereenkomst</v>
          </cell>
          <cell r="AY118" t="str">
            <v>Norlandia Kinderopvang</v>
          </cell>
          <cell r="AZ118">
            <v>24416342</v>
          </cell>
          <cell r="BB118" t="str">
            <v>Onderneming</v>
          </cell>
          <cell r="BF118" t="str">
            <v>508030-2-321000</v>
          </cell>
          <cell r="FL118">
            <v>23000</v>
          </cell>
          <cell r="FO118">
            <v>11964.929108173139</v>
          </cell>
        </row>
        <row r="119">
          <cell r="A119" t="str">
            <v>B006.004</v>
          </cell>
          <cell r="B119">
            <v>42005</v>
          </cell>
          <cell r="C119" t="str">
            <v>Aktief</v>
          </cell>
          <cell r="D119" t="str">
            <v>Aktief</v>
          </cell>
          <cell r="F119">
            <v>42005</v>
          </cell>
          <cell r="H119">
            <v>1</v>
          </cell>
          <cell r="I119" t="str">
            <v>ja</v>
          </cell>
          <cell r="J119" t="str">
            <v>nee</v>
          </cell>
          <cell r="L119" t="str">
            <v>Volledig</v>
          </cell>
          <cell r="M119" t="str">
            <v>Jan-Willem</v>
          </cell>
          <cell r="N119" t="str">
            <v>ja</v>
          </cell>
          <cell r="O119" t="str">
            <v>Mini van Leeuwen</v>
          </cell>
          <cell r="Q119" t="str">
            <v>BD</v>
          </cell>
          <cell r="R119" t="str">
            <v>Medisch/CJG</v>
          </cell>
          <cell r="S119" t="str">
            <v>Overig</v>
          </cell>
          <cell r="T119" t="str">
            <v>OK</v>
          </cell>
          <cell r="U119">
            <v>8700</v>
          </cell>
          <cell r="V119" t="str">
            <v>VERLENGD</v>
          </cell>
          <cell r="W119">
            <v>-1120</v>
          </cell>
          <cell r="X119">
            <v>43830</v>
          </cell>
          <cell r="Y119">
            <v>44950</v>
          </cell>
          <cell r="Z119">
            <v>1077851</v>
          </cell>
          <cell r="AA119" t="str">
            <v>Ja</v>
          </cell>
          <cell r="AD119" t="str">
            <v>Ja</v>
          </cell>
          <cell r="AE119" t="str">
            <v>Ja</v>
          </cell>
          <cell r="AF119" t="str">
            <v>#A: 140 - CHP</v>
          </cell>
          <cell r="AH119">
            <v>140</v>
          </cell>
          <cell r="AI119">
            <v>165.71428571428572</v>
          </cell>
          <cell r="AJ119" t="str">
            <v>B006</v>
          </cell>
          <cell r="AK119" t="str">
            <v>Gebouw MFA Meerwedepoort</v>
          </cell>
          <cell r="AL119" t="str">
            <v>Iepenwede 2a</v>
          </cell>
          <cell r="AM119" t="str">
            <v>CJG</v>
          </cell>
          <cell r="AN119">
            <v>210</v>
          </cell>
          <cell r="AO119">
            <v>3850</v>
          </cell>
          <cell r="AP119">
            <v>5.4545454545454543E-2</v>
          </cell>
          <cell r="AR119">
            <v>240</v>
          </cell>
          <cell r="AV119" t="str">
            <v>Huurovereenkomst</v>
          </cell>
          <cell r="AY119" t="str">
            <v>Stichting CJG Rijnmond</v>
          </cell>
          <cell r="AZ119">
            <v>24472901</v>
          </cell>
          <cell r="BB119" t="str">
            <v>Gesubsidieerd</v>
          </cell>
          <cell r="BF119" t="str">
            <v>508030-2-321000</v>
          </cell>
          <cell r="FL119">
            <v>34800</v>
          </cell>
          <cell r="FO119">
            <v>35894.787324519421</v>
          </cell>
        </row>
        <row r="120">
          <cell r="A120" t="str">
            <v>B006.005</v>
          </cell>
          <cell r="B120">
            <v>42797</v>
          </cell>
          <cell r="C120" t="str">
            <v>Aktie!</v>
          </cell>
          <cell r="D120" t="str">
            <v>Concept</v>
          </cell>
          <cell r="F120">
            <v>42005</v>
          </cell>
          <cell r="H120">
            <v>1</v>
          </cell>
          <cell r="I120" t="str">
            <v>ja</v>
          </cell>
          <cell r="J120" t="str">
            <v>ja</v>
          </cell>
          <cell r="K120" t="str">
            <v>Afronden</v>
          </cell>
          <cell r="L120" t="str">
            <v>NVT</v>
          </cell>
          <cell r="M120" t="str">
            <v>D. Postmus</v>
          </cell>
          <cell r="N120" t="str">
            <v>NVT</v>
          </cell>
          <cell r="O120" t="str">
            <v>Mini van Leeuwen</v>
          </cell>
          <cell r="V120" t="str">
            <v>NVT</v>
          </cell>
          <cell r="Z120" t="str">
            <v>NIET</v>
          </cell>
          <cell r="AA120" t="str">
            <v>nee</v>
          </cell>
          <cell r="AD120" t="str">
            <v>Ja</v>
          </cell>
          <cell r="AE120" t="str">
            <v>JA</v>
          </cell>
          <cell r="AF120" t="str">
            <v>NVT</v>
          </cell>
          <cell r="AI120" t="str">
            <v/>
          </cell>
          <cell r="AJ120" t="str">
            <v>B006</v>
          </cell>
          <cell r="AK120" t="str">
            <v>Gebouw MFA Meerwedepoort</v>
          </cell>
          <cell r="AL120" t="str">
            <v>Olmenwede 1</v>
          </cell>
          <cell r="AM120" t="str">
            <v xml:space="preserve">Trinoom, Basisschool </v>
          </cell>
          <cell r="AV120" t="str">
            <v>Dienstverleningsovereenkomst</v>
          </cell>
          <cell r="AY120" t="str">
            <v>De Trinoom (RVKO)</v>
          </cell>
          <cell r="AZ120">
            <v>40342002</v>
          </cell>
          <cell r="BB120" t="str">
            <v>Onderwijs</v>
          </cell>
          <cell r="BC120" t="str">
            <v>Birgitte van Heek</v>
          </cell>
          <cell r="BD120" t="str">
            <v>birgitte.vanheek@rvko.nl</v>
          </cell>
          <cell r="BF120" t="str">
            <v>508030-2-X</v>
          </cell>
        </row>
        <row r="121">
          <cell r="A121" t="str">
            <v>B006.006</v>
          </cell>
          <cell r="B121">
            <v>42801</v>
          </cell>
          <cell r="C121" t="str">
            <v>Aktie!</v>
          </cell>
          <cell r="D121" t="str">
            <v>Concept</v>
          </cell>
          <cell r="F121">
            <v>42005</v>
          </cell>
          <cell r="H121">
            <v>1</v>
          </cell>
          <cell r="I121" t="str">
            <v>ja</v>
          </cell>
          <cell r="J121" t="str">
            <v>ja</v>
          </cell>
          <cell r="K121" t="str">
            <v>Afronden</v>
          </cell>
          <cell r="L121" t="str">
            <v>NVT</v>
          </cell>
          <cell r="M121" t="str">
            <v>D. Postmus</v>
          </cell>
          <cell r="N121" t="str">
            <v>NVT</v>
          </cell>
          <cell r="O121" t="str">
            <v>Mini van Leeuwen</v>
          </cell>
          <cell r="V121" t="str">
            <v>NVT</v>
          </cell>
          <cell r="Z121" t="str">
            <v>NIET</v>
          </cell>
          <cell r="AA121" t="str">
            <v>nee</v>
          </cell>
          <cell r="AD121" t="str">
            <v>JA</v>
          </cell>
          <cell r="AE121" t="str">
            <v>JA</v>
          </cell>
          <cell r="AF121" t="str">
            <v>NVT</v>
          </cell>
          <cell r="AI121">
            <v>0</v>
          </cell>
          <cell r="AJ121" t="str">
            <v>B006</v>
          </cell>
          <cell r="AK121" t="str">
            <v>Gebouw MFA Meerwedepoort</v>
          </cell>
          <cell r="AL121" t="str">
            <v>Olmenwede 1</v>
          </cell>
          <cell r="AM121" t="str">
            <v xml:space="preserve">Trinoom, Basisschool </v>
          </cell>
          <cell r="AN121">
            <v>2837</v>
          </cell>
          <cell r="AO121">
            <v>3850</v>
          </cell>
          <cell r="AP121">
            <v>0.73688311688311692</v>
          </cell>
          <cell r="AV121" t="str">
            <v>Gebruiksovereenkomst</v>
          </cell>
          <cell r="AY121" t="str">
            <v>De Trinoom (RVKO)</v>
          </cell>
          <cell r="AZ121">
            <v>40342002</v>
          </cell>
          <cell r="BB121" t="str">
            <v>Onderwijs</v>
          </cell>
          <cell r="BC121" t="str">
            <v>Birgitte van Heek</v>
          </cell>
          <cell r="BD121" t="str">
            <v>birgitte.vanheek@rvko.nl</v>
          </cell>
          <cell r="BF121" t="str">
            <v>508030-2-X</v>
          </cell>
        </row>
        <row r="122">
          <cell r="A122" t="str">
            <v>B006.007</v>
          </cell>
          <cell r="B122">
            <v>42005</v>
          </cell>
          <cell r="C122" t="str">
            <v>Aktie!</v>
          </cell>
          <cell r="D122" t="str">
            <v>Admin</v>
          </cell>
          <cell r="E122" t="str">
            <v>BD-GA</v>
          </cell>
          <cell r="F122">
            <v>42005</v>
          </cell>
          <cell r="H122">
            <v>1</v>
          </cell>
          <cell r="I122" t="str">
            <v>ja</v>
          </cell>
          <cell r="J122" t="str">
            <v>ja</v>
          </cell>
          <cell r="K122" t="str">
            <v>Verhuur</v>
          </cell>
          <cell r="L122" t="str">
            <v>Volledig</v>
          </cell>
          <cell r="M122" t="str">
            <v>R. Jansen</v>
          </cell>
          <cell r="N122" t="str">
            <v>NVT</v>
          </cell>
          <cell r="O122" t="str">
            <v>Mini van Leeuwen</v>
          </cell>
          <cell r="Q122" t="str">
            <v>BD</v>
          </cell>
          <cell r="R122" t="str">
            <v>Overig-incidenteel</v>
          </cell>
          <cell r="S122" t="str">
            <v>Overig</v>
          </cell>
          <cell r="T122" t="str">
            <v>Derving</v>
          </cell>
          <cell r="U122">
            <v>0</v>
          </cell>
          <cell r="V122" t="str">
            <v>NVT</v>
          </cell>
          <cell r="Z122">
            <v>1024440</v>
          </cell>
          <cell r="AA122" t="str">
            <v>Ja</v>
          </cell>
          <cell r="AD122" t="str">
            <v>Ja</v>
          </cell>
          <cell r="AE122" t="str">
            <v>Ja</v>
          </cell>
          <cell r="AF122" t="str">
            <v>Tarief</v>
          </cell>
          <cell r="AG122" t="str">
            <v>ja</v>
          </cell>
          <cell r="AI122" t="str">
            <v/>
          </cell>
          <cell r="AJ122" t="str">
            <v>B006</v>
          </cell>
          <cell r="AK122" t="str">
            <v>Gebouw MFA Meerwedepoort</v>
          </cell>
          <cell r="AL122" t="str">
            <v>Olmenwede 1</v>
          </cell>
          <cell r="AM122" t="str">
            <v xml:space="preserve">Trinoom, Basisschool </v>
          </cell>
          <cell r="AV122" t="str">
            <v>Tarievenverordening par. 2</v>
          </cell>
          <cell r="AY122" t="str">
            <v>Diverse huurders, eigen beheer</v>
          </cell>
          <cell r="AZ122" t="str">
            <v>n.v.t.</v>
          </cell>
          <cell r="BB122" t="str">
            <v>Diverse</v>
          </cell>
          <cell r="BF122" t="str">
            <v>508030-2-321000</v>
          </cell>
          <cell r="FO122">
            <v>0</v>
          </cell>
        </row>
        <row r="123">
          <cell r="A123" t="str">
            <v>B006.008</v>
          </cell>
          <cell r="B123">
            <v>43223</v>
          </cell>
          <cell r="C123" t="str">
            <v>Aktief</v>
          </cell>
          <cell r="D123" t="str">
            <v>SERVICE</v>
          </cell>
          <cell r="F123">
            <v>42005</v>
          </cell>
          <cell r="H123">
            <v>1</v>
          </cell>
          <cell r="I123" t="str">
            <v>ja</v>
          </cell>
          <cell r="J123" t="str">
            <v>nee</v>
          </cell>
          <cell r="L123" t="str">
            <v>NVT</v>
          </cell>
          <cell r="M123" t="str">
            <v>Jan-Willem</v>
          </cell>
          <cell r="N123" t="str">
            <v>NVT</v>
          </cell>
          <cell r="O123" t="str">
            <v>Mini van Leeuwen</v>
          </cell>
          <cell r="V123" t="str">
            <v>NVT</v>
          </cell>
          <cell r="AA123" t="str">
            <v>NVT</v>
          </cell>
          <cell r="AD123" t="str">
            <v>NVT</v>
          </cell>
          <cell r="AE123" t="str">
            <v>NVT</v>
          </cell>
          <cell r="AF123" t="str">
            <v>Kostprijs</v>
          </cell>
          <cell r="AI123" t="str">
            <v/>
          </cell>
          <cell r="AJ123" t="str">
            <v>B006</v>
          </cell>
          <cell r="AK123" t="str">
            <v>Gebouw MFA Meerwedepoort</v>
          </cell>
          <cell r="AL123" t="str">
            <v>Iepenwede 2/2a</v>
          </cell>
          <cell r="AM123" t="str">
            <v>Iepenwede</v>
          </cell>
          <cell r="AV123" t="str">
            <v>Kostenverdeling OP-taken</v>
          </cell>
          <cell r="AY123" t="str">
            <v>Diverse huurders</v>
          </cell>
          <cell r="BB123" t="str">
            <v>Diverse</v>
          </cell>
          <cell r="BF123" t="str">
            <v>508030-2-321010</v>
          </cell>
        </row>
        <row r="124">
          <cell r="A124" t="str">
            <v>B006.009</v>
          </cell>
          <cell r="B124">
            <v>43862</v>
          </cell>
          <cell r="C124" t="str">
            <v>Passief</v>
          </cell>
          <cell r="D124" t="str">
            <v>Beëindigd</v>
          </cell>
          <cell r="F124">
            <v>44013</v>
          </cell>
          <cell r="G124">
            <v>44895</v>
          </cell>
          <cell r="H124">
            <v>0</v>
          </cell>
          <cell r="I124" t="str">
            <v>nee</v>
          </cell>
          <cell r="J124" t="str">
            <v>nee</v>
          </cell>
          <cell r="L124" t="str">
            <v>NVT</v>
          </cell>
          <cell r="M124" t="str">
            <v>Mini</v>
          </cell>
          <cell r="N124" t="str">
            <v>NVT</v>
          </cell>
          <cell r="O124" t="str">
            <v>Mini van Leeuwen</v>
          </cell>
          <cell r="V124" t="str">
            <v>NVT</v>
          </cell>
          <cell r="Z124" t="str">
            <v>G142187</v>
          </cell>
          <cell r="AA124" t="str">
            <v>Ja</v>
          </cell>
          <cell r="AD124" t="str">
            <v>Ja</v>
          </cell>
          <cell r="AE124" t="str">
            <v>Ja</v>
          </cell>
          <cell r="AF124" t="str">
            <v>NVT</v>
          </cell>
          <cell r="AI124" t="str">
            <v/>
          </cell>
          <cell r="AJ124" t="str">
            <v>B006</v>
          </cell>
          <cell r="AK124" t="str">
            <v>Gebouw MFA Meerwedepoort</v>
          </cell>
          <cell r="AL124" t="str">
            <v>Iepenwede 2</v>
          </cell>
          <cell r="AM124" t="str">
            <v>Iepenwede</v>
          </cell>
          <cell r="AO124">
            <v>3850</v>
          </cell>
          <cell r="AP124">
            <v>0</v>
          </cell>
          <cell r="AR124">
            <v>232</v>
          </cell>
          <cell r="AV124" t="str">
            <v>Huurovereenkomst</v>
          </cell>
          <cell r="AY124" t="str">
            <v>Norlandia Kinderopvang</v>
          </cell>
          <cell r="AZ124">
            <v>24416342</v>
          </cell>
          <cell r="BB124" t="str">
            <v>Onderneming</v>
          </cell>
          <cell r="BC124" t="str">
            <v>H.M. Fischmann</v>
          </cell>
          <cell r="BF124" t="str">
            <v>508030-2-321000</v>
          </cell>
          <cell r="FO124">
            <v>13280.34</v>
          </cell>
        </row>
        <row r="125">
          <cell r="A125" t="str">
            <v>B006.010</v>
          </cell>
          <cell r="B125">
            <v>44480</v>
          </cell>
          <cell r="C125" t="str">
            <v>Aktie!</v>
          </cell>
          <cell r="D125" t="str">
            <v>Admin</v>
          </cell>
          <cell r="E125" t="str">
            <v>BD-GA</v>
          </cell>
          <cell r="F125">
            <v>44197</v>
          </cell>
          <cell r="H125">
            <v>1</v>
          </cell>
          <cell r="I125" t="str">
            <v>ja</v>
          </cell>
          <cell r="J125" t="str">
            <v>ja</v>
          </cell>
          <cell r="K125" t="str">
            <v>Uitzoeken</v>
          </cell>
          <cell r="M125" t="str">
            <v>Marc Sluimer</v>
          </cell>
          <cell r="V125" t="str">
            <v>NVT</v>
          </cell>
          <cell r="AJ125" t="str">
            <v>B006</v>
          </cell>
          <cell r="AK125" t="str">
            <v>Gebouw MFA Meerwedepoort</v>
          </cell>
          <cell r="AL125" t="str">
            <v>Olmenwede 1</v>
          </cell>
          <cell r="AM125" t="str">
            <v xml:space="preserve">Trinoom, Basisschool </v>
          </cell>
          <cell r="AV125" t="str">
            <v>Onderverhuur (onbekend)</v>
          </cell>
          <cell r="AY125" t="str">
            <v>BSO De Wildernis</v>
          </cell>
          <cell r="BF125" t="str">
            <v>508030-2-X</v>
          </cell>
        </row>
        <row r="126">
          <cell r="A126" t="str">
            <v>B006.011</v>
          </cell>
          <cell r="B126">
            <v>44845</v>
          </cell>
          <cell r="C126" t="str">
            <v>Passief</v>
          </cell>
          <cell r="D126" t="str">
            <v>Beëindigd</v>
          </cell>
          <cell r="F126">
            <v>44835</v>
          </cell>
          <cell r="G126">
            <v>44895</v>
          </cell>
          <cell r="H126">
            <v>0</v>
          </cell>
          <cell r="I126" t="str">
            <v>nee</v>
          </cell>
          <cell r="J126" t="str">
            <v>nee</v>
          </cell>
          <cell r="V126" t="str">
            <v>NVT</v>
          </cell>
          <cell r="AJ126" t="str">
            <v>B006</v>
          </cell>
          <cell r="AK126" t="str">
            <v>Gebouw MFA Meerwedepoort</v>
          </cell>
          <cell r="AL126" t="str">
            <v>Iepenwede 2</v>
          </cell>
          <cell r="AM126" t="str">
            <v>Jongerentherapie</v>
          </cell>
          <cell r="AO126">
            <v>3850</v>
          </cell>
          <cell r="AP126">
            <v>0</v>
          </cell>
          <cell r="AR126">
            <v>17</v>
          </cell>
          <cell r="AV126" t="str">
            <v>Ruimte (ex. Jongerentherapie)</v>
          </cell>
          <cell r="AY126" t="str">
            <v>Leegstand: Te huur</v>
          </cell>
          <cell r="BB126" t="str">
            <v>Leegstand</v>
          </cell>
          <cell r="BF126" t="str">
            <v>508030-2-321000</v>
          </cell>
        </row>
        <row r="127">
          <cell r="A127" t="str">
            <v>B006.012</v>
          </cell>
          <cell r="B127">
            <v>44907</v>
          </cell>
          <cell r="C127" t="str">
            <v>Aktief</v>
          </cell>
          <cell r="F127">
            <v>44896</v>
          </cell>
          <cell r="H127">
            <v>1</v>
          </cell>
          <cell r="I127" t="str">
            <v>ja</v>
          </cell>
          <cell r="J127" t="str">
            <v>nee</v>
          </cell>
          <cell r="V127" t="str">
            <v>NVT</v>
          </cell>
          <cell r="AJ127" t="str">
            <v>B006</v>
          </cell>
          <cell r="AK127" t="str">
            <v>Gebouw MFA Meerwedepoort</v>
          </cell>
          <cell r="AL127" t="str">
            <v>Iepenwede 2</v>
          </cell>
          <cell r="AN127">
            <v>803</v>
          </cell>
          <cell r="AO127">
            <v>3850</v>
          </cell>
          <cell r="AP127">
            <v>0.20857142857142857</v>
          </cell>
          <cell r="AV127" t="str">
            <v>Huurovereenkomst</v>
          </cell>
          <cell r="AY127" t="str">
            <v>Norlandia Kinderopvang</v>
          </cell>
          <cell r="AZ127">
            <v>24416342</v>
          </cell>
          <cell r="BB127" t="str">
            <v>Onderneming</v>
          </cell>
          <cell r="BC127" t="str">
            <v>P. Beenders</v>
          </cell>
          <cell r="BF127" t="str">
            <v>508030-2-321000</v>
          </cell>
        </row>
        <row r="129">
          <cell r="AJ129" t="str">
            <v>B007</v>
          </cell>
          <cell r="AK129" t="str">
            <v>Gebouw MFA Riederpoort</v>
          </cell>
        </row>
        <row r="130">
          <cell r="A130" t="str">
            <v>B007.001</v>
          </cell>
          <cell r="B130">
            <v>41640</v>
          </cell>
          <cell r="C130" t="str">
            <v>Passief</v>
          </cell>
          <cell r="D130" t="str">
            <v>Vervallen</v>
          </cell>
          <cell r="F130">
            <v>38533</v>
          </cell>
          <cell r="G130">
            <v>43101</v>
          </cell>
          <cell r="H130">
            <v>0</v>
          </cell>
          <cell r="I130" t="str">
            <v>nee</v>
          </cell>
          <cell r="J130" t="str">
            <v>NVT</v>
          </cell>
          <cell r="L130" t="str">
            <v>Volledig</v>
          </cell>
          <cell r="M130" t="str">
            <v>A. Bouter</v>
          </cell>
          <cell r="O130" t="str">
            <v xml:space="preserve">Rene Jansen </v>
          </cell>
          <cell r="V130" t="str">
            <v>NVT</v>
          </cell>
          <cell r="W130">
            <v>-2766</v>
          </cell>
          <cell r="X130">
            <v>43483</v>
          </cell>
          <cell r="Y130">
            <v>44950</v>
          </cell>
          <cell r="Z130" t="str">
            <v>NIET</v>
          </cell>
          <cell r="AA130" t="str">
            <v>nee</v>
          </cell>
          <cell r="AD130" t="str">
            <v>ja</v>
          </cell>
          <cell r="AE130" t="str">
            <v>Ja</v>
          </cell>
          <cell r="AF130" t="str">
            <v>NVT</v>
          </cell>
          <cell r="AI130" t="str">
            <v/>
          </cell>
          <cell r="AJ130" t="str">
            <v>B007</v>
          </cell>
          <cell r="AK130" t="str">
            <v>Gebouw MFA Riederpoort</v>
          </cell>
          <cell r="AL130" t="str">
            <v>Riederhagen 2</v>
          </cell>
          <cell r="AM130" t="str">
            <v>Riederpoort sporthal</v>
          </cell>
          <cell r="AV130" t="str">
            <v>Beheerovereenkomst</v>
          </cell>
          <cell r="AW130" t="str">
            <v>Sporthal incl. bijbeh.</v>
          </cell>
          <cell r="AY130" t="str">
            <v>Gemeente Barendrecht</v>
          </cell>
          <cell r="BB130" t="str">
            <v>Overheid</v>
          </cell>
          <cell r="BF130" t="str">
            <v>508040-2-422204</v>
          </cell>
        </row>
        <row r="131">
          <cell r="A131" t="str">
            <v>B007.002</v>
          </cell>
          <cell r="B131">
            <v>41640</v>
          </cell>
          <cell r="C131" t="str">
            <v>Passief</v>
          </cell>
          <cell r="D131" t="str">
            <v>Beëindigd</v>
          </cell>
          <cell r="F131">
            <v>39448</v>
          </cell>
          <cell r="G131">
            <v>43830</v>
          </cell>
          <cell r="H131">
            <v>0</v>
          </cell>
          <cell r="I131" t="str">
            <v>nee</v>
          </cell>
          <cell r="J131" t="str">
            <v>nee</v>
          </cell>
          <cell r="L131" t="str">
            <v>Volledig</v>
          </cell>
          <cell r="M131" t="str">
            <v>A. Bouter</v>
          </cell>
          <cell r="O131" t="str">
            <v xml:space="preserve">Rene Jansen </v>
          </cell>
          <cell r="R131" t="str">
            <v>Sport-kantine</v>
          </cell>
          <cell r="S131" t="str">
            <v>Sport</v>
          </cell>
          <cell r="T131" t="str">
            <v>Onzeker</v>
          </cell>
          <cell r="U131">
            <v>0</v>
          </cell>
          <cell r="V131" t="str">
            <v>NVT</v>
          </cell>
          <cell r="W131">
            <v>-1120</v>
          </cell>
          <cell r="X131">
            <v>43830</v>
          </cell>
          <cell r="Y131">
            <v>44950</v>
          </cell>
          <cell r="Z131">
            <v>304142</v>
          </cell>
          <cell r="AA131" t="str">
            <v>Ja</v>
          </cell>
          <cell r="AB131">
            <v>43785</v>
          </cell>
          <cell r="AD131" t="str">
            <v>Ja</v>
          </cell>
          <cell r="AE131" t="str">
            <v>Ja</v>
          </cell>
          <cell r="AF131" t="str">
            <v>onbekend</v>
          </cell>
          <cell r="AI131" t="str">
            <v/>
          </cell>
          <cell r="AJ131" t="str">
            <v>B007</v>
          </cell>
          <cell r="AK131" t="str">
            <v>Gebouw MFA Riederpoort</v>
          </cell>
          <cell r="AL131" t="str">
            <v>Riederhagen 2</v>
          </cell>
          <cell r="AM131" t="str">
            <v>Kantine</v>
          </cell>
          <cell r="AN131">
            <v>0</v>
          </cell>
          <cell r="AO131">
            <v>6655</v>
          </cell>
          <cell r="AP131">
            <v>0</v>
          </cell>
          <cell r="AV131" t="str">
            <v>Huurovereenkomst</v>
          </cell>
          <cell r="AW131" t="str">
            <v>Ontmoeitngsruimte</v>
          </cell>
          <cell r="AY131" t="str">
            <v>Klaverjasvereniging "Voor ons Genoegen"</v>
          </cell>
          <cell r="BB131" t="str">
            <v xml:space="preserve">Vereniging </v>
          </cell>
          <cell r="BF131" t="str">
            <v>508040-2-321000</v>
          </cell>
          <cell r="FO131">
            <v>0</v>
          </cell>
        </row>
        <row r="132">
          <cell r="A132" t="str">
            <v>B007.003</v>
          </cell>
          <cell r="B132">
            <v>41640</v>
          </cell>
          <cell r="C132" t="str">
            <v>Passief</v>
          </cell>
          <cell r="D132" t="str">
            <v>Vervallen</v>
          </cell>
          <cell r="F132">
            <v>39814</v>
          </cell>
          <cell r="G132">
            <v>43465</v>
          </cell>
          <cell r="H132">
            <v>0</v>
          </cell>
          <cell r="I132" t="str">
            <v>nee</v>
          </cell>
          <cell r="J132" t="str">
            <v>nee</v>
          </cell>
          <cell r="L132" t="str">
            <v>Volledig</v>
          </cell>
          <cell r="M132" t="str">
            <v>A. Bouter</v>
          </cell>
          <cell r="O132" t="str">
            <v xml:space="preserve">Rene Jansen </v>
          </cell>
          <cell r="V132" t="str">
            <v>NVT</v>
          </cell>
          <cell r="W132">
            <v>-1120</v>
          </cell>
          <cell r="X132">
            <v>43830</v>
          </cell>
          <cell r="Y132">
            <v>44950</v>
          </cell>
          <cell r="Z132">
            <v>391119</v>
          </cell>
          <cell r="AA132" t="str">
            <v>Ja</v>
          </cell>
          <cell r="AD132" t="str">
            <v>Ja</v>
          </cell>
          <cell r="AE132" t="str">
            <v>Ja</v>
          </cell>
          <cell r="AF132" t="str">
            <v>NVT</v>
          </cell>
          <cell r="AI132" t="str">
            <v/>
          </cell>
          <cell r="AJ132" t="str">
            <v>B007</v>
          </cell>
          <cell r="AK132" t="str">
            <v>Gebouw MFA Riederpoort</v>
          </cell>
          <cell r="AL132" t="str">
            <v>Riederhagen 2</v>
          </cell>
          <cell r="AM132" t="str">
            <v>Riederpoort sporthal</v>
          </cell>
          <cell r="AN132">
            <v>0</v>
          </cell>
          <cell r="AO132">
            <v>6655</v>
          </cell>
          <cell r="AP132">
            <v>0</v>
          </cell>
          <cell r="AV132" t="str">
            <v>Gebruiksovereenkomst</v>
          </cell>
          <cell r="AW132" t="str">
            <v>Sporthal</v>
          </cell>
          <cell r="AY132" t="str">
            <v>Korfbalvereniging Vitesse</v>
          </cell>
          <cell r="BB132" t="str">
            <v>Gesubsidieerd</v>
          </cell>
          <cell r="BF132" t="str">
            <v>508040-2-SGB</v>
          </cell>
          <cell r="FO132">
            <v>0</v>
          </cell>
        </row>
        <row r="133">
          <cell r="A133" t="str">
            <v>B007.004</v>
          </cell>
          <cell r="B133">
            <v>41640</v>
          </cell>
          <cell r="C133" t="str">
            <v>Passief</v>
          </cell>
          <cell r="D133" t="str">
            <v>Vervallen</v>
          </cell>
          <cell r="F133">
            <v>39083</v>
          </cell>
          <cell r="G133">
            <v>43100</v>
          </cell>
          <cell r="H133">
            <v>0</v>
          </cell>
          <cell r="I133" t="str">
            <v>nee</v>
          </cell>
          <cell r="J133" t="str">
            <v>nee</v>
          </cell>
          <cell r="L133" t="str">
            <v>Volledig</v>
          </cell>
          <cell r="M133" t="str">
            <v>D. Postmus</v>
          </cell>
          <cell r="O133" t="str">
            <v>Marc Sluimer</v>
          </cell>
          <cell r="V133" t="str">
            <v>NVT</v>
          </cell>
          <cell r="Z133">
            <v>422255</v>
          </cell>
          <cell r="AA133" t="str">
            <v>Ja</v>
          </cell>
          <cell r="AD133" t="str">
            <v>Ja</v>
          </cell>
          <cell r="AE133" t="str">
            <v>Ja</v>
          </cell>
          <cell r="AF133" t="str">
            <v>onbekend</v>
          </cell>
          <cell r="AI133" t="str">
            <v/>
          </cell>
          <cell r="AJ133" t="str">
            <v>B007</v>
          </cell>
          <cell r="AK133" t="str">
            <v>Gebouw MFA Riederpoort</v>
          </cell>
          <cell r="AL133" t="str">
            <v>Riederhof 37</v>
          </cell>
          <cell r="AM133" t="str">
            <v>Smitshoek, CBS</v>
          </cell>
          <cell r="AV133" t="str">
            <v>Huurovereenkomst</v>
          </cell>
          <cell r="AW133" t="str">
            <v>Riederhof 37</v>
          </cell>
          <cell r="AX133" t="str">
            <v>SGB</v>
          </cell>
          <cell r="AY133" t="str">
            <v>CBS Smitshoek (PCPO)</v>
          </cell>
          <cell r="AZ133">
            <v>40341697</v>
          </cell>
          <cell r="BB133" t="str">
            <v>Onderwijs</v>
          </cell>
          <cell r="BF133" t="str">
            <v>508040-2-321000</v>
          </cell>
          <cell r="FO133">
            <v>26440</v>
          </cell>
        </row>
        <row r="134">
          <cell r="A134" t="str">
            <v>B007.005</v>
          </cell>
          <cell r="B134">
            <v>42775</v>
          </cell>
          <cell r="C134" t="str">
            <v>Aktie!</v>
          </cell>
          <cell r="D134" t="str">
            <v>Aktief</v>
          </cell>
          <cell r="F134">
            <v>39083</v>
          </cell>
          <cell r="H134">
            <v>1</v>
          </cell>
          <cell r="I134" t="str">
            <v>ja</v>
          </cell>
          <cell r="J134" t="str">
            <v>ja</v>
          </cell>
          <cell r="K134" t="str">
            <v>Afronden</v>
          </cell>
          <cell r="L134" t="str">
            <v>Volledig</v>
          </cell>
          <cell r="M134" t="str">
            <v>D. Postmus</v>
          </cell>
          <cell r="O134" t="str">
            <v>Marc Sluimer</v>
          </cell>
          <cell r="V134" t="str">
            <v>onbepaald</v>
          </cell>
          <cell r="Z134">
            <v>470082</v>
          </cell>
          <cell r="AA134" t="str">
            <v>Ja</v>
          </cell>
          <cell r="AB134">
            <v>345349</v>
          </cell>
          <cell r="AD134" t="str">
            <v>Ja</v>
          </cell>
          <cell r="AE134" t="str">
            <v>Ja</v>
          </cell>
          <cell r="AF134" t="str">
            <v>NVT</v>
          </cell>
          <cell r="AI134" t="str">
            <v/>
          </cell>
          <cell r="AJ134" t="str">
            <v>B007</v>
          </cell>
          <cell r="AK134" t="str">
            <v>Gebouw MFA Riederpoort</v>
          </cell>
          <cell r="AL134" t="str">
            <v>Riederhof 37</v>
          </cell>
          <cell r="AM134" t="str">
            <v>Smitshoek, CBS</v>
          </cell>
          <cell r="AV134" t="str">
            <v>Dienstverleningsovereenkomst</v>
          </cell>
          <cell r="AY134" t="str">
            <v>CBS Smitshoek (PCPO)</v>
          </cell>
          <cell r="AZ134">
            <v>40341697</v>
          </cell>
          <cell r="BB134" t="str">
            <v>Onderwijs</v>
          </cell>
          <cell r="BF134" t="str">
            <v>508040-2-X</v>
          </cell>
        </row>
        <row r="135">
          <cell r="A135" t="str">
            <v>B007.006</v>
          </cell>
          <cell r="B135">
            <v>41640</v>
          </cell>
          <cell r="C135" t="str">
            <v>Aktie!</v>
          </cell>
          <cell r="D135" t="str">
            <v>Aktief</v>
          </cell>
          <cell r="F135">
            <v>38122</v>
          </cell>
          <cell r="H135">
            <v>1</v>
          </cell>
          <cell r="I135" t="str">
            <v>ja</v>
          </cell>
          <cell r="J135" t="str">
            <v>ja</v>
          </cell>
          <cell r="K135" t="str">
            <v>Vernieuwen</v>
          </cell>
          <cell r="L135" t="str">
            <v>Volledig</v>
          </cell>
          <cell r="M135" t="str">
            <v>SKB</v>
          </cell>
          <cell r="N135" t="str">
            <v>JA</v>
          </cell>
          <cell r="O135" t="str">
            <v>Ellen te Kaat</v>
          </cell>
          <cell r="R135" t="str">
            <v>Kinder</v>
          </cell>
          <cell r="S135" t="str">
            <v>Overig</v>
          </cell>
          <cell r="T135" t="str">
            <v>OK</v>
          </cell>
          <cell r="U135">
            <v>48750</v>
          </cell>
          <cell r="V135" t="str">
            <v>onbepaald</v>
          </cell>
          <cell r="X135" t="str">
            <v>onbepaald</v>
          </cell>
          <cell r="Y135">
            <v>44950</v>
          </cell>
          <cell r="Z135" t="str">
            <v>NIET</v>
          </cell>
          <cell r="AA135" t="str">
            <v>nee</v>
          </cell>
          <cell r="AD135" t="str">
            <v>ja</v>
          </cell>
          <cell r="AE135" t="str">
            <v>Ja</v>
          </cell>
          <cell r="AF135" t="str">
            <v>Besluit</v>
          </cell>
          <cell r="AH135">
            <v>132</v>
          </cell>
          <cell r="AI135">
            <v>145.95808383233532</v>
          </cell>
          <cell r="AJ135" t="str">
            <v>B007</v>
          </cell>
          <cell r="AK135" t="str">
            <v>Gebouw MFA Riederpoort</v>
          </cell>
          <cell r="AL135" t="str">
            <v>Riederhof 39</v>
          </cell>
          <cell r="AM135" t="str">
            <v>Kibeo Riederhof</v>
          </cell>
          <cell r="AN135">
            <v>1336</v>
          </cell>
          <cell r="AO135">
            <v>6655</v>
          </cell>
          <cell r="AP135">
            <v>0.20075131480090158</v>
          </cell>
          <cell r="AR135">
            <v>1149</v>
          </cell>
          <cell r="AV135" t="str">
            <v>Huurovereenkomst</v>
          </cell>
          <cell r="AW135" t="str">
            <v>Lokalen</v>
          </cell>
          <cell r="AY135" t="str">
            <v>SKB &gt;&gt; stichting Kibeo</v>
          </cell>
          <cell r="AZ135">
            <v>41136110</v>
          </cell>
          <cell r="BA135" t="str">
            <v>Uitgeschreven</v>
          </cell>
          <cell r="BB135" t="str">
            <v>Stichting</v>
          </cell>
          <cell r="BF135" t="str">
            <v>508040-2-321000</v>
          </cell>
          <cell r="FL135">
            <v>195000</v>
          </cell>
          <cell r="FO135">
            <v>195480</v>
          </cell>
        </row>
        <row r="136">
          <cell r="A136" t="str">
            <v>B007.007</v>
          </cell>
          <cell r="B136">
            <v>41640</v>
          </cell>
          <cell r="C136" t="str">
            <v>Passief</v>
          </cell>
          <cell r="D136" t="str">
            <v>OUD</v>
          </cell>
          <cell r="F136">
            <v>38122</v>
          </cell>
          <cell r="G136">
            <v>44196</v>
          </cell>
          <cell r="H136">
            <v>0</v>
          </cell>
          <cell r="I136" t="str">
            <v>nee</v>
          </cell>
          <cell r="J136" t="str">
            <v>nee</v>
          </cell>
          <cell r="L136" t="str">
            <v>Verhuurder</v>
          </cell>
          <cell r="M136" t="str">
            <v>SKB</v>
          </cell>
          <cell r="N136" t="str">
            <v>JA</v>
          </cell>
          <cell r="O136" t="str">
            <v>Ellen te Kaat</v>
          </cell>
          <cell r="V136" t="str">
            <v>NVT</v>
          </cell>
          <cell r="X136" t="str">
            <v>onbepaald</v>
          </cell>
          <cell r="Y136">
            <v>44950</v>
          </cell>
          <cell r="Z136" t="str">
            <v>NIET</v>
          </cell>
          <cell r="AA136" t="str">
            <v>nee</v>
          </cell>
          <cell r="AD136" t="str">
            <v>Ja</v>
          </cell>
          <cell r="AE136" t="str">
            <v>Ja</v>
          </cell>
          <cell r="AF136" t="str">
            <v>Besluit</v>
          </cell>
          <cell r="AH136">
            <v>132</v>
          </cell>
          <cell r="AI136" t="str">
            <v/>
          </cell>
          <cell r="AJ136" t="str">
            <v>B007</v>
          </cell>
          <cell r="AK136" t="str">
            <v>Gebouw MFA Riederpoort</v>
          </cell>
          <cell r="AL136" t="str">
            <v>Riederhof 39</v>
          </cell>
          <cell r="AM136" t="str">
            <v>Tamboerijn Peuterspeelzaal</v>
          </cell>
          <cell r="AR136">
            <v>51</v>
          </cell>
          <cell r="AV136" t="str">
            <v>Huurovereenkomst</v>
          </cell>
          <cell r="AW136" t="str">
            <v>Lokalen</v>
          </cell>
          <cell r="AY136" t="str">
            <v>SKB &gt;&gt; stichting Kibeo</v>
          </cell>
          <cell r="AZ136">
            <v>41136110</v>
          </cell>
          <cell r="BA136" t="str">
            <v>Uitgeschreven</v>
          </cell>
          <cell r="BB136" t="str">
            <v>Stichting</v>
          </cell>
          <cell r="BF136" t="str">
            <v>508040-2-321000</v>
          </cell>
        </row>
        <row r="137">
          <cell r="A137" t="str">
            <v>B007.008</v>
          </cell>
          <cell r="B137">
            <v>43203</v>
          </cell>
          <cell r="C137" t="str">
            <v>Aktie!</v>
          </cell>
          <cell r="D137" t="str">
            <v>Admin</v>
          </cell>
          <cell r="E137" t="str">
            <v>BD-GA</v>
          </cell>
          <cell r="F137">
            <v>42005</v>
          </cell>
          <cell r="H137">
            <v>1</v>
          </cell>
          <cell r="I137" t="str">
            <v>ja</v>
          </cell>
          <cell r="J137" t="str">
            <v>ja</v>
          </cell>
          <cell r="K137" t="str">
            <v>Verhuur</v>
          </cell>
          <cell r="L137" t="str">
            <v>Volledig</v>
          </cell>
          <cell r="M137" t="str">
            <v>R. Jansen</v>
          </cell>
          <cell r="N137" t="str">
            <v>NVT</v>
          </cell>
          <cell r="O137" t="str">
            <v xml:space="preserve">Rene Jansen </v>
          </cell>
          <cell r="R137" t="str">
            <v>Sport-BI-incidenteel</v>
          </cell>
          <cell r="S137" t="str">
            <v>Sport</v>
          </cell>
          <cell r="T137" t="str">
            <v>Derving</v>
          </cell>
          <cell r="U137">
            <v>7500</v>
          </cell>
          <cell r="V137" t="str">
            <v>NVT</v>
          </cell>
          <cell r="Z137">
            <v>1024440</v>
          </cell>
          <cell r="AA137" t="str">
            <v>Ja</v>
          </cell>
          <cell r="AD137" t="str">
            <v>Ja</v>
          </cell>
          <cell r="AE137" t="str">
            <v>Ja</v>
          </cell>
          <cell r="AF137" t="str">
            <v>Tarief</v>
          </cell>
          <cell r="AI137">
            <v>13.66742596810934</v>
          </cell>
          <cell r="AJ137" t="str">
            <v>B007</v>
          </cell>
          <cell r="AK137" t="str">
            <v>Gebouw MFA Riederpoort</v>
          </cell>
          <cell r="AL137" t="str">
            <v>Riederhagen 2</v>
          </cell>
          <cell r="AM137" t="str">
            <v>Riederpoort sporthal</v>
          </cell>
          <cell r="AN137">
            <v>2195</v>
          </cell>
          <cell r="AO137">
            <v>6655</v>
          </cell>
          <cell r="AP137">
            <v>0.32982719759579265</v>
          </cell>
          <cell r="AQ137">
            <v>1056</v>
          </cell>
          <cell r="AV137" t="str">
            <v>Tarievenverordening par. 3</v>
          </cell>
          <cell r="AY137" t="str">
            <v>Diverse huurders, eigen beheer</v>
          </cell>
          <cell r="AZ137" t="str">
            <v>n.v.t.</v>
          </cell>
          <cell r="BB137" t="str">
            <v>Diverse</v>
          </cell>
          <cell r="BF137" t="str">
            <v>508040-2-321000</v>
          </cell>
          <cell r="FL137">
            <v>30000</v>
          </cell>
          <cell r="FO137">
            <v>42691.3773</v>
          </cell>
        </row>
        <row r="138">
          <cell r="A138" t="str">
            <v>B007.009</v>
          </cell>
          <cell r="B138">
            <v>43971</v>
          </cell>
          <cell r="C138" t="str">
            <v>Aktie!</v>
          </cell>
          <cell r="D138" t="str">
            <v>Aktief</v>
          </cell>
          <cell r="F138">
            <v>43101</v>
          </cell>
          <cell r="H138">
            <v>1</v>
          </cell>
          <cell r="I138" t="str">
            <v>ja</v>
          </cell>
          <cell r="J138" t="str">
            <v>ja</v>
          </cell>
          <cell r="K138" t="str">
            <v>Afronden</v>
          </cell>
          <cell r="M138" t="str">
            <v>D. Postmus</v>
          </cell>
          <cell r="AA138" t="str">
            <v>Onbekend</v>
          </cell>
          <cell r="AE138" t="str">
            <v>ONBEKEND</v>
          </cell>
          <cell r="AI138">
            <v>0</v>
          </cell>
          <cell r="AJ138" t="str">
            <v>B007</v>
          </cell>
          <cell r="AK138" t="str">
            <v>Gebouw MFA Riederpoort</v>
          </cell>
          <cell r="AL138" t="str">
            <v>Riederhof 37</v>
          </cell>
          <cell r="AM138" t="str">
            <v>Smitshoek, CBS</v>
          </cell>
          <cell r="AN138">
            <v>3124</v>
          </cell>
          <cell r="AO138">
            <v>6655</v>
          </cell>
          <cell r="AP138">
            <v>0.46942148760330576</v>
          </cell>
          <cell r="AV138" t="str">
            <v>Gebruiksovereenkomst</v>
          </cell>
          <cell r="AY138" t="str">
            <v>CBS Smitshoek (PCPO)</v>
          </cell>
          <cell r="AZ138">
            <v>40341697</v>
          </cell>
          <cell r="BB138" t="str">
            <v>Onderwijs</v>
          </cell>
          <cell r="BF138" t="str">
            <v>508040-2-X</v>
          </cell>
        </row>
        <row r="140">
          <cell r="AJ140" t="str">
            <v>B008</v>
          </cell>
          <cell r="AK140" t="str">
            <v>Gebouw MFA Vrijheidspoort</v>
          </cell>
        </row>
        <row r="141">
          <cell r="A141" t="str">
            <v>B008.001</v>
          </cell>
          <cell r="B141">
            <v>41640</v>
          </cell>
          <cell r="C141" t="str">
            <v>Aktie!</v>
          </cell>
          <cell r="D141" t="str">
            <v>Aktief</v>
          </cell>
          <cell r="F141">
            <v>42005</v>
          </cell>
          <cell r="H141">
            <v>1</v>
          </cell>
          <cell r="I141" t="str">
            <v>ja</v>
          </cell>
          <cell r="J141" t="str">
            <v>ja</v>
          </cell>
          <cell r="K141" t="str">
            <v>Tekenen</v>
          </cell>
          <cell r="L141" t="str">
            <v>Verhuurder</v>
          </cell>
          <cell r="M141" t="str">
            <v>SKB</v>
          </cell>
          <cell r="N141" t="str">
            <v>ja</v>
          </cell>
          <cell r="O141" t="str">
            <v>Ellen te Kaat</v>
          </cell>
          <cell r="R141" t="str">
            <v>Kinder</v>
          </cell>
          <cell r="S141" t="str">
            <v>Overig</v>
          </cell>
          <cell r="T141" t="str">
            <v>OK</v>
          </cell>
          <cell r="U141">
            <v>30750</v>
          </cell>
          <cell r="V141" t="str">
            <v>leeg</v>
          </cell>
          <cell r="Z141" t="str">
            <v>NIET</v>
          </cell>
          <cell r="AA141" t="str">
            <v>nee</v>
          </cell>
          <cell r="AB141" t="str">
            <v>050380</v>
          </cell>
          <cell r="AD141" t="str">
            <v>NEE</v>
          </cell>
          <cell r="AE141" t="str">
            <v>Ja</v>
          </cell>
          <cell r="AF141" t="str">
            <v>Besluit</v>
          </cell>
          <cell r="AH141">
            <v>132</v>
          </cell>
          <cell r="AI141">
            <v>155.89353612167301</v>
          </cell>
          <cell r="AJ141" t="str">
            <v>B008</v>
          </cell>
          <cell r="AK141" t="str">
            <v>Gebouw MFA Vrijheidspoort</v>
          </cell>
          <cell r="AL141" t="str">
            <v>Hendrikse-akker 11</v>
          </cell>
          <cell r="AM141" t="str">
            <v>Kibeo Hendrikse-Akker</v>
          </cell>
          <cell r="AN141">
            <v>789</v>
          </cell>
          <cell r="AO141">
            <v>3487</v>
          </cell>
          <cell r="AP141">
            <v>0.22626899913966161</v>
          </cell>
          <cell r="AR141">
            <v>770</v>
          </cell>
          <cell r="AV141" t="str">
            <v>Huurovereenkomst</v>
          </cell>
          <cell r="AW141" t="str">
            <v>Lokalen</v>
          </cell>
          <cell r="AY141" t="str">
            <v>SKB &gt;&gt; stichting Kibeo</v>
          </cell>
          <cell r="AZ141">
            <v>41136110</v>
          </cell>
          <cell r="BA141" t="str">
            <v>Uitgeschreven</v>
          </cell>
          <cell r="BB141" t="str">
            <v>Stichting</v>
          </cell>
          <cell r="BF141" t="str">
            <v>508050-2-321000</v>
          </cell>
          <cell r="FL141">
            <v>123000</v>
          </cell>
          <cell r="FO141">
            <v>122081.48652427863</v>
          </cell>
        </row>
        <row r="142">
          <cell r="A142" t="str">
            <v>B008.002</v>
          </cell>
          <cell r="B142">
            <v>41640</v>
          </cell>
          <cell r="C142" t="str">
            <v>Aktie!</v>
          </cell>
          <cell r="D142" t="str">
            <v>Concept</v>
          </cell>
          <cell r="F142">
            <v>42005</v>
          </cell>
          <cell r="H142">
            <v>1</v>
          </cell>
          <cell r="I142" t="str">
            <v>ja</v>
          </cell>
          <cell r="J142" t="str">
            <v>ja</v>
          </cell>
          <cell r="K142" t="str">
            <v>Afronden</v>
          </cell>
          <cell r="L142" t="str">
            <v>NVT</v>
          </cell>
          <cell r="M142" t="str">
            <v>D. Postmus</v>
          </cell>
          <cell r="O142" t="str">
            <v xml:space="preserve">Rene Jansen </v>
          </cell>
          <cell r="V142" t="str">
            <v>NVT</v>
          </cell>
          <cell r="Z142" t="str">
            <v>NIET</v>
          </cell>
          <cell r="AA142" t="str">
            <v>nee</v>
          </cell>
          <cell r="AE142" t="str">
            <v>ja</v>
          </cell>
          <cell r="AF142" t="str">
            <v>NVT</v>
          </cell>
          <cell r="AI142" t="str">
            <v/>
          </cell>
          <cell r="AJ142" t="str">
            <v>B008</v>
          </cell>
          <cell r="AK142" t="str">
            <v>Gebouw MFA Vrijheidspoort</v>
          </cell>
          <cell r="AL142" t="str">
            <v>Kouwenhoven-akker 14</v>
          </cell>
          <cell r="AM142" t="str">
            <v>De Driehoek, OBS</v>
          </cell>
          <cell r="AV142" t="str">
            <v>Dienstverleningsovereenkomst</v>
          </cell>
          <cell r="AW142" t="str">
            <v>De Driehoek</v>
          </cell>
          <cell r="AY142" t="str">
            <v>OBS De Driehoek (OZHW)</v>
          </cell>
          <cell r="AZ142">
            <v>24405564</v>
          </cell>
          <cell r="BB142" t="str">
            <v>Onderwijs</v>
          </cell>
          <cell r="BC142" t="str">
            <v>Mirjam Groenewegen</v>
          </cell>
          <cell r="BF142" t="str">
            <v>508050-2-321010</v>
          </cell>
          <cell r="FO142">
            <v>0</v>
          </cell>
        </row>
        <row r="143">
          <cell r="A143" t="str">
            <v>B008.003</v>
          </cell>
          <cell r="B143">
            <v>42801</v>
          </cell>
          <cell r="C143" t="str">
            <v>Aktie!</v>
          </cell>
          <cell r="D143" t="str">
            <v>Concept</v>
          </cell>
          <cell r="F143">
            <v>42005</v>
          </cell>
          <cell r="H143">
            <v>1</v>
          </cell>
          <cell r="I143" t="str">
            <v>ja</v>
          </cell>
          <cell r="J143" t="str">
            <v>ja</v>
          </cell>
          <cell r="K143" t="str">
            <v>Afronden</v>
          </cell>
          <cell r="L143" t="str">
            <v>NVT</v>
          </cell>
          <cell r="M143" t="str">
            <v>D. Postmus</v>
          </cell>
          <cell r="O143" t="str">
            <v xml:space="preserve">Rene Jansen </v>
          </cell>
          <cell r="V143" t="str">
            <v>NVT</v>
          </cell>
          <cell r="Z143" t="str">
            <v>NIET</v>
          </cell>
          <cell r="AA143" t="str">
            <v>nee</v>
          </cell>
          <cell r="AE143" t="str">
            <v>ja</v>
          </cell>
          <cell r="AF143" t="str">
            <v>NVT</v>
          </cell>
          <cell r="AI143">
            <v>0</v>
          </cell>
          <cell r="AJ143" t="str">
            <v>B008</v>
          </cell>
          <cell r="AK143" t="str">
            <v>Gebouw MFA Vrijheidspoort</v>
          </cell>
          <cell r="AL143" t="str">
            <v>Kouwenhoven-akker 14</v>
          </cell>
          <cell r="AM143" t="str">
            <v>De Driehoek, OBS</v>
          </cell>
          <cell r="AN143">
            <v>1349</v>
          </cell>
          <cell r="AO143">
            <v>3487</v>
          </cell>
          <cell r="AP143">
            <v>0.38686550043016921</v>
          </cell>
          <cell r="AV143" t="str">
            <v>Gebruiksovereenkomst</v>
          </cell>
          <cell r="AW143" t="str">
            <v>De Driehoek</v>
          </cell>
          <cell r="AY143" t="str">
            <v>OBS De Driehoek (OZHW)</v>
          </cell>
          <cell r="AZ143">
            <v>24405564</v>
          </cell>
          <cell r="BB143" t="str">
            <v>Onderwijs</v>
          </cell>
          <cell r="BF143" t="str">
            <v>508050-2-X</v>
          </cell>
          <cell r="FO143">
            <v>0</v>
          </cell>
        </row>
        <row r="144">
          <cell r="A144" t="str">
            <v>B008.004</v>
          </cell>
          <cell r="B144">
            <v>41640</v>
          </cell>
          <cell r="C144" t="str">
            <v>Aktie!</v>
          </cell>
          <cell r="D144" t="str">
            <v>School</v>
          </cell>
          <cell r="F144">
            <v>42005</v>
          </cell>
          <cell r="H144">
            <v>1</v>
          </cell>
          <cell r="I144" t="str">
            <v>ja</v>
          </cell>
          <cell r="J144" t="str">
            <v>ja</v>
          </cell>
          <cell r="K144" t="str">
            <v>Afronden</v>
          </cell>
          <cell r="L144" t="str">
            <v>NVT</v>
          </cell>
          <cell r="M144" t="str">
            <v>D. Postmus</v>
          </cell>
          <cell r="O144" t="str">
            <v>Marc Sluimer</v>
          </cell>
          <cell r="V144" t="str">
            <v>NVT</v>
          </cell>
          <cell r="Z144" t="str">
            <v>NVT</v>
          </cell>
          <cell r="AA144" t="str">
            <v>NVT</v>
          </cell>
          <cell r="AD144" t="str">
            <v>NVT</v>
          </cell>
          <cell r="AE144" t="str">
            <v>NEE</v>
          </cell>
          <cell r="AF144" t="str">
            <v>NVT</v>
          </cell>
          <cell r="AI144" t="str">
            <v/>
          </cell>
          <cell r="AJ144" t="str">
            <v>B008</v>
          </cell>
          <cell r="AK144" t="str">
            <v>Gebouw MFA Vrijheidspoort</v>
          </cell>
          <cell r="AL144" t="str">
            <v>Kouwenhoven-akker 14</v>
          </cell>
          <cell r="AM144" t="str">
            <v>Smitshoek, CBS</v>
          </cell>
          <cell r="AV144" t="str">
            <v>GEEN Dienstverleningsovereenkomst</v>
          </cell>
          <cell r="AY144" t="str">
            <v>CBS Smitshoek (PCPO)</v>
          </cell>
          <cell r="AZ144">
            <v>40341697</v>
          </cell>
          <cell r="BB144" t="str">
            <v>Onderwijs</v>
          </cell>
          <cell r="BF144" t="str">
            <v>508050-2-X</v>
          </cell>
          <cell r="FO144">
            <v>0</v>
          </cell>
        </row>
        <row r="145">
          <cell r="A145" t="str">
            <v>B008.005</v>
          </cell>
          <cell r="B145">
            <v>42801</v>
          </cell>
          <cell r="C145" t="str">
            <v>Aktie!</v>
          </cell>
          <cell r="D145" t="str">
            <v>School</v>
          </cell>
          <cell r="F145">
            <v>42005</v>
          </cell>
          <cell r="H145">
            <v>1</v>
          </cell>
          <cell r="I145" t="str">
            <v>ja</v>
          </cell>
          <cell r="J145" t="str">
            <v>ja</v>
          </cell>
          <cell r="K145" t="str">
            <v>Afronden</v>
          </cell>
          <cell r="L145" t="str">
            <v>NVT</v>
          </cell>
          <cell r="M145" t="str">
            <v>D. Postmus</v>
          </cell>
          <cell r="O145" t="str">
            <v>Marc Sluimer</v>
          </cell>
          <cell r="P145" t="str">
            <v>BD</v>
          </cell>
          <cell r="V145" t="str">
            <v>NVT</v>
          </cell>
          <cell r="Z145" t="str">
            <v>NVT</v>
          </cell>
          <cell r="AA145" t="str">
            <v>NVT</v>
          </cell>
          <cell r="AD145" t="str">
            <v>NVT</v>
          </cell>
          <cell r="AE145" t="str">
            <v>NEE</v>
          </cell>
          <cell r="AF145" t="str">
            <v>NVT</v>
          </cell>
          <cell r="AI145">
            <v>0</v>
          </cell>
          <cell r="AJ145" t="str">
            <v>B008</v>
          </cell>
          <cell r="AK145" t="str">
            <v>Gebouw MFA Vrijheidspoort</v>
          </cell>
          <cell r="AL145" t="str">
            <v>Kouwenhoven-akker 14</v>
          </cell>
          <cell r="AM145" t="str">
            <v>Smitshoek, CBS</v>
          </cell>
          <cell r="AN145">
            <v>1349</v>
          </cell>
          <cell r="AO145">
            <v>3487</v>
          </cell>
          <cell r="AP145">
            <v>0.38686550043016921</v>
          </cell>
          <cell r="AV145" t="str">
            <v>GEEN Gebruiksovereenkomst</v>
          </cell>
          <cell r="AY145" t="str">
            <v>CBS Smitshoek (PCPO)</v>
          </cell>
          <cell r="AZ145">
            <v>40341697</v>
          </cell>
          <cell r="BB145" t="str">
            <v>Onderwijs</v>
          </cell>
          <cell r="BF145" t="str">
            <v>508050-2-X</v>
          </cell>
          <cell r="FO145">
            <v>0</v>
          </cell>
        </row>
        <row r="146">
          <cell r="A146" t="str">
            <v>B008.006</v>
          </cell>
          <cell r="B146">
            <v>42005</v>
          </cell>
          <cell r="C146" t="str">
            <v>Aktie!</v>
          </cell>
          <cell r="D146" t="str">
            <v>Admin</v>
          </cell>
          <cell r="E146" t="str">
            <v>BD-GA</v>
          </cell>
          <cell r="F146">
            <v>42005</v>
          </cell>
          <cell r="H146">
            <v>1</v>
          </cell>
          <cell r="I146" t="str">
            <v>ja</v>
          </cell>
          <cell r="J146" t="str">
            <v>ja</v>
          </cell>
          <cell r="K146" t="str">
            <v>Verhuur</v>
          </cell>
          <cell r="L146" t="str">
            <v>Volledig</v>
          </cell>
          <cell r="M146" t="str">
            <v>R. Jansen</v>
          </cell>
          <cell r="N146" t="str">
            <v>NVT</v>
          </cell>
          <cell r="O146" t="str">
            <v xml:space="preserve">Rene Jansen </v>
          </cell>
          <cell r="R146" t="str">
            <v>Overig-incidenteel</v>
          </cell>
          <cell r="S146" t="str">
            <v>Overig</v>
          </cell>
          <cell r="T146" t="str">
            <v>Derving</v>
          </cell>
          <cell r="U146">
            <v>0</v>
          </cell>
          <cell r="V146" t="str">
            <v>NVT</v>
          </cell>
          <cell r="Z146">
            <v>1024440</v>
          </cell>
          <cell r="AA146" t="str">
            <v>Ja</v>
          </cell>
          <cell r="AD146" t="str">
            <v>Ja</v>
          </cell>
          <cell r="AE146" t="str">
            <v>Ja</v>
          </cell>
          <cell r="AF146" t="str">
            <v>Tarief</v>
          </cell>
          <cell r="AG146" t="str">
            <v>ja</v>
          </cell>
          <cell r="AI146" t="str">
            <v/>
          </cell>
          <cell r="AJ146" t="str">
            <v>B008</v>
          </cell>
          <cell r="AK146" t="str">
            <v>Gebouw MFA Vrijheidspoort</v>
          </cell>
          <cell r="AL146" t="str">
            <v>Kouwenhoven-akker 14</v>
          </cell>
          <cell r="AM146" t="str">
            <v>Lokalen/ontmoetingsruimte</v>
          </cell>
          <cell r="AV146" t="str">
            <v>Tarievenverordening par. 2</v>
          </cell>
          <cell r="AY146" t="str">
            <v>Diverse huurders, eigen beheer</v>
          </cell>
          <cell r="AZ146" t="str">
            <v>n.v.t.</v>
          </cell>
          <cell r="BB146" t="str">
            <v>Diverse</v>
          </cell>
          <cell r="BF146" t="str">
            <v>508050-2-321000</v>
          </cell>
          <cell r="FO146">
            <v>0</v>
          </cell>
        </row>
        <row r="147">
          <cell r="A147" t="str">
            <v>B008.007</v>
          </cell>
          <cell r="B147">
            <v>42005</v>
          </cell>
          <cell r="C147" t="str">
            <v>Passief</v>
          </cell>
          <cell r="D147" t="str">
            <v>School</v>
          </cell>
          <cell r="F147">
            <v>42005</v>
          </cell>
          <cell r="G147">
            <v>43100</v>
          </cell>
          <cell r="H147">
            <v>0</v>
          </cell>
          <cell r="I147" t="str">
            <v>nee</v>
          </cell>
          <cell r="J147" t="str">
            <v>nee</v>
          </cell>
          <cell r="L147" t="str">
            <v>NVT</v>
          </cell>
          <cell r="M147" t="str">
            <v>Hoekman</v>
          </cell>
          <cell r="N147" t="str">
            <v>ja</v>
          </cell>
          <cell r="O147" t="str">
            <v>Marc Sluimer</v>
          </cell>
          <cell r="V147" t="str">
            <v>NVT</v>
          </cell>
          <cell r="Z147" t="str">
            <v>NIET</v>
          </cell>
          <cell r="AA147" t="str">
            <v>nee</v>
          </cell>
          <cell r="AD147" t="str">
            <v>NVT</v>
          </cell>
          <cell r="AE147" t="str">
            <v>NVT</v>
          </cell>
          <cell r="AF147" t="str">
            <v>Tarief</v>
          </cell>
          <cell r="AI147" t="str">
            <v/>
          </cell>
          <cell r="AJ147" t="str">
            <v>B008</v>
          </cell>
          <cell r="AK147" t="str">
            <v>Gebouw MFA Vrijheidspoort</v>
          </cell>
          <cell r="AL147" t="str">
            <v>Kouwenhoven-akker 14</v>
          </cell>
          <cell r="AM147" t="str">
            <v>De Driehoek, OBS</v>
          </cell>
          <cell r="AV147" t="str">
            <v>Bijdrage materiële instandhouding</v>
          </cell>
          <cell r="AW147" t="str">
            <v>De Driehoek</v>
          </cell>
          <cell r="AY147" t="str">
            <v>OBS De Driehoek (OZHW)</v>
          </cell>
          <cell r="AZ147">
            <v>24405564</v>
          </cell>
          <cell r="BB147" t="str">
            <v>Onderwijs</v>
          </cell>
          <cell r="BF147" t="str">
            <v>508050-2-422204</v>
          </cell>
          <cell r="FO147">
            <v>1</v>
          </cell>
        </row>
        <row r="148">
          <cell r="A148" t="str">
            <v>B008.008</v>
          </cell>
          <cell r="B148">
            <v>42005</v>
          </cell>
          <cell r="C148" t="str">
            <v>Passief</v>
          </cell>
          <cell r="D148" t="str">
            <v>Vervallen</v>
          </cell>
          <cell r="F148">
            <v>42005</v>
          </cell>
          <cell r="G148">
            <v>0</v>
          </cell>
          <cell r="H148">
            <v>0</v>
          </cell>
          <cell r="I148" t="str">
            <v>nee</v>
          </cell>
          <cell r="J148" t="str">
            <v>NVT</v>
          </cell>
          <cell r="L148" t="str">
            <v>NVT</v>
          </cell>
          <cell r="M148" t="str">
            <v>Hoekman</v>
          </cell>
          <cell r="N148" t="str">
            <v>ja</v>
          </cell>
          <cell r="O148" t="str">
            <v xml:space="preserve">Rene Jansen </v>
          </cell>
          <cell r="V148" t="str">
            <v>NVT</v>
          </cell>
          <cell r="Z148" t="str">
            <v>NIET</v>
          </cell>
          <cell r="AA148" t="str">
            <v>nee</v>
          </cell>
          <cell r="AD148" t="str">
            <v>NVT</v>
          </cell>
          <cell r="AE148" t="str">
            <v>NVT</v>
          </cell>
          <cell r="AF148" t="str">
            <v>Tarief</v>
          </cell>
          <cell r="AI148" t="str">
            <v/>
          </cell>
          <cell r="AJ148" t="str">
            <v>B008</v>
          </cell>
          <cell r="AK148" t="str">
            <v>Gebouw MFA Vrijheidspoort</v>
          </cell>
          <cell r="AL148" t="str">
            <v>Kouwenhoven-akker 14</v>
          </cell>
          <cell r="AM148" t="str">
            <v>De Driehoek, OBS</v>
          </cell>
          <cell r="AV148" t="str">
            <v>Vergoeding buitenonderhoud</v>
          </cell>
          <cell r="AW148" t="str">
            <v>De Driehoek</v>
          </cell>
          <cell r="AY148" t="str">
            <v>OBS De Driehoek (OZHW)</v>
          </cell>
          <cell r="AZ148">
            <v>24405564</v>
          </cell>
          <cell r="BB148" t="str">
            <v>Onderwijs</v>
          </cell>
          <cell r="BF148" t="str">
            <v>508050-2-422204</v>
          </cell>
        </row>
        <row r="149">
          <cell r="A149" t="str">
            <v>B008.009</v>
          </cell>
          <cell r="B149">
            <v>42870</v>
          </cell>
          <cell r="C149" t="str">
            <v>Aktief</v>
          </cell>
          <cell r="D149" t="str">
            <v>Aktief</v>
          </cell>
          <cell r="F149">
            <v>42005</v>
          </cell>
          <cell r="H149">
            <v>1</v>
          </cell>
          <cell r="I149" t="str">
            <v>ja</v>
          </cell>
          <cell r="J149" t="str">
            <v>nee</v>
          </cell>
          <cell r="K149" t="str">
            <v>VVE</v>
          </cell>
          <cell r="L149" t="str">
            <v>NVT</v>
          </cell>
          <cell r="M149" t="str">
            <v>Mini</v>
          </cell>
          <cell r="O149" t="str">
            <v xml:space="preserve">Rene Jansen </v>
          </cell>
          <cell r="V149" t="str">
            <v>leeg</v>
          </cell>
          <cell r="Z149" t="str">
            <v>NVT</v>
          </cell>
          <cell r="AA149" t="str">
            <v>NVT</v>
          </cell>
          <cell r="AD149" t="str">
            <v>NVT</v>
          </cell>
          <cell r="AE149" t="str">
            <v>NEE</v>
          </cell>
          <cell r="AF149" t="str">
            <v>NVT</v>
          </cell>
          <cell r="AI149" t="str">
            <v/>
          </cell>
          <cell r="AJ149" t="str">
            <v>B008</v>
          </cell>
          <cell r="AK149" t="str">
            <v>Gebouw MFA Vrijheidspoort</v>
          </cell>
          <cell r="AL149" t="str">
            <v>Complex</v>
          </cell>
          <cell r="AM149" t="str">
            <v>Vereniging Van Eigenaren</v>
          </cell>
          <cell r="AV149" t="str">
            <v>Contract VVE Beheer</v>
          </cell>
          <cell r="AY149" t="str">
            <v>VVE Beheer Mijn Keus</v>
          </cell>
          <cell r="AZ149">
            <v>55819001</v>
          </cell>
          <cell r="BB149" t="str">
            <v>VVE</v>
          </cell>
          <cell r="BF149" t="str">
            <v>508050-2-X</v>
          </cell>
        </row>
        <row r="150">
          <cell r="A150" t="str">
            <v>B008.010</v>
          </cell>
          <cell r="B150">
            <v>43089</v>
          </cell>
          <cell r="C150" t="str">
            <v>Aktief</v>
          </cell>
          <cell r="D150" t="str">
            <v>O.verhuur</v>
          </cell>
          <cell r="F150">
            <v>43027</v>
          </cell>
          <cell r="H150">
            <v>1</v>
          </cell>
          <cell r="I150" t="str">
            <v>ja</v>
          </cell>
          <cell r="J150" t="str">
            <v>nee</v>
          </cell>
          <cell r="L150" t="str">
            <v>NVT</v>
          </cell>
          <cell r="M150" t="str">
            <v>Jeroen B</v>
          </cell>
          <cell r="O150" t="str">
            <v xml:space="preserve">Rene Jansen </v>
          </cell>
          <cell r="V150" t="str">
            <v>NVT</v>
          </cell>
          <cell r="Z150" t="str">
            <v>NIET</v>
          </cell>
          <cell r="AA150" t="str">
            <v>nee</v>
          </cell>
          <cell r="AD150" t="str">
            <v>JA</v>
          </cell>
          <cell r="AE150" t="str">
            <v>JA</v>
          </cell>
          <cell r="AF150" t="str">
            <v>NVT</v>
          </cell>
          <cell r="AI150" t="str">
            <v/>
          </cell>
          <cell r="AJ150" t="str">
            <v>B008</v>
          </cell>
          <cell r="AK150" t="str">
            <v>Gebouw MFA Vrijheidspoort</v>
          </cell>
          <cell r="AL150" t="str">
            <v>Hendrikse-akker 11</v>
          </cell>
          <cell r="AM150" t="str">
            <v>Panda KDV</v>
          </cell>
          <cell r="AN150">
            <v>0</v>
          </cell>
          <cell r="AO150">
            <v>3487</v>
          </cell>
          <cell r="AP150">
            <v>0</v>
          </cell>
          <cell r="AR150">
            <v>13</v>
          </cell>
          <cell r="AV150" t="str">
            <v>Goedkeuring onderverhuur</v>
          </cell>
          <cell r="AY150" t="str">
            <v>Verloskundigepraktijk Portland</v>
          </cell>
          <cell r="BB150" t="str">
            <v>Onderneming</v>
          </cell>
          <cell r="BF150" t="str">
            <v>508050-2-X</v>
          </cell>
        </row>
        <row r="151">
          <cell r="A151" t="str">
            <v>B008.011</v>
          </cell>
          <cell r="B151">
            <v>44461</v>
          </cell>
          <cell r="C151" t="str">
            <v>Aktie!</v>
          </cell>
          <cell r="D151" t="str">
            <v>Onbekend</v>
          </cell>
          <cell r="F151">
            <v>44461</v>
          </cell>
          <cell r="H151">
            <v>1</v>
          </cell>
          <cell r="I151" t="str">
            <v>ja</v>
          </cell>
          <cell r="J151" t="str">
            <v>ja</v>
          </cell>
          <cell r="M151" t="str">
            <v>Marc Sluimer</v>
          </cell>
          <cell r="V151" t="str">
            <v>NVT</v>
          </cell>
          <cell r="AJ151" t="str">
            <v>B008</v>
          </cell>
          <cell r="AK151" t="str">
            <v>Gebouw MFA Vrijheidspoort</v>
          </cell>
          <cell r="AL151" t="str">
            <v>Hendrikse-akker 11</v>
          </cell>
          <cell r="AV151" t="str">
            <v>ONBEKEND CONTRACT</v>
          </cell>
          <cell r="AY151" t="str">
            <v>Logopediepraktijk Vrijenburg</v>
          </cell>
          <cell r="AZ151">
            <v>24440138</v>
          </cell>
          <cell r="BB151" t="str">
            <v>Onderneming</v>
          </cell>
          <cell r="BC151" t="str">
            <v xml:space="preserve">Barbara Vriens </v>
          </cell>
          <cell r="BD151" t="str">
            <v>barbara@logopediepraktijkvrijenburg.nl</v>
          </cell>
          <cell r="BE151" t="str">
            <v>06-40900029</v>
          </cell>
          <cell r="BF151" t="str">
            <v>508050-2-X</v>
          </cell>
        </row>
        <row r="153">
          <cell r="AJ153" t="str">
            <v>B009</v>
          </cell>
          <cell r="AK153" t="str">
            <v>Gebouw MFA Vrijenburgpoort</v>
          </cell>
        </row>
        <row r="154">
          <cell r="A154" t="str">
            <v>B009.001</v>
          </cell>
          <cell r="B154">
            <v>41640</v>
          </cell>
          <cell r="C154" t="str">
            <v>Aktief</v>
          </cell>
          <cell r="D154" t="str">
            <v>Aktief</v>
          </cell>
          <cell r="F154">
            <v>41275</v>
          </cell>
          <cell r="H154">
            <v>1</v>
          </cell>
          <cell r="I154" t="str">
            <v>ja</v>
          </cell>
          <cell r="J154" t="str">
            <v>nee</v>
          </cell>
          <cell r="L154" t="str">
            <v>Volledig</v>
          </cell>
          <cell r="M154" t="str">
            <v>A. Bouter</v>
          </cell>
          <cell r="O154" t="str">
            <v xml:space="preserve">Rene Jansen </v>
          </cell>
          <cell r="Q154" t="str">
            <v>BD</v>
          </cell>
          <cell r="R154" t="str">
            <v>Sport-kantine</v>
          </cell>
          <cell r="S154" t="str">
            <v>Sport</v>
          </cell>
          <cell r="T154" t="str">
            <v>Onzeker</v>
          </cell>
          <cell r="U154">
            <v>2375</v>
          </cell>
          <cell r="V154" t="str">
            <v>VERLENGD</v>
          </cell>
          <cell r="W154">
            <v>-1120</v>
          </cell>
          <cell r="X154">
            <v>43830</v>
          </cell>
          <cell r="Y154">
            <v>44950</v>
          </cell>
          <cell r="Z154">
            <v>249500</v>
          </cell>
          <cell r="AA154" t="str">
            <v>Ja</v>
          </cell>
          <cell r="AD154" t="str">
            <v>Ja</v>
          </cell>
          <cell r="AE154" t="str">
            <v>Ja</v>
          </cell>
          <cell r="AF154" t="str">
            <v>#C: 80 - KDHP</v>
          </cell>
          <cell r="AH154">
            <v>81.904761904761898</v>
          </cell>
          <cell r="AI154">
            <v>90.476190476190482</v>
          </cell>
          <cell r="AJ154" t="str">
            <v>B009</v>
          </cell>
          <cell r="AK154" t="str">
            <v>Gebouw MFA Vrijenburgpoort</v>
          </cell>
          <cell r="AL154" t="str">
            <v>Hertenburg 32</v>
          </cell>
          <cell r="AM154" t="str">
            <v>Kantine</v>
          </cell>
          <cell r="AN154">
            <v>105</v>
          </cell>
          <cell r="AO154">
            <v>4938</v>
          </cell>
          <cell r="AP154">
            <v>2.12636695018226E-2</v>
          </cell>
          <cell r="AR154">
            <v>105</v>
          </cell>
          <cell r="AV154" t="str">
            <v>Huurovereenkomst</v>
          </cell>
          <cell r="AW154" t="str">
            <v>Kantine</v>
          </cell>
          <cell r="AY154" t="str">
            <v>CVV Spirit</v>
          </cell>
          <cell r="BB154" t="str">
            <v xml:space="preserve">Vereniging </v>
          </cell>
          <cell r="BF154" t="str">
            <v>508060-2-321000</v>
          </cell>
          <cell r="FL154">
            <v>9500</v>
          </cell>
          <cell r="FO154">
            <v>9714.4552800000001</v>
          </cell>
        </row>
        <row r="155">
          <cell r="A155" t="str">
            <v>B009.002</v>
          </cell>
          <cell r="B155">
            <v>41640</v>
          </cell>
          <cell r="C155" t="str">
            <v>Passief</v>
          </cell>
          <cell r="D155" t="str">
            <v>Beëindigd</v>
          </cell>
          <cell r="F155">
            <v>39448</v>
          </cell>
          <cell r="G155">
            <v>39813</v>
          </cell>
          <cell r="H155">
            <v>0</v>
          </cell>
          <cell r="I155" t="str">
            <v>nee</v>
          </cell>
          <cell r="J155" t="str">
            <v>NVT</v>
          </cell>
          <cell r="L155" t="str">
            <v>Volledig</v>
          </cell>
          <cell r="M155" t="str">
            <v>R. Jansen</v>
          </cell>
          <cell r="O155" t="str">
            <v xml:space="preserve">Rene Jansen </v>
          </cell>
          <cell r="V155" t="str">
            <v>NVT</v>
          </cell>
          <cell r="W155">
            <v>-5137</v>
          </cell>
          <cell r="X155">
            <v>43483</v>
          </cell>
          <cell r="Y155">
            <v>44950</v>
          </cell>
          <cell r="Z155">
            <v>331268</v>
          </cell>
          <cell r="AA155" t="str">
            <v>Ja</v>
          </cell>
          <cell r="AD155" t="str">
            <v>Ja</v>
          </cell>
          <cell r="AE155" t="str">
            <v>Ja</v>
          </cell>
          <cell r="AF155" t="str">
            <v>NVT</v>
          </cell>
          <cell r="AI155" t="str">
            <v/>
          </cell>
          <cell r="AJ155" t="str">
            <v>B009</v>
          </cell>
          <cell r="AK155" t="str">
            <v>Gebouw MFA Vrijenburgpoort</v>
          </cell>
          <cell r="AL155" t="str">
            <v>Hertenburg 32</v>
          </cell>
          <cell r="AM155" t="str">
            <v>Vrijenburgpoort Sporthal</v>
          </cell>
          <cell r="AV155" t="str">
            <v>Beheerovereenkomst</v>
          </cell>
          <cell r="AW155" t="str">
            <v>Sportzaal</v>
          </cell>
          <cell r="AY155" t="str">
            <v>CVV Spirit</v>
          </cell>
          <cell r="BB155" t="str">
            <v xml:space="preserve">Vereniging </v>
          </cell>
          <cell r="BF155" t="str">
            <v>508060-SGB-SGB</v>
          </cell>
        </row>
        <row r="156">
          <cell r="A156" t="str">
            <v>B009.003</v>
          </cell>
          <cell r="B156">
            <v>41640</v>
          </cell>
          <cell r="C156" t="str">
            <v>Passief</v>
          </cell>
          <cell r="D156" t="str">
            <v>Aktief</v>
          </cell>
          <cell r="F156">
            <v>38800</v>
          </cell>
          <cell r="G156">
            <v>43100</v>
          </cell>
          <cell r="H156">
            <v>0</v>
          </cell>
          <cell r="I156" t="str">
            <v>nee</v>
          </cell>
          <cell r="J156" t="str">
            <v>nee</v>
          </cell>
          <cell r="L156" t="str">
            <v>Volledig</v>
          </cell>
          <cell r="M156" t="str">
            <v>Joke W</v>
          </cell>
          <cell r="O156" t="str">
            <v xml:space="preserve">Rene Jansen </v>
          </cell>
          <cell r="V156" t="str">
            <v>onbepaald</v>
          </cell>
          <cell r="Z156" t="str">
            <v>NIET</v>
          </cell>
          <cell r="AA156" t="str">
            <v>nee</v>
          </cell>
          <cell r="AD156" t="str">
            <v>ja</v>
          </cell>
          <cell r="AE156" t="str">
            <v>Ja</v>
          </cell>
          <cell r="AF156" t="str">
            <v>NVT</v>
          </cell>
          <cell r="AI156" t="str">
            <v/>
          </cell>
          <cell r="AJ156" t="str">
            <v>B009</v>
          </cell>
          <cell r="AK156" t="str">
            <v>Gebouw MFA Vrijenburgpoort</v>
          </cell>
          <cell r="AL156" t="str">
            <v>Hertenburg 32</v>
          </cell>
          <cell r="AM156" t="str">
            <v>Vrijenburgpoort Multifunctionele ruimte</v>
          </cell>
          <cell r="AV156" t="str">
            <v>Geldlening overeenkomst</v>
          </cell>
          <cell r="AY156" t="str">
            <v>Stichting Gebouwen Beheer</v>
          </cell>
          <cell r="AZ156">
            <v>41134061</v>
          </cell>
          <cell r="BA156" t="str">
            <v>Uitgeschreven</v>
          </cell>
          <cell r="BB156" t="str">
            <v>Stichting</v>
          </cell>
          <cell r="BF156" t="str">
            <v>210-2-NVT</v>
          </cell>
          <cell r="FO156">
            <v>0</v>
          </cell>
        </row>
        <row r="157">
          <cell r="A157" t="str">
            <v>B009.004</v>
          </cell>
          <cell r="B157">
            <v>41640</v>
          </cell>
          <cell r="C157" t="str">
            <v>Passief</v>
          </cell>
          <cell r="D157" t="str">
            <v>Aktief</v>
          </cell>
          <cell r="F157">
            <v>39814</v>
          </cell>
          <cell r="G157">
            <v>43100</v>
          </cell>
          <cell r="H157">
            <v>0</v>
          </cell>
          <cell r="I157" t="str">
            <v>nee</v>
          </cell>
          <cell r="J157" t="str">
            <v>nee</v>
          </cell>
          <cell r="L157" t="str">
            <v>Volledig</v>
          </cell>
          <cell r="M157" t="str">
            <v>A. Bouter</v>
          </cell>
          <cell r="O157" t="str">
            <v xml:space="preserve">Rene Jansen </v>
          </cell>
          <cell r="V157" t="str">
            <v>VERLENGD</v>
          </cell>
          <cell r="W157">
            <v>-1120</v>
          </cell>
          <cell r="X157">
            <v>43830</v>
          </cell>
          <cell r="Y157">
            <v>44950</v>
          </cell>
          <cell r="Z157">
            <v>297381</v>
          </cell>
          <cell r="AA157" t="str">
            <v>Ja</v>
          </cell>
          <cell r="AD157" t="str">
            <v>Ja</v>
          </cell>
          <cell r="AE157" t="str">
            <v>Ja</v>
          </cell>
          <cell r="AF157" t="str">
            <v>NVT</v>
          </cell>
          <cell r="AI157" t="str">
            <v/>
          </cell>
          <cell r="AJ157" t="str">
            <v>B009</v>
          </cell>
          <cell r="AK157" t="str">
            <v>Gebouw MFA Vrijenburgpoort</v>
          </cell>
          <cell r="AL157" t="str">
            <v>Hertenburg 32</v>
          </cell>
          <cell r="AM157" t="str">
            <v>Vrijenburgpoort Multifunctionele ruimte</v>
          </cell>
          <cell r="AV157" t="str">
            <v>Gebruikersovereenkomst</v>
          </cell>
          <cell r="AW157" t="str">
            <v>Sporthal</v>
          </cell>
          <cell r="AX157" t="str">
            <v>SGB</v>
          </cell>
          <cell r="AY157" t="str">
            <v>Stichting Alle-r-hande (= Kijk op Welzijn)</v>
          </cell>
          <cell r="AZ157">
            <v>41130069</v>
          </cell>
          <cell r="BA157" t="str">
            <v>Uitgeschreven</v>
          </cell>
          <cell r="BB157" t="str">
            <v>Gesubsidieerd</v>
          </cell>
          <cell r="BF157" t="str">
            <v>508060-2-SGB</v>
          </cell>
          <cell r="FO157">
            <v>0</v>
          </cell>
        </row>
        <row r="158">
          <cell r="A158" t="str">
            <v>B009.005</v>
          </cell>
          <cell r="B158">
            <v>41640</v>
          </cell>
          <cell r="C158" t="str">
            <v>Aktie!</v>
          </cell>
          <cell r="D158" t="str">
            <v>Aktief</v>
          </cell>
          <cell r="F158">
            <v>38838</v>
          </cell>
          <cell r="H158">
            <v>1</v>
          </cell>
          <cell r="I158" t="str">
            <v>ja</v>
          </cell>
          <cell r="J158" t="str">
            <v>ja</v>
          </cell>
          <cell r="K158" t="str">
            <v>Tekenen</v>
          </cell>
          <cell r="L158" t="str">
            <v>Verhuurder</v>
          </cell>
          <cell r="M158" t="str">
            <v>SKB</v>
          </cell>
          <cell r="O158" t="str">
            <v>Ellen te Kaat</v>
          </cell>
          <cell r="Q158" t="str">
            <v>BD</v>
          </cell>
          <cell r="R158" t="str">
            <v>Kinder</v>
          </cell>
          <cell r="S158" t="str">
            <v>Overig</v>
          </cell>
          <cell r="T158" t="str">
            <v>OK</v>
          </cell>
          <cell r="U158">
            <v>29500</v>
          </cell>
          <cell r="V158" t="str">
            <v>onbepaald</v>
          </cell>
          <cell r="Z158" t="str">
            <v>NIET</v>
          </cell>
          <cell r="AA158" t="str">
            <v>nee</v>
          </cell>
          <cell r="AD158" t="str">
            <v>ja</v>
          </cell>
          <cell r="AE158" t="str">
            <v>Ja</v>
          </cell>
          <cell r="AF158" t="str">
            <v>onbekend</v>
          </cell>
          <cell r="AH158">
            <v>0</v>
          </cell>
          <cell r="AI158">
            <v>64.692982456140356</v>
          </cell>
          <cell r="AJ158" t="str">
            <v>B009</v>
          </cell>
          <cell r="AK158" t="str">
            <v>Gebouw MFA Vrijenburgpoort</v>
          </cell>
          <cell r="AL158" t="str">
            <v>Hertenburg 34 +36</v>
          </cell>
          <cell r="AM158" t="str">
            <v>Kibeo Hertenburg</v>
          </cell>
          <cell r="AN158">
            <v>1824</v>
          </cell>
          <cell r="AO158">
            <v>4938</v>
          </cell>
          <cell r="AP158">
            <v>0.36938031591737547</v>
          </cell>
          <cell r="AR158">
            <v>745</v>
          </cell>
          <cell r="AV158" t="str">
            <v>Huurovereenkomst</v>
          </cell>
          <cell r="AW158" t="str">
            <v>Lokalen</v>
          </cell>
          <cell r="AY158" t="str">
            <v>SKB &gt;&gt; stichting Kibeo</v>
          </cell>
          <cell r="AZ158">
            <v>41136110</v>
          </cell>
          <cell r="BA158" t="str">
            <v>Uitgeschreven</v>
          </cell>
          <cell r="BB158" t="str">
            <v>Stichting</v>
          </cell>
          <cell r="BF158" t="str">
            <v>508060-2-321000</v>
          </cell>
          <cell r="FL158">
            <v>118000</v>
          </cell>
          <cell r="FO158">
            <v>120300</v>
          </cell>
        </row>
        <row r="159">
          <cell r="A159" t="str">
            <v>B009.006</v>
          </cell>
          <cell r="B159">
            <v>41640</v>
          </cell>
          <cell r="C159" t="str">
            <v>Passief</v>
          </cell>
          <cell r="D159" t="str">
            <v>Vervallen</v>
          </cell>
          <cell r="F159">
            <v>39083</v>
          </cell>
          <cell r="G159">
            <v>43100</v>
          </cell>
          <cell r="H159">
            <v>0</v>
          </cell>
          <cell r="I159" t="str">
            <v>nee</v>
          </cell>
          <cell r="J159" t="str">
            <v>nee</v>
          </cell>
          <cell r="L159" t="str">
            <v>Volledig</v>
          </cell>
          <cell r="M159" t="str">
            <v>D. Postmus</v>
          </cell>
          <cell r="O159" t="str">
            <v>Marc Sluimer</v>
          </cell>
          <cell r="Q159" t="str">
            <v>BD</v>
          </cell>
          <cell r="V159" t="str">
            <v>NVT</v>
          </cell>
          <cell r="Z159">
            <v>461779</v>
          </cell>
          <cell r="AA159" t="str">
            <v>Ja</v>
          </cell>
          <cell r="AD159" t="str">
            <v>Ja</v>
          </cell>
          <cell r="AE159" t="str">
            <v>Ja</v>
          </cell>
          <cell r="AF159" t="str">
            <v>onbekend</v>
          </cell>
          <cell r="AI159" t="str">
            <v/>
          </cell>
          <cell r="AJ159" t="str">
            <v>B009</v>
          </cell>
          <cell r="AK159" t="str">
            <v>Gebouw MFA Vrijenburgpoort</v>
          </cell>
          <cell r="AL159" t="str">
            <v>Vrijenburglaan 61</v>
          </cell>
          <cell r="AM159" t="str">
            <v>Vrijenburg, CBS</v>
          </cell>
          <cell r="AV159" t="str">
            <v>Huurovereenkomst</v>
          </cell>
          <cell r="AW159" t="str">
            <v>Vrijenburglaan 61</v>
          </cell>
          <cell r="AX159" t="str">
            <v>SGB</v>
          </cell>
          <cell r="AY159" t="str">
            <v>CBS Vrijenburg (PCPO)</v>
          </cell>
          <cell r="AZ159">
            <v>40341697</v>
          </cell>
          <cell r="BB159" t="str">
            <v>Onderwijs</v>
          </cell>
          <cell r="BF159" t="str">
            <v>508060-2-321000</v>
          </cell>
        </row>
        <row r="160">
          <cell r="A160" t="str">
            <v>B009.007</v>
          </cell>
          <cell r="B160">
            <v>42775</v>
          </cell>
          <cell r="C160" t="str">
            <v>Aktie!</v>
          </cell>
          <cell r="D160" t="str">
            <v>Aktief</v>
          </cell>
          <cell r="F160">
            <v>39083</v>
          </cell>
          <cell r="H160">
            <v>1</v>
          </cell>
          <cell r="I160" t="str">
            <v>ja</v>
          </cell>
          <cell r="J160" t="str">
            <v>ja</v>
          </cell>
          <cell r="K160" t="str">
            <v>Afronden</v>
          </cell>
          <cell r="L160" t="str">
            <v>Volledig</v>
          </cell>
          <cell r="M160" t="str">
            <v>D. Postmus</v>
          </cell>
          <cell r="O160" t="str">
            <v>Marc Sluimer</v>
          </cell>
          <cell r="V160" t="str">
            <v>onbepaald</v>
          </cell>
          <cell r="Z160">
            <v>461743</v>
          </cell>
          <cell r="AA160" t="str">
            <v>Ja</v>
          </cell>
          <cell r="AB160">
            <v>364943</v>
          </cell>
          <cell r="AD160" t="str">
            <v>Ja</v>
          </cell>
          <cell r="AE160" t="str">
            <v>Ja</v>
          </cell>
          <cell r="AF160" t="str">
            <v>NVT</v>
          </cell>
          <cell r="AI160" t="str">
            <v/>
          </cell>
          <cell r="AJ160" t="str">
            <v>B009</v>
          </cell>
          <cell r="AK160" t="str">
            <v>Gebouw MFA Vrijenburgpoort</v>
          </cell>
          <cell r="AL160" t="str">
            <v>Vrijenburglaan 61</v>
          </cell>
          <cell r="AM160" t="str">
            <v>Vrijenburg, CBS</v>
          </cell>
          <cell r="AV160" t="str">
            <v>Dienstverleningsovereenkomst</v>
          </cell>
          <cell r="AY160" t="str">
            <v>CBS Vrijenburg (PCPO)</v>
          </cell>
          <cell r="AZ160">
            <v>40341697</v>
          </cell>
          <cell r="BB160" t="str">
            <v>Onderwijs</v>
          </cell>
          <cell r="BF160" t="str">
            <v>508060-2-SGB</v>
          </cell>
        </row>
        <row r="161">
          <cell r="A161" t="str">
            <v>B009.008</v>
          </cell>
          <cell r="B161">
            <v>42005</v>
          </cell>
          <cell r="C161" t="str">
            <v>Aktie!</v>
          </cell>
          <cell r="D161" t="str">
            <v>Admin</v>
          </cell>
          <cell r="E161" t="str">
            <v>BD-GA</v>
          </cell>
          <cell r="F161">
            <v>42005</v>
          </cell>
          <cell r="H161">
            <v>1</v>
          </cell>
          <cell r="I161" t="str">
            <v>ja</v>
          </cell>
          <cell r="J161" t="str">
            <v>ja</v>
          </cell>
          <cell r="K161" t="str">
            <v>Verhuur</v>
          </cell>
          <cell r="L161" t="str">
            <v>Volledig</v>
          </cell>
          <cell r="M161" t="str">
            <v>R. Jansen</v>
          </cell>
          <cell r="N161" t="str">
            <v>NVT</v>
          </cell>
          <cell r="O161" t="str">
            <v xml:space="preserve">Rene Jansen </v>
          </cell>
          <cell r="Q161" t="str">
            <v>BD</v>
          </cell>
          <cell r="R161" t="str">
            <v>Overig-incidenteel</v>
          </cell>
          <cell r="S161" t="str">
            <v>Overig</v>
          </cell>
          <cell r="T161" t="str">
            <v>Derving</v>
          </cell>
          <cell r="U161">
            <v>650</v>
          </cell>
          <cell r="V161" t="str">
            <v>NVT</v>
          </cell>
          <cell r="Z161">
            <v>1024440</v>
          </cell>
          <cell r="AA161" t="str">
            <v>Ja</v>
          </cell>
          <cell r="AD161" t="str">
            <v>Ja</v>
          </cell>
          <cell r="AE161" t="str">
            <v>Ja</v>
          </cell>
          <cell r="AF161" t="str">
            <v>Tarief</v>
          </cell>
          <cell r="AG161" t="str">
            <v>ja</v>
          </cell>
          <cell r="AI161" t="str">
            <v/>
          </cell>
          <cell r="AJ161" t="str">
            <v>B009</v>
          </cell>
          <cell r="AK161" t="str">
            <v>Gebouw MFA Vrijenburgpoort</v>
          </cell>
          <cell r="AL161" t="str">
            <v>Vrijenburglaan 61</v>
          </cell>
          <cell r="AM161" t="str">
            <v>Hart van Vrijenburg</v>
          </cell>
          <cell r="AN161">
            <v>0</v>
          </cell>
          <cell r="AO161">
            <v>4938</v>
          </cell>
          <cell r="AP161">
            <v>0</v>
          </cell>
          <cell r="AQ161">
            <v>119</v>
          </cell>
          <cell r="AR161">
            <v>119</v>
          </cell>
          <cell r="AV161" t="str">
            <v>Tarievenverordening par. 2</v>
          </cell>
          <cell r="AY161" t="str">
            <v>Diverse huurders, eigen beheer</v>
          </cell>
          <cell r="AZ161" t="str">
            <v>n.v.t.</v>
          </cell>
          <cell r="BB161" t="str">
            <v>Diverse</v>
          </cell>
          <cell r="BF161" t="str">
            <v>508060-2-321000</v>
          </cell>
          <cell r="FL161">
            <v>2600</v>
          </cell>
          <cell r="FO161">
            <v>7362.1470000000008</v>
          </cell>
        </row>
        <row r="162">
          <cell r="A162" t="str">
            <v>B009.009</v>
          </cell>
          <cell r="B162">
            <v>42005</v>
          </cell>
          <cell r="C162" t="str">
            <v>Passief</v>
          </cell>
          <cell r="D162" t="str">
            <v>Vervallen</v>
          </cell>
          <cell r="F162">
            <v>42005</v>
          </cell>
          <cell r="G162">
            <v>0</v>
          </cell>
          <cell r="H162">
            <v>0</v>
          </cell>
          <cell r="I162" t="str">
            <v>nee</v>
          </cell>
          <cell r="J162" t="str">
            <v>NVT</v>
          </cell>
          <cell r="L162" t="str">
            <v>NVT</v>
          </cell>
          <cell r="M162" t="str">
            <v>A. Bouter</v>
          </cell>
          <cell r="N162" t="str">
            <v>ja</v>
          </cell>
          <cell r="O162" t="str">
            <v xml:space="preserve">Rene Jansen </v>
          </cell>
          <cell r="V162" t="str">
            <v>NVT</v>
          </cell>
          <cell r="Z162" t="str">
            <v>NIET</v>
          </cell>
          <cell r="AA162" t="str">
            <v>nee</v>
          </cell>
          <cell r="AD162" t="str">
            <v>NVT</v>
          </cell>
          <cell r="AE162" t="str">
            <v>NVT</v>
          </cell>
          <cell r="AF162" t="str">
            <v>onbekend</v>
          </cell>
          <cell r="AI162" t="str">
            <v/>
          </cell>
          <cell r="AJ162" t="str">
            <v>B009</v>
          </cell>
          <cell r="AK162" t="str">
            <v>Gebouw MFA Vrijenburgpoort</v>
          </cell>
          <cell r="AL162" t="str">
            <v>Vrijenburglaan 61</v>
          </cell>
          <cell r="AM162" t="str">
            <v>Vrijenburgpoort Sporthal</v>
          </cell>
          <cell r="AV162" t="str">
            <v>Vergoeding beheer sporthal</v>
          </cell>
          <cell r="AY162" t="str">
            <v>Stichting Gebouwen Beheer</v>
          </cell>
          <cell r="AZ162">
            <v>41134061</v>
          </cell>
          <cell r="BA162" t="str">
            <v>Uitgeschreven</v>
          </cell>
          <cell r="BB162" t="str">
            <v>Stichting</v>
          </cell>
          <cell r="BF162" t="str">
            <v>508060-2-422204</v>
          </cell>
        </row>
        <row r="163">
          <cell r="A163" t="str">
            <v>B009.010</v>
          </cell>
          <cell r="B163">
            <v>43641</v>
          </cell>
          <cell r="C163" t="str">
            <v>Aktie!</v>
          </cell>
          <cell r="D163" t="str">
            <v>Admin</v>
          </cell>
          <cell r="E163" t="str">
            <v>BD-GA</v>
          </cell>
          <cell r="F163">
            <v>43101</v>
          </cell>
          <cell r="H163">
            <v>1</v>
          </cell>
          <cell r="I163" t="str">
            <v>ja</v>
          </cell>
          <cell r="J163" t="str">
            <v>ja</v>
          </cell>
          <cell r="K163" t="str">
            <v>Verhuur</v>
          </cell>
          <cell r="L163" t="str">
            <v>Volledig</v>
          </cell>
          <cell r="M163" t="str">
            <v>R. Jansen</v>
          </cell>
          <cell r="N163" t="str">
            <v>NVT</v>
          </cell>
          <cell r="O163" t="str">
            <v xml:space="preserve">Rene Jansen </v>
          </cell>
          <cell r="Q163" t="str">
            <v>BD</v>
          </cell>
          <cell r="R163" t="str">
            <v>Sport-BI-incidenteel</v>
          </cell>
          <cell r="S163" t="str">
            <v>Sport</v>
          </cell>
          <cell r="T163" t="str">
            <v>Derving</v>
          </cell>
          <cell r="U163">
            <v>4625</v>
          </cell>
          <cell r="V163" t="str">
            <v>NVT</v>
          </cell>
          <cell r="Z163">
            <v>1024440</v>
          </cell>
          <cell r="AA163" t="str">
            <v>Ja</v>
          </cell>
          <cell r="AE163" t="str">
            <v>JA</v>
          </cell>
          <cell r="AF163" t="str">
            <v>Tarief</v>
          </cell>
          <cell r="AI163">
            <v>14.34108527131783</v>
          </cell>
          <cell r="AJ163" t="str">
            <v>B009</v>
          </cell>
          <cell r="AK163" t="str">
            <v>Gebouw MFA Vrijenburgpoort</v>
          </cell>
          <cell r="AL163" t="str">
            <v>Hertenburg 32</v>
          </cell>
          <cell r="AM163" t="str">
            <v>Vrijenburgpoort Sporthal</v>
          </cell>
          <cell r="AN163">
            <v>1290</v>
          </cell>
          <cell r="AO163">
            <v>4938</v>
          </cell>
          <cell r="AP163">
            <v>0.26123936816524906</v>
          </cell>
          <cell r="AQ163">
            <v>728</v>
          </cell>
          <cell r="AV163" t="str">
            <v>Tarievenverordening par. 3</v>
          </cell>
          <cell r="AY163" t="str">
            <v>Diverse huurders, eigen beheer</v>
          </cell>
          <cell r="AZ163" t="str">
            <v>n.v.t.</v>
          </cell>
          <cell r="BB163" t="str">
            <v>Diverse</v>
          </cell>
          <cell r="BF163" t="str">
            <v>508060-2-321000</v>
          </cell>
          <cell r="FL163">
            <v>18500</v>
          </cell>
          <cell r="FO163">
            <v>25599.748199999998</v>
          </cell>
        </row>
        <row r="164">
          <cell r="A164" t="str">
            <v>B009.011</v>
          </cell>
          <cell r="B164">
            <v>43641</v>
          </cell>
          <cell r="C164" t="str">
            <v>Passief</v>
          </cell>
          <cell r="D164" t="str">
            <v>Beëindigd</v>
          </cell>
          <cell r="F164">
            <v>43101</v>
          </cell>
          <cell r="G164">
            <v>44347</v>
          </cell>
          <cell r="H164">
            <v>0</v>
          </cell>
          <cell r="I164" t="str">
            <v>nee</v>
          </cell>
          <cell r="J164" t="str">
            <v>Nee</v>
          </cell>
          <cell r="L164" t="str">
            <v>NVT</v>
          </cell>
          <cell r="M164" t="str">
            <v>R. Jansen</v>
          </cell>
          <cell r="O164" t="str">
            <v xml:space="preserve">Rene Jansen </v>
          </cell>
          <cell r="Q164" t="str">
            <v>BD</v>
          </cell>
          <cell r="R164" t="str">
            <v>BAR-</v>
          </cell>
          <cell r="S164" t="str">
            <v>Overig</v>
          </cell>
          <cell r="T164" t="str">
            <v>OK</v>
          </cell>
          <cell r="U164">
            <v>800</v>
          </cell>
          <cell r="V164" t="str">
            <v>NVT</v>
          </cell>
          <cell r="Z164" t="str">
            <v>NVT</v>
          </cell>
          <cell r="AA164" t="str">
            <v>NVT</v>
          </cell>
          <cell r="AD164" t="str">
            <v>NVT</v>
          </cell>
          <cell r="AE164" t="str">
            <v>NEE</v>
          </cell>
          <cell r="AF164" t="str">
            <v>ppm2 50-74</v>
          </cell>
          <cell r="AH164">
            <v>66.328163265306117</v>
          </cell>
          <cell r="AI164">
            <v>28.444444444444443</v>
          </cell>
          <cell r="AJ164" t="str">
            <v>B009</v>
          </cell>
          <cell r="AK164" t="str">
            <v>Gebouw MFA Vrijenburgpoort</v>
          </cell>
          <cell r="AL164" t="str">
            <v>Hermelijnenburg 2</v>
          </cell>
          <cell r="AM164" t="str">
            <v>Kantoorruimte</v>
          </cell>
          <cell r="AN164">
            <v>112.5</v>
          </cell>
          <cell r="AO164">
            <v>4938</v>
          </cell>
          <cell r="AP164">
            <v>2.2782503037667073E-2</v>
          </cell>
          <cell r="AQ164">
            <v>49</v>
          </cell>
          <cell r="AR164">
            <v>49</v>
          </cell>
          <cell r="AV164" t="str">
            <v>GEEN Huurovereenkomst</v>
          </cell>
          <cell r="AY164" t="str">
            <v>BAR-Organisatie - Wijkteam</v>
          </cell>
          <cell r="AZ164">
            <v>58465316</v>
          </cell>
          <cell r="BB164" t="str">
            <v>Eigen Organisatie</v>
          </cell>
          <cell r="BF164" t="str">
            <v>508060-2-321000</v>
          </cell>
          <cell r="FL164">
            <v>3200</v>
          </cell>
          <cell r="FO164">
            <v>3295.58</v>
          </cell>
        </row>
        <row r="165">
          <cell r="A165" t="str">
            <v>B009.012</v>
          </cell>
          <cell r="B165">
            <v>43815</v>
          </cell>
          <cell r="C165" t="str">
            <v>Aktie!</v>
          </cell>
          <cell r="D165" t="str">
            <v>Aktief</v>
          </cell>
          <cell r="F165">
            <v>43101</v>
          </cell>
          <cell r="H165">
            <v>1</v>
          </cell>
          <cell r="I165" t="str">
            <v>ja</v>
          </cell>
          <cell r="J165" t="str">
            <v>ja</v>
          </cell>
          <cell r="K165" t="str">
            <v>Tijdelijk</v>
          </cell>
          <cell r="L165" t="str">
            <v>NVT</v>
          </cell>
          <cell r="M165" t="str">
            <v>R. Jansen</v>
          </cell>
          <cell r="O165" t="str">
            <v xml:space="preserve">Rene Jansen </v>
          </cell>
          <cell r="Q165" t="str">
            <v>BD</v>
          </cell>
          <cell r="R165" t="str">
            <v>Huursubsidie</v>
          </cell>
          <cell r="S165" t="str">
            <v>Cultuur</v>
          </cell>
          <cell r="T165" t="str">
            <v>OK</v>
          </cell>
          <cell r="U165">
            <v>800</v>
          </cell>
          <cell r="V165" t="str">
            <v>leeg</v>
          </cell>
          <cell r="Z165" t="str">
            <v>NVT</v>
          </cell>
          <cell r="AE165" t="str">
            <v>NEE</v>
          </cell>
          <cell r="AF165" t="str">
            <v>ppm2 50-74</v>
          </cell>
          <cell r="AH165">
            <v>56.035862068965514</v>
          </cell>
          <cell r="AI165">
            <v>28.444444444444443</v>
          </cell>
          <cell r="AJ165" t="str">
            <v>B009</v>
          </cell>
          <cell r="AK165" t="str">
            <v>Gebouw MFA Vrijenburgpoort</v>
          </cell>
          <cell r="AL165" t="str">
            <v>Hermelijnenburg 2</v>
          </cell>
          <cell r="AM165" t="str">
            <v>Buurtkamer</v>
          </cell>
          <cell r="AN165">
            <v>112.5</v>
          </cell>
          <cell r="AO165">
            <v>4938</v>
          </cell>
          <cell r="AP165">
            <v>2.2782503037667073E-2</v>
          </cell>
          <cell r="AQ165">
            <v>58</v>
          </cell>
          <cell r="AR165">
            <v>58</v>
          </cell>
          <cell r="AV165" t="str">
            <v>GEEN Huurovereenkomst</v>
          </cell>
          <cell r="AY165" t="str">
            <v>Stichting Kijk op Welzijn</v>
          </cell>
          <cell r="AZ165">
            <v>54121574</v>
          </cell>
          <cell r="BB165" t="str">
            <v>Gesubsidieerd</v>
          </cell>
          <cell r="BF165" t="str">
            <v>508060-2-321000</v>
          </cell>
          <cell r="FL165">
            <v>3200</v>
          </cell>
          <cell r="FO165">
            <v>3295.58</v>
          </cell>
        </row>
        <row r="166">
          <cell r="A166" t="str">
            <v>B009.013</v>
          </cell>
          <cell r="B166">
            <v>43971</v>
          </cell>
          <cell r="C166" t="str">
            <v>Aktie!</v>
          </cell>
          <cell r="D166" t="str">
            <v>Aktief</v>
          </cell>
          <cell r="F166">
            <v>43101</v>
          </cell>
          <cell r="H166">
            <v>1</v>
          </cell>
          <cell r="I166" t="str">
            <v>ja</v>
          </cell>
          <cell r="J166" t="str">
            <v>ja</v>
          </cell>
          <cell r="K166" t="str">
            <v>Maken</v>
          </cell>
          <cell r="L166" t="str">
            <v>NVT</v>
          </cell>
          <cell r="M166" t="str">
            <v>D. Postmus</v>
          </cell>
          <cell r="O166" t="str">
            <v xml:space="preserve">Rene Jansen </v>
          </cell>
          <cell r="V166" t="str">
            <v>leeg</v>
          </cell>
          <cell r="AA166" t="str">
            <v>Onbekend</v>
          </cell>
          <cell r="AE166" t="str">
            <v>ONBEKEND</v>
          </cell>
          <cell r="AI166">
            <v>0</v>
          </cell>
          <cell r="AJ166" t="str">
            <v>B009</v>
          </cell>
          <cell r="AK166" t="str">
            <v>Gebouw MFA Vrijenburgpoort</v>
          </cell>
          <cell r="AL166" t="str">
            <v>Vrijenburglaan 61</v>
          </cell>
          <cell r="AM166" t="str">
            <v>Vrijenburg, CBS</v>
          </cell>
          <cell r="AN166">
            <v>1494</v>
          </cell>
          <cell r="AO166">
            <v>4938</v>
          </cell>
          <cell r="AP166">
            <v>0.3025516403402187</v>
          </cell>
          <cell r="AV166" t="str">
            <v>Gebruiksovereenkomst</v>
          </cell>
          <cell r="AY166" t="str">
            <v>CBS Vrijenburg (PCPO)</v>
          </cell>
          <cell r="AZ166">
            <v>40341697</v>
          </cell>
          <cell r="BB166" t="str">
            <v>Onderwijs</v>
          </cell>
          <cell r="BF166" t="str">
            <v>508060-2-X</v>
          </cell>
        </row>
        <row r="167">
          <cell r="A167" t="str">
            <v>B009.014</v>
          </cell>
          <cell r="B167">
            <v>44440</v>
          </cell>
          <cell r="C167" t="str">
            <v>Aktie!</v>
          </cell>
          <cell r="D167" t="str">
            <v>Aktief</v>
          </cell>
          <cell r="F167">
            <v>44440</v>
          </cell>
          <cell r="H167">
            <v>1</v>
          </cell>
          <cell r="I167" t="str">
            <v>ja</v>
          </cell>
          <cell r="J167" t="str">
            <v>ja</v>
          </cell>
          <cell r="K167" t="str">
            <v>Tijdelijk</v>
          </cell>
          <cell r="L167" t="str">
            <v>NVT</v>
          </cell>
          <cell r="M167" t="str">
            <v>R. Jansen</v>
          </cell>
          <cell r="O167" t="str">
            <v xml:space="preserve">Rene Jansen </v>
          </cell>
          <cell r="V167" t="str">
            <v>VERLOPEN</v>
          </cell>
          <cell r="AF167" t="str">
            <v>OM NIET</v>
          </cell>
          <cell r="AJ167" t="str">
            <v>B009</v>
          </cell>
          <cell r="AK167" t="str">
            <v>Gebouw MFA Vrijenburgpoort</v>
          </cell>
          <cell r="AL167" t="str">
            <v>Hermelijnenburg 2</v>
          </cell>
          <cell r="AM167" t="str">
            <v>Kantoorruimte</v>
          </cell>
          <cell r="AN167">
            <v>112.5</v>
          </cell>
          <cell r="AO167">
            <v>4938</v>
          </cell>
          <cell r="AP167">
            <v>2.2782503037667073E-2</v>
          </cell>
          <cell r="AV167" t="str">
            <v>GEEN (in gebruik gegeven)</v>
          </cell>
          <cell r="AY167" t="str">
            <v>Stichting Kijk op Welzijn</v>
          </cell>
          <cell r="BB167" t="str">
            <v>Gesubsidieerd</v>
          </cell>
          <cell r="BF167" t="str">
            <v>508060-2-321000</v>
          </cell>
        </row>
        <row r="168">
          <cell r="A168" t="str">
            <v>B009.015</v>
          </cell>
          <cell r="B168">
            <v>44461</v>
          </cell>
          <cell r="C168" t="str">
            <v>Aktie!</v>
          </cell>
          <cell r="D168" t="str">
            <v>Onbekend</v>
          </cell>
          <cell r="F168">
            <v>44461</v>
          </cell>
          <cell r="H168">
            <v>1</v>
          </cell>
          <cell r="I168" t="str">
            <v>ja</v>
          </cell>
          <cell r="J168" t="str">
            <v>ja</v>
          </cell>
          <cell r="M168" t="str">
            <v>Marc Sluimer</v>
          </cell>
          <cell r="V168" t="str">
            <v>NVT</v>
          </cell>
          <cell r="AJ168" t="str">
            <v>B009</v>
          </cell>
          <cell r="AK168" t="str">
            <v>Gebouw MFA Vrijenburgpoort</v>
          </cell>
          <cell r="AL168" t="str">
            <v>Vrijenburglaan 61</v>
          </cell>
          <cell r="AV168" t="str">
            <v>ONBEKEND CONTRACT</v>
          </cell>
          <cell r="AY168" t="str">
            <v>Logopediepraktijk Vrijenburg</v>
          </cell>
          <cell r="AZ168">
            <v>24440138</v>
          </cell>
          <cell r="BB168" t="str">
            <v>Onderneming</v>
          </cell>
          <cell r="BC168" t="str">
            <v xml:space="preserve">Barbara Vriens </v>
          </cell>
          <cell r="BD168" t="str">
            <v>barbara@logopediepraktijkvrijenburg.nl</v>
          </cell>
          <cell r="BE168" t="str">
            <v>06-40900029</v>
          </cell>
          <cell r="BF168" t="str">
            <v>508060-2-X</v>
          </cell>
        </row>
        <row r="170">
          <cell r="AJ170" t="str">
            <v>B010</v>
          </cell>
          <cell r="AK170" t="str">
            <v>Gebouw MFA Carroussel</v>
          </cell>
        </row>
        <row r="171">
          <cell r="A171" t="str">
            <v>B010.001</v>
          </cell>
          <cell r="B171">
            <v>41640</v>
          </cell>
          <cell r="C171" t="str">
            <v>Aktie!</v>
          </cell>
          <cell r="D171" t="str">
            <v>Aktief</v>
          </cell>
          <cell r="F171">
            <v>36161</v>
          </cell>
          <cell r="H171">
            <v>1</v>
          </cell>
          <cell r="I171" t="str">
            <v>ja</v>
          </cell>
          <cell r="J171" t="str">
            <v>ja</v>
          </cell>
          <cell r="K171" t="str">
            <v>Vernieuwen</v>
          </cell>
          <cell r="L171" t="str">
            <v>Volledig</v>
          </cell>
          <cell r="M171" t="str">
            <v>SKB</v>
          </cell>
          <cell r="N171" t="str">
            <v>ja</v>
          </cell>
          <cell r="O171" t="str">
            <v>Ellen te Kaat</v>
          </cell>
          <cell r="R171" t="str">
            <v>Kinder</v>
          </cell>
          <cell r="S171" t="str">
            <v>Overig</v>
          </cell>
          <cell r="T171" t="str">
            <v>OK</v>
          </cell>
          <cell r="U171">
            <v>12500</v>
          </cell>
          <cell r="V171" t="str">
            <v>VERLOPEN</v>
          </cell>
          <cell r="W171">
            <v>-6598</v>
          </cell>
          <cell r="X171">
            <v>43483</v>
          </cell>
          <cell r="Y171">
            <v>44950</v>
          </cell>
          <cell r="Z171" t="str">
            <v>NIET</v>
          </cell>
          <cell r="AA171" t="str">
            <v>nee</v>
          </cell>
          <cell r="AD171" t="str">
            <v>ja</v>
          </cell>
          <cell r="AE171" t="str">
            <v>Ja</v>
          </cell>
          <cell r="AF171" t="str">
            <v>ppm2 200+</v>
          </cell>
          <cell r="AH171">
            <v>226.46385542168676</v>
          </cell>
          <cell r="AI171">
            <v>227.27272727272728</v>
          </cell>
          <cell r="AJ171" t="str">
            <v>B010</v>
          </cell>
          <cell r="AK171" t="str">
            <v>Gebouw MFA Carroussel</v>
          </cell>
          <cell r="AL171" t="str">
            <v>Bachlaan 2</v>
          </cell>
          <cell r="AM171" t="str">
            <v>Kibeo Bachlaan</v>
          </cell>
          <cell r="AN171">
            <v>220</v>
          </cell>
          <cell r="AO171">
            <v>1631</v>
          </cell>
          <cell r="AP171">
            <v>0.13488657265481299</v>
          </cell>
          <cell r="AR171">
            <v>332</v>
          </cell>
          <cell r="AV171" t="str">
            <v>Huurovereenkomst</v>
          </cell>
          <cell r="AW171" t="str">
            <v>Lokalen</v>
          </cell>
          <cell r="AY171" t="str">
            <v>SKB &gt;&gt; stichting Kibeo</v>
          </cell>
          <cell r="AZ171">
            <v>41136110</v>
          </cell>
          <cell r="BA171" t="str">
            <v>Uitgeschreven</v>
          </cell>
          <cell r="BB171" t="str">
            <v>Stichting</v>
          </cell>
          <cell r="BF171" t="str">
            <v>508070-2-321000</v>
          </cell>
          <cell r="FL171">
            <v>50000</v>
          </cell>
          <cell r="FO171">
            <v>49035.360000000001</v>
          </cell>
        </row>
        <row r="172">
          <cell r="A172" t="str">
            <v>B010.002</v>
          </cell>
          <cell r="B172">
            <v>42845</v>
          </cell>
          <cell r="C172" t="str">
            <v>Passief</v>
          </cell>
          <cell r="D172" t="str">
            <v>NB</v>
          </cell>
          <cell r="F172">
            <v>42005</v>
          </cell>
          <cell r="G172">
            <v>44196</v>
          </cell>
          <cell r="H172">
            <v>0</v>
          </cell>
          <cell r="I172" t="str">
            <v>nee</v>
          </cell>
          <cell r="J172" t="str">
            <v>ja</v>
          </cell>
          <cell r="K172" t="str">
            <v>Vernieuwen</v>
          </cell>
          <cell r="L172" t="str">
            <v>NVT</v>
          </cell>
          <cell r="M172" t="str">
            <v>SKB</v>
          </cell>
          <cell r="O172" t="str">
            <v>Ellen te Kaat</v>
          </cell>
          <cell r="R172" t="str">
            <v>Kinder</v>
          </cell>
          <cell r="S172" t="str">
            <v>Overig</v>
          </cell>
          <cell r="T172" t="str">
            <v>OK</v>
          </cell>
          <cell r="U172">
            <v>0</v>
          </cell>
          <cell r="V172" t="str">
            <v>NVT</v>
          </cell>
          <cell r="Z172" t="str">
            <v>NVT</v>
          </cell>
          <cell r="AA172" t="str">
            <v>NVT</v>
          </cell>
          <cell r="AD172" t="str">
            <v>NVT</v>
          </cell>
          <cell r="AE172" t="str">
            <v>NEE</v>
          </cell>
          <cell r="AF172" t="str">
            <v>NVT</v>
          </cell>
          <cell r="AI172" t="str">
            <v/>
          </cell>
          <cell r="AJ172" t="str">
            <v>B010</v>
          </cell>
          <cell r="AK172" t="str">
            <v>Gebouw MFA Carroussel</v>
          </cell>
          <cell r="AL172" t="str">
            <v>Bachlaan 2</v>
          </cell>
          <cell r="AM172" t="str">
            <v>BSO Bachlaan, voorheen De Jungle</v>
          </cell>
          <cell r="AV172" t="str">
            <v>GEEN Huurovereenkomst</v>
          </cell>
          <cell r="AW172" t="str">
            <v>Lokalen</v>
          </cell>
          <cell r="AY172" t="str">
            <v>SKB &gt;&gt; stichting Kibeo</v>
          </cell>
          <cell r="AZ172">
            <v>41136110</v>
          </cell>
          <cell r="BA172" t="str">
            <v>Uitgeschreven</v>
          </cell>
          <cell r="BB172" t="str">
            <v>Stichting</v>
          </cell>
          <cell r="BF172" t="str">
            <v>508070-2-321000</v>
          </cell>
        </row>
        <row r="173">
          <cell r="A173" t="str">
            <v>B010.003</v>
          </cell>
          <cell r="B173">
            <v>41640</v>
          </cell>
          <cell r="C173" t="str">
            <v>Passief</v>
          </cell>
          <cell r="D173" t="str">
            <v>GESLOOPT</v>
          </cell>
          <cell r="F173">
            <v>42005</v>
          </cell>
          <cell r="G173">
            <v>0</v>
          </cell>
          <cell r="H173">
            <v>0</v>
          </cell>
          <cell r="I173" t="str">
            <v>nee</v>
          </cell>
          <cell r="J173" t="str">
            <v>NVT</v>
          </cell>
          <cell r="L173" t="str">
            <v>NVT</v>
          </cell>
          <cell r="M173" t="str">
            <v>NVT</v>
          </cell>
          <cell r="O173" t="str">
            <v xml:space="preserve">Rene Jansen </v>
          </cell>
          <cell r="V173" t="str">
            <v>NVT</v>
          </cell>
          <cell r="Z173" t="str">
            <v>NIET</v>
          </cell>
          <cell r="AA173" t="str">
            <v>nee</v>
          </cell>
          <cell r="AD173" t="str">
            <v>NVT</v>
          </cell>
          <cell r="AE173" t="str">
            <v>NVT</v>
          </cell>
          <cell r="AF173" t="str">
            <v>NVT</v>
          </cell>
          <cell r="AI173" t="str">
            <v/>
          </cell>
          <cell r="AJ173" t="str">
            <v>B010</v>
          </cell>
          <cell r="AK173" t="str">
            <v>Gebouw MFA Carroussel</v>
          </cell>
          <cell r="AL173" t="str">
            <v>Bachlaan 4 noodlokalen</v>
          </cell>
          <cell r="AM173" t="str">
            <v xml:space="preserve">Draaimolen, Noodlokalen </v>
          </cell>
          <cell r="AV173" t="str">
            <v>Noodlokalen verwijderd</v>
          </cell>
          <cell r="BB173" t="str">
            <v>Onderwijs</v>
          </cell>
          <cell r="BF173" t="str">
            <v>508070-2-333104</v>
          </cell>
        </row>
        <row r="174">
          <cell r="A174" t="str">
            <v>B010.004</v>
          </cell>
          <cell r="B174">
            <v>41640</v>
          </cell>
          <cell r="C174" t="str">
            <v>Aktie!</v>
          </cell>
          <cell r="D174" t="str">
            <v>Concept</v>
          </cell>
          <cell r="F174">
            <v>42005</v>
          </cell>
          <cell r="H174">
            <v>1</v>
          </cell>
          <cell r="I174" t="str">
            <v>ja</v>
          </cell>
          <cell r="J174" t="str">
            <v>ja</v>
          </cell>
          <cell r="K174" t="str">
            <v>Afronden</v>
          </cell>
          <cell r="L174" t="str">
            <v>NVT</v>
          </cell>
          <cell r="M174" t="str">
            <v>D. Postmus</v>
          </cell>
          <cell r="O174" t="str">
            <v xml:space="preserve">Rene Jansen </v>
          </cell>
          <cell r="V174" t="str">
            <v>NVT</v>
          </cell>
          <cell r="Z174" t="str">
            <v>NIET</v>
          </cell>
          <cell r="AA174" t="str">
            <v>nee</v>
          </cell>
          <cell r="AE174" t="str">
            <v>ja</v>
          </cell>
          <cell r="AF174" t="str">
            <v>NVT</v>
          </cell>
          <cell r="AI174" t="str">
            <v/>
          </cell>
          <cell r="AJ174" t="str">
            <v>B010</v>
          </cell>
          <cell r="AK174" t="str">
            <v>Gebouw MFA Carroussel</v>
          </cell>
          <cell r="AL174" t="str">
            <v>Bachlaan 4</v>
          </cell>
          <cell r="AM174" t="str">
            <v xml:space="preserve">Draaimolen </v>
          </cell>
          <cell r="AV174" t="str">
            <v>Dienstverleningsovereenkomst</v>
          </cell>
          <cell r="AW174" t="str">
            <v>De Carroussel</v>
          </cell>
          <cell r="AY174" t="str">
            <v>OBS De Draaimolen (OZHW)</v>
          </cell>
          <cell r="AZ174">
            <v>24405564</v>
          </cell>
          <cell r="BB174" t="str">
            <v>Onderwijs</v>
          </cell>
          <cell r="BC174" t="str">
            <v>Mirjam Groenewegen</v>
          </cell>
          <cell r="BF174" t="str">
            <v>508070-2-321010</v>
          </cell>
          <cell r="FO174">
            <v>0</v>
          </cell>
        </row>
        <row r="175">
          <cell r="A175" t="str">
            <v>B010.005</v>
          </cell>
          <cell r="B175">
            <v>42801</v>
          </cell>
          <cell r="C175" t="str">
            <v>Aktie!</v>
          </cell>
          <cell r="D175" t="str">
            <v>School</v>
          </cell>
          <cell r="F175">
            <v>42005</v>
          </cell>
          <cell r="H175">
            <v>1</v>
          </cell>
          <cell r="I175" t="str">
            <v>ja</v>
          </cell>
          <cell r="J175" t="str">
            <v>ja</v>
          </cell>
          <cell r="K175" t="str">
            <v>Afronden</v>
          </cell>
          <cell r="L175" t="str">
            <v>NVT</v>
          </cell>
          <cell r="M175" t="str">
            <v>D. Postmus</v>
          </cell>
          <cell r="O175" t="str">
            <v>Marc Sluimer</v>
          </cell>
          <cell r="V175" t="str">
            <v>NVT</v>
          </cell>
          <cell r="Z175" t="str">
            <v>NVT</v>
          </cell>
          <cell r="AA175" t="str">
            <v>NVT</v>
          </cell>
          <cell r="AD175" t="str">
            <v>NVT</v>
          </cell>
          <cell r="AE175" t="str">
            <v>NEE</v>
          </cell>
          <cell r="AF175" t="str">
            <v>NVT</v>
          </cell>
          <cell r="AI175">
            <v>0</v>
          </cell>
          <cell r="AJ175" t="str">
            <v>B010</v>
          </cell>
          <cell r="AK175" t="str">
            <v>Gebouw MFA Carroussel</v>
          </cell>
          <cell r="AL175" t="str">
            <v>Bachlaan 4</v>
          </cell>
          <cell r="AM175" t="str">
            <v xml:space="preserve">Draaimolen </v>
          </cell>
          <cell r="AN175">
            <v>1411</v>
          </cell>
          <cell r="AO175">
            <v>1631</v>
          </cell>
          <cell r="AP175">
            <v>0.86511342734518704</v>
          </cell>
          <cell r="AV175" t="str">
            <v>GEEN Gebruiksovereenkomst</v>
          </cell>
          <cell r="AW175" t="str">
            <v>De Carroussel</v>
          </cell>
          <cell r="AY175" t="str">
            <v>OBS De Draaimolen (OZHW)</v>
          </cell>
          <cell r="AZ175">
            <v>24405564</v>
          </cell>
          <cell r="BB175" t="str">
            <v>Onderwijs</v>
          </cell>
          <cell r="BF175" t="str">
            <v>508070-2-X</v>
          </cell>
          <cell r="FO175">
            <v>0</v>
          </cell>
        </row>
        <row r="177">
          <cell r="AJ177" t="str">
            <v>B011</v>
          </cell>
          <cell r="AK177" t="str">
            <v>Gebouw MFA Carnisseweg</v>
          </cell>
        </row>
        <row r="178">
          <cell r="A178" t="str">
            <v>B011.001</v>
          </cell>
          <cell r="B178">
            <v>41640</v>
          </cell>
          <cell r="C178" t="str">
            <v>Aktie!</v>
          </cell>
          <cell r="D178" t="str">
            <v>Aktief</v>
          </cell>
          <cell r="F178">
            <v>41153</v>
          </cell>
          <cell r="H178">
            <v>1</v>
          </cell>
          <cell r="I178" t="str">
            <v>ja</v>
          </cell>
          <cell r="J178" t="str">
            <v>ja</v>
          </cell>
          <cell r="K178" t="str">
            <v>Vernieuwen</v>
          </cell>
          <cell r="L178" t="str">
            <v>Volledig</v>
          </cell>
          <cell r="M178" t="str">
            <v>SKB</v>
          </cell>
          <cell r="N178" t="str">
            <v>ja</v>
          </cell>
          <cell r="O178" t="str">
            <v>Ellen te Kaat</v>
          </cell>
          <cell r="R178" t="str">
            <v>Kinder</v>
          </cell>
          <cell r="S178" t="str">
            <v>Overig</v>
          </cell>
          <cell r="T178" t="str">
            <v>OK</v>
          </cell>
          <cell r="U178">
            <v>3500</v>
          </cell>
          <cell r="V178" t="str">
            <v>VERLENGD</v>
          </cell>
          <cell r="W178">
            <v>-1242</v>
          </cell>
          <cell r="X178">
            <v>43708</v>
          </cell>
          <cell r="Y178">
            <v>44950</v>
          </cell>
          <cell r="Z178">
            <v>260447</v>
          </cell>
          <cell r="AA178" t="str">
            <v>Ja</v>
          </cell>
          <cell r="AD178" t="str">
            <v>Ja</v>
          </cell>
          <cell r="AE178" t="str">
            <v>Ja</v>
          </cell>
          <cell r="AF178" t="str">
            <v>ppm2 75-99</v>
          </cell>
          <cell r="AH178">
            <v>96</v>
          </cell>
          <cell r="AI178">
            <v>54.368932038834949</v>
          </cell>
          <cell r="AJ178" t="str">
            <v>B011</v>
          </cell>
          <cell r="AK178" t="str">
            <v>Gebouw MFA Carnisseweg</v>
          </cell>
          <cell r="AL178" t="str">
            <v>Zuider-Carnisseweg 110</v>
          </cell>
          <cell r="AM178" t="str">
            <v xml:space="preserve">Wiedewei Buitengewoon </v>
          </cell>
          <cell r="AN178">
            <v>257.5</v>
          </cell>
          <cell r="AO178">
            <v>515</v>
          </cell>
          <cell r="AP178">
            <v>0.5</v>
          </cell>
          <cell r="AR178">
            <v>119</v>
          </cell>
          <cell r="AV178" t="str">
            <v>Huurovereenkomst</v>
          </cell>
          <cell r="AW178" t="str">
            <v>Gebouw</v>
          </cell>
          <cell r="AY178" t="str">
            <v>SKB &gt;&gt; stichting Kibeo</v>
          </cell>
          <cell r="AZ178">
            <v>41136110</v>
          </cell>
          <cell r="BA178" t="str">
            <v>Uitgeschreven</v>
          </cell>
          <cell r="BB178" t="str">
            <v>Stichting</v>
          </cell>
          <cell r="BF178" t="str">
            <v>508090-2-321000</v>
          </cell>
          <cell r="FL178">
            <v>14000</v>
          </cell>
          <cell r="FO178">
            <v>13855.979108591318</v>
          </cell>
        </row>
        <row r="179">
          <cell r="A179" t="str">
            <v>B011.002</v>
          </cell>
          <cell r="B179">
            <v>41640</v>
          </cell>
          <cell r="C179" t="str">
            <v>Aktie!</v>
          </cell>
          <cell r="D179" t="str">
            <v>Aktief</v>
          </cell>
          <cell r="F179">
            <v>41153</v>
          </cell>
          <cell r="H179">
            <v>1</v>
          </cell>
          <cell r="I179" t="str">
            <v>ja</v>
          </cell>
          <cell r="J179" t="str">
            <v>ja</v>
          </cell>
          <cell r="K179" t="str">
            <v>Vernieuwen</v>
          </cell>
          <cell r="L179" t="str">
            <v>Volledig</v>
          </cell>
          <cell r="M179" t="str">
            <v>SKB</v>
          </cell>
          <cell r="N179" t="str">
            <v>ja</v>
          </cell>
          <cell r="O179" t="str">
            <v>Ellen te Kaat</v>
          </cell>
          <cell r="R179" t="str">
            <v>Kinder</v>
          </cell>
          <cell r="S179" t="str">
            <v>Overig</v>
          </cell>
          <cell r="T179" t="str">
            <v>OK</v>
          </cell>
          <cell r="U179">
            <v>0</v>
          </cell>
          <cell r="V179" t="str">
            <v>VERLENGD</v>
          </cell>
          <cell r="W179">
            <v>-1242</v>
          </cell>
          <cell r="X179">
            <v>43708</v>
          </cell>
          <cell r="Y179">
            <v>44950</v>
          </cell>
          <cell r="Z179">
            <v>298594</v>
          </cell>
          <cell r="AA179" t="str">
            <v>Ja</v>
          </cell>
          <cell r="AD179" t="str">
            <v>Ja</v>
          </cell>
          <cell r="AE179" t="str">
            <v>Ja</v>
          </cell>
          <cell r="AF179" t="str">
            <v>ppm2 0-25</v>
          </cell>
          <cell r="AH179">
            <v>11.904761904761905</v>
          </cell>
          <cell r="AI179" t="str">
            <v/>
          </cell>
          <cell r="AJ179" t="str">
            <v>B011</v>
          </cell>
          <cell r="AK179" t="str">
            <v>Gebouw MFA Carnisseweg</v>
          </cell>
          <cell r="AL179" t="str">
            <v>Zuider-Carnisseweg 110</v>
          </cell>
          <cell r="AM179" t="str">
            <v xml:space="preserve">Wiedewei Buitengewoon </v>
          </cell>
          <cell r="AR179">
            <v>84</v>
          </cell>
          <cell r="AV179" t="str">
            <v>Addendum</v>
          </cell>
          <cell r="AW179" t="str">
            <v>Gebouw</v>
          </cell>
          <cell r="AY179" t="str">
            <v>SKB &gt;&gt; stichting Kibeo</v>
          </cell>
          <cell r="AZ179">
            <v>41136110</v>
          </cell>
          <cell r="BA179" t="str">
            <v>Uitgeschreven</v>
          </cell>
          <cell r="BB179" t="str">
            <v>Stichting</v>
          </cell>
          <cell r="BF179" t="str">
            <v>508090-2-321000</v>
          </cell>
          <cell r="FO179">
            <v>0</v>
          </cell>
        </row>
        <row r="180">
          <cell r="A180" t="str">
            <v>B011.003</v>
          </cell>
          <cell r="B180">
            <v>41640</v>
          </cell>
          <cell r="C180" t="str">
            <v>Aktief</v>
          </cell>
          <cell r="D180" t="str">
            <v>Aktief</v>
          </cell>
          <cell r="F180">
            <v>41153</v>
          </cell>
          <cell r="H180">
            <v>1</v>
          </cell>
          <cell r="I180" t="str">
            <v>ja</v>
          </cell>
          <cell r="J180" t="str">
            <v>nee</v>
          </cell>
          <cell r="L180" t="str">
            <v>Volledig</v>
          </cell>
          <cell r="M180" t="str">
            <v>R. Jansen</v>
          </cell>
          <cell r="N180" t="str">
            <v>ja</v>
          </cell>
          <cell r="O180" t="str">
            <v>Jan Kouwen</v>
          </cell>
          <cell r="R180" t="str">
            <v>Overig</v>
          </cell>
          <cell r="S180" t="str">
            <v>Cultuur</v>
          </cell>
          <cell r="T180" t="str">
            <v>Onzeker</v>
          </cell>
          <cell r="U180">
            <v>1000</v>
          </cell>
          <cell r="V180" t="str">
            <v>VERLENGD</v>
          </cell>
          <cell r="W180">
            <v>-1242</v>
          </cell>
          <cell r="X180">
            <v>43708</v>
          </cell>
          <cell r="Y180">
            <v>44950</v>
          </cell>
          <cell r="Z180">
            <v>393959</v>
          </cell>
          <cell r="AA180" t="str">
            <v>Ja</v>
          </cell>
          <cell r="AD180" t="str">
            <v>Ja</v>
          </cell>
          <cell r="AE180" t="str">
            <v>Ja</v>
          </cell>
          <cell r="AF180" t="str">
            <v>ppm2 25-49</v>
          </cell>
          <cell r="AH180">
            <v>49.577464788732392</v>
          </cell>
          <cell r="AI180">
            <v>15.533980582524272</v>
          </cell>
          <cell r="AJ180" t="str">
            <v>B011</v>
          </cell>
          <cell r="AK180" t="str">
            <v>Gebouw MFA Carnisseweg</v>
          </cell>
          <cell r="AL180" t="str">
            <v>Zuider-Carnisseweg 110</v>
          </cell>
          <cell r="AM180" t="str">
            <v>Fridtjof Nansen, Scouting</v>
          </cell>
          <cell r="AN180">
            <v>257.5</v>
          </cell>
          <cell r="AO180">
            <v>515</v>
          </cell>
          <cell r="AP180">
            <v>0.5</v>
          </cell>
          <cell r="AR180">
            <v>71</v>
          </cell>
          <cell r="AV180" t="str">
            <v>Huurovereenkomst</v>
          </cell>
          <cell r="AW180" t="str">
            <v>Bedrijfsruimte</v>
          </cell>
          <cell r="AY180" t="str">
            <v>Scouting Fridtjof Nansen</v>
          </cell>
          <cell r="AZ180">
            <v>41127087</v>
          </cell>
          <cell r="BB180" t="str">
            <v>Gesubsidieerd</v>
          </cell>
          <cell r="BF180" t="str">
            <v>508090-2-321000</v>
          </cell>
          <cell r="FL180">
            <v>4000</v>
          </cell>
          <cell r="FO180">
            <v>4104.2917376453188</v>
          </cell>
        </row>
        <row r="182">
          <cell r="AJ182" t="str">
            <v>B012</v>
          </cell>
          <cell r="AK182" t="str">
            <v>Gebouw MFA Kruidentuin</v>
          </cell>
        </row>
        <row r="183">
          <cell r="A183" t="str">
            <v>B012.001</v>
          </cell>
          <cell r="B183">
            <v>42899</v>
          </cell>
          <cell r="C183" t="str">
            <v>Passief</v>
          </cell>
          <cell r="D183" t="str">
            <v>OUD</v>
          </cell>
          <cell r="F183">
            <v>42795</v>
          </cell>
          <cell r="G183">
            <v>43465</v>
          </cell>
          <cell r="H183">
            <v>0</v>
          </cell>
          <cell r="I183" t="str">
            <v>nee</v>
          </cell>
          <cell r="J183" t="str">
            <v>nee</v>
          </cell>
          <cell r="L183" t="str">
            <v>Volledig</v>
          </cell>
          <cell r="M183" t="str">
            <v>Ellen</v>
          </cell>
          <cell r="N183" t="str">
            <v>ja</v>
          </cell>
          <cell r="O183" t="str">
            <v xml:space="preserve">Rene Jansen </v>
          </cell>
          <cell r="V183" t="str">
            <v>NVT</v>
          </cell>
          <cell r="W183" t="str">
            <v>NVT</v>
          </cell>
          <cell r="X183" t="str">
            <v>NVT</v>
          </cell>
          <cell r="Y183" t="str">
            <v>NVT</v>
          </cell>
          <cell r="Z183">
            <v>1234151</v>
          </cell>
          <cell r="AA183" t="str">
            <v>Ja</v>
          </cell>
          <cell r="AD183" t="str">
            <v>Ja</v>
          </cell>
          <cell r="AE183" t="str">
            <v>Ja</v>
          </cell>
          <cell r="AF183" t="str">
            <v>#C: 80 - KDHP</v>
          </cell>
          <cell r="AH183">
            <v>80</v>
          </cell>
          <cell r="AI183" t="str">
            <v/>
          </cell>
          <cell r="AJ183" t="str">
            <v>B012</v>
          </cell>
          <cell r="AK183" t="str">
            <v>Gebouw MFA Kruidentuin</v>
          </cell>
          <cell r="AL183" t="str">
            <v>Kruidentuin 6</v>
          </cell>
          <cell r="AM183" t="str">
            <v>Kantine</v>
          </cell>
          <cell r="AR183">
            <v>77.599999999999994</v>
          </cell>
          <cell r="AV183" t="str">
            <v>Huurovereenkomst kantine</v>
          </cell>
          <cell r="AW183" t="str">
            <v>Kantine</v>
          </cell>
          <cell r="AX183" t="str">
            <v>Gemeente Barendrecht</v>
          </cell>
          <cell r="AY183" t="str">
            <v>Marlyne In&amp;Outdoor B.V.</v>
          </cell>
          <cell r="AZ183">
            <v>24449796</v>
          </cell>
          <cell r="BB183" t="str">
            <v>Onderneming</v>
          </cell>
          <cell r="BF183" t="str">
            <v>508100-2-321000</v>
          </cell>
        </row>
        <row r="184">
          <cell r="A184" t="str">
            <v>B012.002</v>
          </cell>
          <cell r="B184">
            <v>42928</v>
          </cell>
          <cell r="C184" t="str">
            <v>Aktie!</v>
          </cell>
          <cell r="D184" t="str">
            <v>Admin</v>
          </cell>
          <cell r="E184" t="str">
            <v>BD-GA</v>
          </cell>
          <cell r="F184">
            <v>42005</v>
          </cell>
          <cell r="H184">
            <v>1</v>
          </cell>
          <cell r="I184" t="str">
            <v>ja</v>
          </cell>
          <cell r="J184" t="str">
            <v>ja</v>
          </cell>
          <cell r="K184" t="str">
            <v>Verhuur</v>
          </cell>
          <cell r="L184" t="str">
            <v>Volledig</v>
          </cell>
          <cell r="M184" t="str">
            <v>R. Jansen</v>
          </cell>
          <cell r="N184" t="str">
            <v>NVT</v>
          </cell>
          <cell r="O184" t="str">
            <v xml:space="preserve">Rene Jansen </v>
          </cell>
          <cell r="R184" t="str">
            <v>Sport-BI-incidenteel</v>
          </cell>
          <cell r="S184" t="str">
            <v>Sport</v>
          </cell>
          <cell r="T184" t="str">
            <v>Derving</v>
          </cell>
          <cell r="U184">
            <v>10000</v>
          </cell>
          <cell r="V184" t="str">
            <v>NVT</v>
          </cell>
          <cell r="Z184">
            <v>1024440</v>
          </cell>
          <cell r="AA184" t="str">
            <v>Ja</v>
          </cell>
          <cell r="AD184" t="str">
            <v>Ja</v>
          </cell>
          <cell r="AE184" t="str">
            <v>Ja</v>
          </cell>
          <cell r="AF184" t="str">
            <v>Tarief</v>
          </cell>
          <cell r="AG184" t="str">
            <v>ja</v>
          </cell>
          <cell r="AI184">
            <v>59.612518628912071</v>
          </cell>
          <cell r="AJ184" t="str">
            <v>B012</v>
          </cell>
          <cell r="AK184" t="str">
            <v>Gebouw MFA Kruidentuin</v>
          </cell>
          <cell r="AL184" t="str">
            <v>Kruidentuin 6</v>
          </cell>
          <cell r="AM184" t="str">
            <v>Sportzaal</v>
          </cell>
          <cell r="AN184">
            <v>671</v>
          </cell>
          <cell r="AO184">
            <v>3200</v>
          </cell>
          <cell r="AP184">
            <v>0.2096875</v>
          </cell>
          <cell r="AQ184">
            <v>456</v>
          </cell>
          <cell r="AV184" t="str">
            <v>Tarievenverordening par. 3</v>
          </cell>
          <cell r="AY184" t="str">
            <v>Diverse huurders, eigen beheer</v>
          </cell>
          <cell r="AZ184" t="str">
            <v>n.v.t.</v>
          </cell>
          <cell r="BB184" t="str">
            <v>Diverse</v>
          </cell>
          <cell r="BF184" t="str">
            <v>508100-2-321000</v>
          </cell>
          <cell r="FL184">
            <v>40000</v>
          </cell>
          <cell r="FO184">
            <v>47496.601619999994</v>
          </cell>
        </row>
        <row r="185">
          <cell r="A185" t="str">
            <v>B012.003</v>
          </cell>
          <cell r="B185">
            <v>42370</v>
          </cell>
          <cell r="C185" t="str">
            <v>Passief</v>
          </cell>
          <cell r="D185" t="str">
            <v>OUD</v>
          </cell>
          <cell r="F185">
            <v>42005</v>
          </cell>
          <cell r="G185">
            <v>43101</v>
          </cell>
          <cell r="H185">
            <v>0</v>
          </cell>
          <cell r="I185" t="str">
            <v>nee</v>
          </cell>
          <cell r="J185" t="str">
            <v>nee</v>
          </cell>
          <cell r="L185" t="str">
            <v>NVT</v>
          </cell>
          <cell r="M185" t="str">
            <v>Hoekman</v>
          </cell>
          <cell r="N185" t="str">
            <v>ja</v>
          </cell>
          <cell r="O185" t="str">
            <v>Marc Sluimer</v>
          </cell>
          <cell r="V185" t="str">
            <v>NVT</v>
          </cell>
          <cell r="Z185" t="str">
            <v>NIET</v>
          </cell>
          <cell r="AA185" t="str">
            <v>nee</v>
          </cell>
          <cell r="AD185" t="str">
            <v>NVT</v>
          </cell>
          <cell r="AE185" t="str">
            <v>NVT</v>
          </cell>
          <cell r="AF185" t="str">
            <v>Tarief</v>
          </cell>
          <cell r="AI185" t="str">
            <v/>
          </cell>
          <cell r="AJ185" t="str">
            <v>B012</v>
          </cell>
          <cell r="AK185" t="str">
            <v>Gebouw MFA Kruidentuin</v>
          </cell>
          <cell r="AL185" t="str">
            <v>Kruidentuin 6a</v>
          </cell>
          <cell r="AM185" t="str">
            <v>School</v>
          </cell>
          <cell r="AV185" t="str">
            <v>Bijdrage materiële instandhouding</v>
          </cell>
          <cell r="AY185" t="str">
            <v>De Hoeksteen (PCPO)</v>
          </cell>
          <cell r="AZ185">
            <v>40341697</v>
          </cell>
          <cell r="BB185" t="str">
            <v>Onderwijs</v>
          </cell>
          <cell r="BF185" t="str">
            <v>508100-2-422204</v>
          </cell>
          <cell r="FO185">
            <v>0</v>
          </cell>
        </row>
        <row r="186">
          <cell r="A186" t="str">
            <v>B012.004</v>
          </cell>
          <cell r="B186">
            <v>41640</v>
          </cell>
          <cell r="C186" t="str">
            <v>Aktie!</v>
          </cell>
          <cell r="D186" t="str">
            <v>Concept</v>
          </cell>
          <cell r="F186">
            <v>42005</v>
          </cell>
          <cell r="H186">
            <v>1</v>
          </cell>
          <cell r="I186" t="str">
            <v>ja</v>
          </cell>
          <cell r="J186" t="str">
            <v>ja</v>
          </cell>
          <cell r="K186" t="str">
            <v>Afronden</v>
          </cell>
          <cell r="L186" t="str">
            <v>NVT</v>
          </cell>
          <cell r="M186" t="str">
            <v>D. Postmus</v>
          </cell>
          <cell r="O186" t="str">
            <v>Marc Sluimer</v>
          </cell>
          <cell r="V186" t="str">
            <v>NVT</v>
          </cell>
          <cell r="Z186" t="str">
            <v>NIET</v>
          </cell>
          <cell r="AA186" t="str">
            <v>nee</v>
          </cell>
          <cell r="AE186" t="str">
            <v>JA</v>
          </cell>
          <cell r="AF186" t="str">
            <v>NVT</v>
          </cell>
          <cell r="AI186" t="str">
            <v/>
          </cell>
          <cell r="AJ186" t="str">
            <v>B012</v>
          </cell>
          <cell r="AK186" t="str">
            <v>Gebouw MFA Kruidentuin</v>
          </cell>
          <cell r="AL186" t="str">
            <v>Kruidentuin 6a</v>
          </cell>
          <cell r="AM186" t="str">
            <v>School</v>
          </cell>
          <cell r="AV186" t="str">
            <v>Dienstverleningsovereenkomst</v>
          </cell>
          <cell r="AY186" t="str">
            <v>De Hoeksteen (PCPO)</v>
          </cell>
          <cell r="AZ186">
            <v>40341697</v>
          </cell>
          <cell r="BB186" t="str">
            <v>Onderwijs</v>
          </cell>
          <cell r="BF186" t="str">
            <v>508100-2-321000</v>
          </cell>
        </row>
        <row r="187">
          <cell r="A187" t="str">
            <v>B012.005</v>
          </cell>
          <cell r="B187">
            <v>42801</v>
          </cell>
          <cell r="C187" t="str">
            <v>Aktie!</v>
          </cell>
          <cell r="D187" t="str">
            <v>School</v>
          </cell>
          <cell r="F187">
            <v>42005</v>
          </cell>
          <cell r="H187">
            <v>1</v>
          </cell>
          <cell r="I187" t="str">
            <v>ja</v>
          </cell>
          <cell r="J187" t="str">
            <v>ja</v>
          </cell>
          <cell r="K187" t="str">
            <v>Afronden</v>
          </cell>
          <cell r="L187" t="str">
            <v>NVT</v>
          </cell>
          <cell r="M187" t="str">
            <v>D. Postmus</v>
          </cell>
          <cell r="O187" t="str">
            <v>Marc Sluimer</v>
          </cell>
          <cell r="V187" t="str">
            <v>NVT</v>
          </cell>
          <cell r="Z187" t="str">
            <v>NVT</v>
          </cell>
          <cell r="AA187" t="str">
            <v>NVT</v>
          </cell>
          <cell r="AD187" t="str">
            <v>NVT</v>
          </cell>
          <cell r="AE187" t="str">
            <v>NEE</v>
          </cell>
          <cell r="AF187" t="str">
            <v>NVT</v>
          </cell>
          <cell r="AI187">
            <v>0</v>
          </cell>
          <cell r="AJ187" t="str">
            <v>B012</v>
          </cell>
          <cell r="AK187" t="str">
            <v>Gebouw MFA Kruidentuin</v>
          </cell>
          <cell r="AL187" t="str">
            <v>Kruidentuin 6a</v>
          </cell>
          <cell r="AM187" t="str">
            <v>School</v>
          </cell>
          <cell r="AN187">
            <v>1337</v>
          </cell>
          <cell r="AO187">
            <v>3200</v>
          </cell>
          <cell r="AP187">
            <v>0.41781249999999998</v>
          </cell>
          <cell r="AV187" t="str">
            <v>GEEN Gebruiksovereenkomst</v>
          </cell>
          <cell r="AY187" t="str">
            <v>De Hoeksteen (PCPO)</v>
          </cell>
          <cell r="AZ187">
            <v>40341697</v>
          </cell>
          <cell r="BB187" t="str">
            <v>Onderwijs</v>
          </cell>
          <cell r="BF187" t="str">
            <v>508100-2-321000</v>
          </cell>
        </row>
        <row r="188">
          <cell r="A188" t="str">
            <v>B012.006</v>
          </cell>
          <cell r="B188">
            <v>42795</v>
          </cell>
          <cell r="C188" t="str">
            <v>Aktief</v>
          </cell>
          <cell r="D188" t="str">
            <v>Aktief</v>
          </cell>
          <cell r="F188">
            <v>42795</v>
          </cell>
          <cell r="H188">
            <v>1</v>
          </cell>
          <cell r="I188" t="str">
            <v>ja</v>
          </cell>
          <cell r="J188" t="str">
            <v>nee</v>
          </cell>
          <cell r="L188" t="str">
            <v>Volledig</v>
          </cell>
          <cell r="M188" t="str">
            <v>Jeroen B</v>
          </cell>
          <cell r="N188" t="str">
            <v>ja</v>
          </cell>
          <cell r="O188" t="str">
            <v xml:space="preserve">Rene Jansen </v>
          </cell>
          <cell r="R188" t="str">
            <v>Kinder</v>
          </cell>
          <cell r="S188" t="str">
            <v>Overig</v>
          </cell>
          <cell r="T188" t="str">
            <v>OK</v>
          </cell>
          <cell r="U188">
            <v>12500</v>
          </cell>
          <cell r="V188" t="str">
            <v>1e periode</v>
          </cell>
          <cell r="W188">
            <v>3354</v>
          </cell>
          <cell r="X188">
            <v>48304</v>
          </cell>
          <cell r="Y188">
            <v>44950</v>
          </cell>
          <cell r="Z188">
            <v>1049500</v>
          </cell>
          <cell r="AA188" t="str">
            <v>Ja</v>
          </cell>
          <cell r="AD188" t="str">
            <v>Ja</v>
          </cell>
          <cell r="AE188" t="str">
            <v>Ja</v>
          </cell>
          <cell r="AF188" t="str">
            <v>#A: 140 - CHP</v>
          </cell>
          <cell r="AH188">
            <v>140</v>
          </cell>
          <cell r="AI188">
            <v>164.47368421052633</v>
          </cell>
          <cell r="AJ188" t="str">
            <v>B012</v>
          </cell>
          <cell r="AK188" t="str">
            <v>Gebouw MFA Kruidentuin</v>
          </cell>
          <cell r="AL188" t="str">
            <v>Kruidentuin 8</v>
          </cell>
          <cell r="AM188" t="str">
            <v>Bedrijfsruimte</v>
          </cell>
          <cell r="AN188">
            <v>304</v>
          </cell>
          <cell r="AO188">
            <v>3200</v>
          </cell>
          <cell r="AP188">
            <v>9.5000000000000001E-2</v>
          </cell>
          <cell r="AR188">
            <v>347</v>
          </cell>
          <cell r="AV188" t="str">
            <v>Huurovereenkomst</v>
          </cell>
          <cell r="AW188" t="str">
            <v>Bedrijfsruimte</v>
          </cell>
          <cell r="AX188" t="str">
            <v>Gemeente Barendrecht</v>
          </cell>
          <cell r="AY188" t="str">
            <v>Kinderopvang Eiland Marlyne</v>
          </cell>
          <cell r="AZ188">
            <v>24328080</v>
          </cell>
          <cell r="BB188" t="str">
            <v>Onderneming</v>
          </cell>
          <cell r="BF188" t="str">
            <v>508100-2-321000</v>
          </cell>
          <cell r="FL188">
            <v>50000</v>
          </cell>
          <cell r="FO188">
            <v>51551.949997800002</v>
          </cell>
        </row>
        <row r="189">
          <cell r="A189" t="str">
            <v>B012.007</v>
          </cell>
          <cell r="B189">
            <v>42899</v>
          </cell>
          <cell r="C189" t="str">
            <v>Aktief</v>
          </cell>
          <cell r="D189" t="str">
            <v>Aktief</v>
          </cell>
          <cell r="F189">
            <v>43055</v>
          </cell>
          <cell r="H189">
            <v>1</v>
          </cell>
          <cell r="I189" t="str">
            <v>ja</v>
          </cell>
          <cell r="J189" t="str">
            <v>nee</v>
          </cell>
          <cell r="L189" t="str">
            <v>Volledig</v>
          </cell>
          <cell r="M189" t="str">
            <v>Jeroen B</v>
          </cell>
          <cell r="N189" t="str">
            <v>ja</v>
          </cell>
          <cell r="O189" t="str">
            <v xml:space="preserve">Rene Jansen </v>
          </cell>
          <cell r="R189" t="str">
            <v>Medisch/CJG</v>
          </cell>
          <cell r="S189" t="str">
            <v>Overig</v>
          </cell>
          <cell r="T189" t="str">
            <v>OK</v>
          </cell>
          <cell r="U189">
            <v>13500</v>
          </cell>
          <cell r="V189" t="str">
            <v>VERLENGD</v>
          </cell>
          <cell r="X189">
            <v>44926</v>
          </cell>
          <cell r="Z189" t="str">
            <v>Z5214</v>
          </cell>
          <cell r="AA189" t="str">
            <v>Ja</v>
          </cell>
          <cell r="AD189" t="str">
            <v>Ja</v>
          </cell>
          <cell r="AE189" t="str">
            <v>Ja</v>
          </cell>
          <cell r="AF189" t="str">
            <v>#A: 140 - CHP</v>
          </cell>
          <cell r="AH189">
            <v>140.15567282321899</v>
          </cell>
          <cell r="AI189">
            <v>142.48021108179421</v>
          </cell>
          <cell r="AJ189" t="str">
            <v>B012</v>
          </cell>
          <cell r="AK189" t="str">
            <v>Gebouw MFA Kruidentuin</v>
          </cell>
          <cell r="AL189" t="str">
            <v>Kruidentuin 8a</v>
          </cell>
          <cell r="AM189" t="str">
            <v>Bedrijfsruimte</v>
          </cell>
          <cell r="AN189">
            <v>379</v>
          </cell>
          <cell r="AO189">
            <v>3200</v>
          </cell>
          <cell r="AP189">
            <v>0.1184375</v>
          </cell>
          <cell r="AR189">
            <v>379</v>
          </cell>
          <cell r="AV189" t="str">
            <v>Huurovereenkomst</v>
          </cell>
          <cell r="AW189" t="str">
            <v>Bedrijfsruimte</v>
          </cell>
          <cell r="AX189" t="str">
            <v>Gemeente Barendrecht</v>
          </cell>
          <cell r="AY189" t="str">
            <v>Stichting CJG Rijnmond</v>
          </cell>
          <cell r="AZ189">
            <v>24472901</v>
          </cell>
          <cell r="BB189" t="str">
            <v>Gesubsidieerd</v>
          </cell>
          <cell r="BF189" t="str">
            <v>508100-2-321000</v>
          </cell>
          <cell r="FL189">
            <v>54000</v>
          </cell>
          <cell r="FO189">
            <v>55535.595785999998</v>
          </cell>
        </row>
        <row r="190">
          <cell r="A190" t="str">
            <v>B012.008</v>
          </cell>
          <cell r="B190">
            <v>43455</v>
          </cell>
          <cell r="C190" t="str">
            <v>Aktie!</v>
          </cell>
          <cell r="D190" t="str">
            <v>Aktief</v>
          </cell>
          <cell r="F190">
            <v>43466</v>
          </cell>
          <cell r="H190">
            <v>1</v>
          </cell>
          <cell r="I190" t="str">
            <v>ja</v>
          </cell>
          <cell r="J190" t="str">
            <v>ja</v>
          </cell>
          <cell r="K190" t="str">
            <v>Vernieuwen</v>
          </cell>
          <cell r="L190" t="str">
            <v>Volledig</v>
          </cell>
          <cell r="M190" t="str">
            <v>Ellen</v>
          </cell>
          <cell r="N190" t="str">
            <v>ja</v>
          </cell>
          <cell r="O190" t="str">
            <v xml:space="preserve">Rene Jansen </v>
          </cell>
          <cell r="R190" t="str">
            <v>Sport-kantine</v>
          </cell>
          <cell r="S190" t="str">
            <v>Sport</v>
          </cell>
          <cell r="T190" t="str">
            <v>Onzeker</v>
          </cell>
          <cell r="U190">
            <v>1500</v>
          </cell>
          <cell r="V190" t="str">
            <v>VERLOPEN</v>
          </cell>
          <cell r="Z190" t="str">
            <v>NIET</v>
          </cell>
          <cell r="AA190" t="str">
            <v>nee</v>
          </cell>
          <cell r="AD190" t="str">
            <v>Ja</v>
          </cell>
          <cell r="AE190" t="str">
            <v>Ja</v>
          </cell>
          <cell r="AF190" t="str">
            <v>#C: 80 - KDHP</v>
          </cell>
          <cell r="AH190">
            <v>81.520618556701038</v>
          </cell>
          <cell r="AI190">
            <v>76.92307692307692</v>
          </cell>
          <cell r="AJ190" t="str">
            <v>B012</v>
          </cell>
          <cell r="AK190" t="str">
            <v>Gebouw MFA Kruidentuin</v>
          </cell>
          <cell r="AL190" t="str">
            <v>Kruidentuin 6</v>
          </cell>
          <cell r="AM190" t="str">
            <v>Kantine</v>
          </cell>
          <cell r="AN190">
            <v>78</v>
          </cell>
          <cell r="AO190">
            <v>3200</v>
          </cell>
          <cell r="AP190">
            <v>2.4375000000000001E-2</v>
          </cell>
          <cell r="AR190">
            <v>77.599999999999994</v>
          </cell>
          <cell r="AV190" t="str">
            <v>Huurovereenkomst</v>
          </cell>
          <cell r="AY190" t="str">
            <v>Marlyne In&amp;Outdoor B.V.</v>
          </cell>
          <cell r="AZ190">
            <v>24449796</v>
          </cell>
          <cell r="BB190" t="str">
            <v>Onderneming</v>
          </cell>
          <cell r="BF190" t="str">
            <v>508100-2-321000</v>
          </cell>
          <cell r="FL190">
            <v>6000</v>
          </cell>
          <cell r="FO190">
            <v>6490.5170399999988</v>
          </cell>
        </row>
        <row r="191">
          <cell r="A191" t="str">
            <v>B012.009</v>
          </cell>
          <cell r="B191">
            <v>43896</v>
          </cell>
          <cell r="C191" t="str">
            <v>Aktief</v>
          </cell>
          <cell r="D191" t="str">
            <v>Aktief</v>
          </cell>
          <cell r="F191">
            <v>43466</v>
          </cell>
          <cell r="H191">
            <v>1</v>
          </cell>
          <cell r="I191" t="str">
            <v>ja</v>
          </cell>
          <cell r="J191" t="str">
            <v>nee</v>
          </cell>
          <cell r="L191" t="str">
            <v>Volledig</v>
          </cell>
          <cell r="M191" t="str">
            <v>R. Jansen</v>
          </cell>
          <cell r="N191" t="str">
            <v>NVT</v>
          </cell>
          <cell r="O191" t="str">
            <v xml:space="preserve">Rene Jansen </v>
          </cell>
          <cell r="R191" t="str">
            <v>BAR-</v>
          </cell>
          <cell r="S191" t="str">
            <v>Overig</v>
          </cell>
          <cell r="T191" t="str">
            <v>OK</v>
          </cell>
          <cell r="U191">
            <v>0</v>
          </cell>
          <cell r="V191" t="str">
            <v>leeg</v>
          </cell>
          <cell r="Z191" t="str">
            <v>NIET</v>
          </cell>
          <cell r="AA191" t="str">
            <v>nee</v>
          </cell>
          <cell r="AE191" t="str">
            <v>NEE</v>
          </cell>
          <cell r="AF191" t="str">
            <v>OM NIET</v>
          </cell>
          <cell r="AH191">
            <v>0</v>
          </cell>
          <cell r="AI191">
            <v>0</v>
          </cell>
          <cell r="AJ191" t="str">
            <v>B012</v>
          </cell>
          <cell r="AK191" t="str">
            <v>Gebouw MFA Kruidentuin</v>
          </cell>
          <cell r="AL191" t="str">
            <v>Kruidentuin 8a</v>
          </cell>
          <cell r="AM191" t="str">
            <v>Kantoorruimte</v>
          </cell>
          <cell r="AN191">
            <v>431</v>
          </cell>
          <cell r="AO191">
            <v>3200</v>
          </cell>
          <cell r="AP191">
            <v>0.13468749999999999</v>
          </cell>
          <cell r="AR191">
            <v>432</v>
          </cell>
          <cell r="AV191" t="str">
            <v>GEEN Huurovereenkomst</v>
          </cell>
          <cell r="AW191" t="str">
            <v>Bedrijfsruimte</v>
          </cell>
          <cell r="AX191" t="str">
            <v>Gemeente Barendrecht</v>
          </cell>
          <cell r="AY191" t="str">
            <v>BAR-Organisatie - Wijkteam</v>
          </cell>
          <cell r="AZ191">
            <v>58465316</v>
          </cell>
          <cell r="BB191" t="str">
            <v>Eigen Organisatie</v>
          </cell>
          <cell r="BF191" t="str">
            <v>508100-2-321000</v>
          </cell>
          <cell r="FL191">
            <v>0</v>
          </cell>
        </row>
        <row r="193">
          <cell r="AJ193" t="str">
            <v>B013</v>
          </cell>
          <cell r="AK193" t="str">
            <v>Sporthal Lagewei</v>
          </cell>
        </row>
        <row r="194">
          <cell r="A194" t="str">
            <v>B013.001</v>
          </cell>
          <cell r="B194">
            <v>42597</v>
          </cell>
          <cell r="C194" t="str">
            <v>Passief</v>
          </cell>
          <cell r="D194" t="str">
            <v>Beëindigd</v>
          </cell>
          <cell r="F194">
            <v>42597</v>
          </cell>
          <cell r="G194">
            <v>44423</v>
          </cell>
          <cell r="H194">
            <v>0</v>
          </cell>
          <cell r="I194" t="str">
            <v>nee</v>
          </cell>
          <cell r="J194" t="str">
            <v>nee</v>
          </cell>
          <cell r="L194" t="str">
            <v>Volledig</v>
          </cell>
          <cell r="M194" t="str">
            <v>A. Bouter</v>
          </cell>
          <cell r="N194" t="str">
            <v>NVT</v>
          </cell>
          <cell r="O194" t="str">
            <v xml:space="preserve">Rene Jansen </v>
          </cell>
          <cell r="V194" t="str">
            <v>NVT</v>
          </cell>
          <cell r="W194">
            <v>-527</v>
          </cell>
          <cell r="X194">
            <v>44423</v>
          </cell>
          <cell r="Y194">
            <v>44242</v>
          </cell>
          <cell r="Z194">
            <v>380154</v>
          </cell>
          <cell r="AA194" t="str">
            <v>Ja</v>
          </cell>
          <cell r="AD194" t="str">
            <v>Ja</v>
          </cell>
          <cell r="AE194" t="str">
            <v>Ja</v>
          </cell>
          <cell r="AF194" t="str">
            <v>#B: 100 - SC</v>
          </cell>
          <cell r="AH194">
            <v>100.86966966966968</v>
          </cell>
          <cell r="AI194" t="str">
            <v/>
          </cell>
          <cell r="AJ194" t="str">
            <v>B013</v>
          </cell>
          <cell r="AK194" t="str">
            <v>Sporthal Lagewei</v>
          </cell>
          <cell r="AL194" t="str">
            <v>Ploegwei 3</v>
          </cell>
          <cell r="AR194">
            <v>1665</v>
          </cell>
          <cell r="AV194" t="str">
            <v>Huurovereenkomst</v>
          </cell>
          <cell r="AW194" t="str">
            <v>Sportaccommodatie</v>
          </cell>
          <cell r="AX194" t="str">
            <v>OLOVO</v>
          </cell>
          <cell r="AY194" t="str">
            <v>OLOVO</v>
          </cell>
          <cell r="AZ194">
            <v>41134061</v>
          </cell>
          <cell r="BB194" t="str">
            <v>Stichting</v>
          </cell>
          <cell r="BF194" t="str">
            <v>508120-2-343051</v>
          </cell>
          <cell r="FO194">
            <v>0</v>
          </cell>
        </row>
        <row r="195">
          <cell r="A195" t="str">
            <v>B013.002</v>
          </cell>
          <cell r="B195">
            <v>41640</v>
          </cell>
          <cell r="C195" t="str">
            <v>Passief</v>
          </cell>
          <cell r="D195" t="str">
            <v>Vervallen</v>
          </cell>
          <cell r="F195">
            <v>38944</v>
          </cell>
          <cell r="G195">
            <v>43101</v>
          </cell>
          <cell r="H195">
            <v>0</v>
          </cell>
          <cell r="I195" t="str">
            <v>nee</v>
          </cell>
          <cell r="J195" t="str">
            <v>nee</v>
          </cell>
          <cell r="L195" t="str">
            <v>Nee</v>
          </cell>
          <cell r="M195" t="str">
            <v>A. Bouter</v>
          </cell>
          <cell r="N195" t="str">
            <v>NVT</v>
          </cell>
          <cell r="O195" t="str">
            <v xml:space="preserve">Rene Jansen </v>
          </cell>
          <cell r="V195" t="str">
            <v>NVT</v>
          </cell>
          <cell r="W195">
            <v>-2354</v>
          </cell>
          <cell r="X195">
            <v>44950</v>
          </cell>
          <cell r="Y195">
            <v>44950</v>
          </cell>
          <cell r="Z195" t="str">
            <v>NIET</v>
          </cell>
          <cell r="AA195" t="str">
            <v>nee</v>
          </cell>
          <cell r="AD195" t="str">
            <v>ja</v>
          </cell>
          <cell r="AE195" t="str">
            <v>Ja</v>
          </cell>
          <cell r="AF195" t="str">
            <v>Kostprijs</v>
          </cell>
          <cell r="AI195" t="str">
            <v/>
          </cell>
          <cell r="AJ195" t="str">
            <v>B013</v>
          </cell>
          <cell r="AK195" t="str">
            <v>Sporthal Lagewei</v>
          </cell>
          <cell r="AL195" t="str">
            <v>Ploegwei 3</v>
          </cell>
          <cell r="AM195" t="str">
            <v>Sporthal Lageweij</v>
          </cell>
          <cell r="AV195" t="str">
            <v>Overeenkomst Beheer en Onderhoud</v>
          </cell>
          <cell r="AW195" t="str">
            <v>Sporthal incl. bijbeh.</v>
          </cell>
          <cell r="AX195" t="str">
            <v>SGB</v>
          </cell>
          <cell r="AY195" t="str">
            <v>Stichting Gebouwen Beheer</v>
          </cell>
          <cell r="AZ195">
            <v>41134061</v>
          </cell>
          <cell r="BA195" t="str">
            <v>Uitgeschreven</v>
          </cell>
          <cell r="BB195" t="str">
            <v>Stichting</v>
          </cell>
          <cell r="BF195" t="str">
            <v>508120-SGB-SGB</v>
          </cell>
          <cell r="FO195">
            <v>0</v>
          </cell>
        </row>
        <row r="196">
          <cell r="A196" t="str">
            <v>B013.003</v>
          </cell>
          <cell r="B196">
            <v>41640</v>
          </cell>
          <cell r="C196" t="str">
            <v>Passief</v>
          </cell>
          <cell r="D196" t="str">
            <v>OUD</v>
          </cell>
          <cell r="F196">
            <v>39448</v>
          </cell>
          <cell r="G196">
            <v>43465</v>
          </cell>
          <cell r="H196">
            <v>0</v>
          </cell>
          <cell r="I196" t="str">
            <v>nee</v>
          </cell>
          <cell r="J196" t="str">
            <v>nee</v>
          </cell>
          <cell r="L196" t="str">
            <v>Verhuurder</v>
          </cell>
          <cell r="M196" t="str">
            <v>A. Bouter</v>
          </cell>
          <cell r="N196" t="str">
            <v>NVT</v>
          </cell>
          <cell r="O196" t="str">
            <v xml:space="preserve">Rene Jansen </v>
          </cell>
          <cell r="P196" t="str">
            <v>BD</v>
          </cell>
          <cell r="V196" t="str">
            <v>NVT</v>
          </cell>
          <cell r="W196">
            <v>-1120</v>
          </cell>
          <cell r="X196">
            <v>43830</v>
          </cell>
          <cell r="Y196">
            <v>44950</v>
          </cell>
          <cell r="Z196">
            <v>332571</v>
          </cell>
          <cell r="AA196" t="str">
            <v>Ja</v>
          </cell>
          <cell r="AD196" t="str">
            <v>Ja</v>
          </cell>
          <cell r="AE196" t="str">
            <v>Ja</v>
          </cell>
          <cell r="AF196" t="str">
            <v>ppm2 25-49</v>
          </cell>
          <cell r="AH196">
            <v>59.333333333333336</v>
          </cell>
          <cell r="AI196" t="str">
            <v/>
          </cell>
          <cell r="AJ196" t="str">
            <v>B013</v>
          </cell>
          <cell r="AK196" t="str">
            <v>Sporthal Lagewei</v>
          </cell>
          <cell r="AL196" t="str">
            <v>Ploegwei 3</v>
          </cell>
          <cell r="AM196" t="str">
            <v>Sporthal Lageweij</v>
          </cell>
          <cell r="AR196">
            <v>165</v>
          </cell>
          <cell r="AV196" t="str">
            <v>Huurovereenkomst</v>
          </cell>
          <cell r="AW196" t="str">
            <v>Kantine</v>
          </cell>
          <cell r="AY196" t="str">
            <v>Stichting Kantine Lagewei</v>
          </cell>
          <cell r="AZ196">
            <v>41135464</v>
          </cell>
          <cell r="BB196" t="str">
            <v>Stichting</v>
          </cell>
          <cell r="BF196" t="str">
            <v>508120-2-321000</v>
          </cell>
        </row>
        <row r="197">
          <cell r="A197" t="str">
            <v>B013.004</v>
          </cell>
          <cell r="B197">
            <v>41640</v>
          </cell>
          <cell r="C197" t="str">
            <v>Aktief</v>
          </cell>
          <cell r="D197" t="str">
            <v>Aktief</v>
          </cell>
          <cell r="F197">
            <v>39448</v>
          </cell>
          <cell r="H197">
            <v>1</v>
          </cell>
          <cell r="I197" t="str">
            <v>ja</v>
          </cell>
          <cell r="J197" t="str">
            <v>nee</v>
          </cell>
          <cell r="L197" t="str">
            <v>Volledig</v>
          </cell>
          <cell r="M197" t="str">
            <v>A. Bouter</v>
          </cell>
          <cell r="N197" t="str">
            <v>JA</v>
          </cell>
          <cell r="O197" t="str">
            <v xml:space="preserve">Rene Jansen </v>
          </cell>
          <cell r="R197" t="str">
            <v>Sport-kantine</v>
          </cell>
          <cell r="S197" t="str">
            <v>Sport</v>
          </cell>
          <cell r="T197" t="str">
            <v>Onzeker</v>
          </cell>
          <cell r="U197">
            <v>1500</v>
          </cell>
          <cell r="V197" t="str">
            <v>VERLENGD</v>
          </cell>
          <cell r="W197">
            <v>-1120</v>
          </cell>
          <cell r="X197">
            <v>43830</v>
          </cell>
          <cell r="Y197">
            <v>44950</v>
          </cell>
          <cell r="Z197">
            <v>292895</v>
          </cell>
          <cell r="AA197" t="str">
            <v>Ja</v>
          </cell>
          <cell r="AB197">
            <v>43789</v>
          </cell>
          <cell r="AD197" t="str">
            <v>Ja</v>
          </cell>
          <cell r="AE197" t="str">
            <v>Ja</v>
          </cell>
          <cell r="AF197" t="str">
            <v>ppm2 50-74</v>
          </cell>
          <cell r="AH197">
            <v>65.012500000000003</v>
          </cell>
          <cell r="AI197" t="str">
            <v/>
          </cell>
          <cell r="AJ197" t="str">
            <v>B013</v>
          </cell>
          <cell r="AK197" t="str">
            <v>Sporthal Lagewei</v>
          </cell>
          <cell r="AL197" t="str">
            <v>Ploegwei 3</v>
          </cell>
          <cell r="AM197" t="str">
            <v>Kantine</v>
          </cell>
          <cell r="AN197">
            <v>0</v>
          </cell>
          <cell r="AO197">
            <v>2024</v>
          </cell>
          <cell r="AP197">
            <v>0</v>
          </cell>
          <cell r="AR197">
            <v>80</v>
          </cell>
          <cell r="AV197" t="str">
            <v>Huurovereenkomst</v>
          </cell>
          <cell r="AW197" t="str">
            <v>Biljartruimte</v>
          </cell>
          <cell r="AX197" t="str">
            <v>SGB</v>
          </cell>
          <cell r="AY197" t="str">
            <v>Biljartvereniging Vriendenkring</v>
          </cell>
          <cell r="BB197" t="str">
            <v>Gesubsidieerd</v>
          </cell>
          <cell r="BF197" t="str">
            <v>508120-2-321000</v>
          </cell>
          <cell r="FL197">
            <v>6000</v>
          </cell>
          <cell r="FO197">
            <v>6327.432288</v>
          </cell>
        </row>
        <row r="198">
          <cell r="A198" t="str">
            <v>B013.005</v>
          </cell>
          <cell r="B198">
            <v>41640</v>
          </cell>
          <cell r="C198" t="str">
            <v>Aktief</v>
          </cell>
          <cell r="D198" t="str">
            <v>Aktief</v>
          </cell>
          <cell r="F198">
            <v>39814</v>
          </cell>
          <cell r="H198">
            <v>1</v>
          </cell>
          <cell r="I198" t="str">
            <v>ja</v>
          </cell>
          <cell r="J198" t="str">
            <v>nee</v>
          </cell>
          <cell r="L198" t="str">
            <v>Volledig</v>
          </cell>
          <cell r="M198" t="str">
            <v>A. Bouter</v>
          </cell>
          <cell r="N198" t="str">
            <v>NVT</v>
          </cell>
          <cell r="O198" t="str">
            <v xml:space="preserve">Rene Jansen </v>
          </cell>
          <cell r="V198" t="str">
            <v>VERLENGD</v>
          </cell>
          <cell r="W198">
            <v>-1120</v>
          </cell>
          <cell r="X198">
            <v>43830</v>
          </cell>
          <cell r="Y198">
            <v>44950</v>
          </cell>
          <cell r="Z198">
            <v>320789</v>
          </cell>
          <cell r="AA198" t="str">
            <v>Ja</v>
          </cell>
          <cell r="AD198" t="str">
            <v>Ja</v>
          </cell>
          <cell r="AE198" t="str">
            <v>Ja</v>
          </cell>
          <cell r="AF198" t="str">
            <v>NVT</v>
          </cell>
          <cell r="AH198">
            <v>0</v>
          </cell>
          <cell r="AI198" t="str">
            <v/>
          </cell>
          <cell r="AJ198" t="str">
            <v>B013</v>
          </cell>
          <cell r="AK198" t="str">
            <v>Sporthal Lagewei</v>
          </cell>
          <cell r="AL198" t="str">
            <v>Ploegwei 3</v>
          </cell>
          <cell r="AM198" t="str">
            <v>Sporthal Lageweij</v>
          </cell>
          <cell r="AN198">
            <v>0</v>
          </cell>
          <cell r="AO198">
            <v>2024</v>
          </cell>
          <cell r="AP198">
            <v>0</v>
          </cell>
          <cell r="AR198">
            <v>165</v>
          </cell>
          <cell r="AV198" t="str">
            <v>Gebruikersovereenkomst</v>
          </cell>
          <cell r="AW198" t="str">
            <v>Sporthal</v>
          </cell>
          <cell r="AY198" t="str">
            <v>Badmintonvereniging The Flying Shuttle</v>
          </cell>
          <cell r="BB198" t="str">
            <v xml:space="preserve">Vereniging </v>
          </cell>
          <cell r="BF198" t="str">
            <v>508120-2-SGB</v>
          </cell>
          <cell r="FO198">
            <v>0</v>
          </cell>
        </row>
        <row r="199">
          <cell r="A199" t="str">
            <v>B013.006</v>
          </cell>
          <cell r="B199">
            <v>42005</v>
          </cell>
          <cell r="C199" t="str">
            <v>Passief</v>
          </cell>
          <cell r="D199" t="str">
            <v>Vervallen</v>
          </cell>
          <cell r="F199">
            <v>42005</v>
          </cell>
          <cell r="G199">
            <v>43101</v>
          </cell>
          <cell r="H199">
            <v>0</v>
          </cell>
          <cell r="I199" t="str">
            <v>nee</v>
          </cell>
          <cell r="J199" t="str">
            <v>NVT</v>
          </cell>
          <cell r="L199" t="str">
            <v>Volledig</v>
          </cell>
          <cell r="M199" t="str">
            <v>A. Bouter</v>
          </cell>
          <cell r="N199" t="str">
            <v>JA</v>
          </cell>
          <cell r="O199" t="str">
            <v xml:space="preserve">Rene Jansen </v>
          </cell>
          <cell r="V199" t="str">
            <v>NVT</v>
          </cell>
          <cell r="Z199" t="str">
            <v>NIET</v>
          </cell>
          <cell r="AA199" t="str">
            <v>nee</v>
          </cell>
          <cell r="AD199" t="str">
            <v>ja</v>
          </cell>
          <cell r="AE199" t="str">
            <v>Ja</v>
          </cell>
          <cell r="AF199" t="str">
            <v>onbekend</v>
          </cell>
          <cell r="AI199" t="str">
            <v/>
          </cell>
          <cell r="AJ199" t="str">
            <v>B013</v>
          </cell>
          <cell r="AK199" t="str">
            <v>Sporthal Lagewei</v>
          </cell>
          <cell r="AL199" t="str">
            <v>Ploegwei 3</v>
          </cell>
          <cell r="AM199" t="str">
            <v>Sporthal Lageweij</v>
          </cell>
          <cell r="AV199" t="str">
            <v>Vergoeding beheer sporthal</v>
          </cell>
          <cell r="AY199" t="str">
            <v>Stichting Gebouwen Beheer</v>
          </cell>
          <cell r="AZ199">
            <v>41134061</v>
          </cell>
          <cell r="BA199" t="str">
            <v>Uitgeschreven</v>
          </cell>
          <cell r="BB199" t="str">
            <v>Stichting</v>
          </cell>
          <cell r="BF199" t="str">
            <v>508120-2-422204</v>
          </cell>
        </row>
        <row r="200">
          <cell r="A200" t="str">
            <v>B013.007</v>
          </cell>
          <cell r="B200">
            <v>42935</v>
          </cell>
          <cell r="C200" t="str">
            <v>Passief</v>
          </cell>
          <cell r="D200" t="str">
            <v>Beëindigd</v>
          </cell>
          <cell r="F200">
            <v>42597</v>
          </cell>
          <cell r="G200">
            <v>44423</v>
          </cell>
          <cell r="H200">
            <v>0</v>
          </cell>
          <cell r="I200" t="str">
            <v>nee</v>
          </cell>
          <cell r="J200" t="str">
            <v>nee</v>
          </cell>
          <cell r="L200" t="str">
            <v>Volledig</v>
          </cell>
          <cell r="M200" t="str">
            <v>Joke W</v>
          </cell>
          <cell r="N200" t="str">
            <v>NVT</v>
          </cell>
          <cell r="O200" t="str">
            <v xml:space="preserve">Rene Jansen </v>
          </cell>
          <cell r="V200" t="str">
            <v>NVT</v>
          </cell>
          <cell r="Z200">
            <v>385147</v>
          </cell>
          <cell r="AA200" t="str">
            <v>Ja</v>
          </cell>
          <cell r="AD200" t="str">
            <v>Ja</v>
          </cell>
          <cell r="AE200" t="str">
            <v>Ja</v>
          </cell>
          <cell r="AF200" t="str">
            <v>NVT</v>
          </cell>
          <cell r="AI200" t="str">
            <v/>
          </cell>
          <cell r="AJ200" t="str">
            <v>B013</v>
          </cell>
          <cell r="AK200" t="str">
            <v>Sporthal Lagewei</v>
          </cell>
          <cell r="AL200" t="str">
            <v>Ploegwei 3</v>
          </cell>
          <cell r="AV200" t="str">
            <v>Overeenkomst geldlening</v>
          </cell>
          <cell r="AY200" t="str">
            <v>OZHW</v>
          </cell>
          <cell r="AZ200">
            <v>24417486</v>
          </cell>
          <cell r="BB200" t="str">
            <v>Onderwijs</v>
          </cell>
          <cell r="BF200" t="str">
            <v>222-2-X</v>
          </cell>
        </row>
        <row r="201">
          <cell r="A201" t="str">
            <v>B013.008</v>
          </cell>
          <cell r="B201">
            <v>43203</v>
          </cell>
          <cell r="C201" t="str">
            <v>Aktie!</v>
          </cell>
          <cell r="D201" t="str">
            <v>Admin</v>
          </cell>
          <cell r="E201" t="str">
            <v>BD-GA</v>
          </cell>
          <cell r="F201">
            <v>42005</v>
          </cell>
          <cell r="H201">
            <v>1</v>
          </cell>
          <cell r="I201" t="str">
            <v>ja</v>
          </cell>
          <cell r="J201" t="str">
            <v>ja</v>
          </cell>
          <cell r="K201" t="str">
            <v>Verhuur</v>
          </cell>
          <cell r="L201" t="str">
            <v>Volledig</v>
          </cell>
          <cell r="M201" t="str">
            <v>R. Jansen</v>
          </cell>
          <cell r="N201" t="str">
            <v>NVT</v>
          </cell>
          <cell r="O201" t="str">
            <v xml:space="preserve">Rene Jansen </v>
          </cell>
          <cell r="R201" t="str">
            <v>Sport-BI-incidenteel</v>
          </cell>
          <cell r="S201" t="str">
            <v>Sport</v>
          </cell>
          <cell r="T201" t="str">
            <v>Derving</v>
          </cell>
          <cell r="U201">
            <v>8750</v>
          </cell>
          <cell r="V201" t="str">
            <v>NVT</v>
          </cell>
          <cell r="Z201">
            <v>1024440</v>
          </cell>
          <cell r="AA201" t="str">
            <v>Ja</v>
          </cell>
          <cell r="AD201" t="str">
            <v>Ja</v>
          </cell>
          <cell r="AE201" t="str">
            <v>Ja</v>
          </cell>
          <cell r="AF201" t="str">
            <v>Tarief</v>
          </cell>
          <cell r="AI201">
            <v>21.046301864101022</v>
          </cell>
          <cell r="AJ201" t="str">
            <v>B013</v>
          </cell>
          <cell r="AK201" t="str">
            <v>Sporthal Lagewei</v>
          </cell>
          <cell r="AL201" t="str">
            <v>Ploegwei 3</v>
          </cell>
          <cell r="AM201" t="str">
            <v>Sporthal Lageweij</v>
          </cell>
          <cell r="AN201">
            <v>1663</v>
          </cell>
          <cell r="AO201">
            <v>2024</v>
          </cell>
          <cell r="AP201">
            <v>0.82164031620553357</v>
          </cell>
          <cell r="AQ201">
            <v>1056</v>
          </cell>
          <cell r="AV201" t="str">
            <v>Tarievenverordening par. 3</v>
          </cell>
          <cell r="AY201" t="str">
            <v>Diverse huurders, eigen beheer</v>
          </cell>
          <cell r="AZ201" t="str">
            <v>n.v.t.</v>
          </cell>
          <cell r="BB201" t="str">
            <v>Diverse</v>
          </cell>
          <cell r="BF201" t="str">
            <v>508120-2-321000</v>
          </cell>
          <cell r="FL201">
            <v>35000</v>
          </cell>
          <cell r="FO201">
            <v>33683.670539999999</v>
          </cell>
        </row>
        <row r="202">
          <cell r="A202" t="str">
            <v>B013.009</v>
          </cell>
          <cell r="B202">
            <v>43462</v>
          </cell>
          <cell r="C202" t="str">
            <v>Aktie!</v>
          </cell>
          <cell r="D202" t="str">
            <v>Admin</v>
          </cell>
          <cell r="E202" t="str">
            <v>BD-GA-BO</v>
          </cell>
          <cell r="F202">
            <v>42005</v>
          </cell>
          <cell r="H202">
            <v>1</v>
          </cell>
          <cell r="I202" t="str">
            <v>ja</v>
          </cell>
          <cell r="J202" t="str">
            <v>ja</v>
          </cell>
          <cell r="K202" t="str">
            <v>Verhuur</v>
          </cell>
          <cell r="L202" t="str">
            <v>Volledig</v>
          </cell>
          <cell r="M202" t="str">
            <v>R. Jansen</v>
          </cell>
          <cell r="N202" t="str">
            <v>NVT</v>
          </cell>
          <cell r="O202" t="str">
            <v xml:space="preserve">Rene Jansen </v>
          </cell>
          <cell r="R202" t="str">
            <v>Sport-BO</v>
          </cell>
          <cell r="S202" t="str">
            <v>Sport</v>
          </cell>
          <cell r="T202" t="str">
            <v>OK</v>
          </cell>
          <cell r="U202">
            <v>8750</v>
          </cell>
          <cell r="V202" t="str">
            <v>NVT</v>
          </cell>
          <cell r="Z202">
            <v>1024440</v>
          </cell>
          <cell r="AA202" t="str">
            <v>Ja</v>
          </cell>
          <cell r="AD202" t="str">
            <v>Ja</v>
          </cell>
          <cell r="AE202" t="str">
            <v>Ja</v>
          </cell>
          <cell r="AF202" t="str">
            <v>Tarief</v>
          </cell>
          <cell r="AI202" t="str">
            <v/>
          </cell>
          <cell r="AJ202" t="str">
            <v>B013</v>
          </cell>
          <cell r="AK202" t="str">
            <v>Sporthal Lagewei</v>
          </cell>
          <cell r="AL202" t="str">
            <v>Ploegwei 3</v>
          </cell>
          <cell r="AM202" t="str">
            <v>Sporthal Lageweij</v>
          </cell>
          <cell r="AV202" t="str">
            <v>Afspraken bewegingsonderwijs</v>
          </cell>
          <cell r="AY202" t="str">
            <v>CSG Calvijn Groene Hart (CVO)</v>
          </cell>
          <cell r="AZ202">
            <v>40342087</v>
          </cell>
          <cell r="BB202" t="str">
            <v>Onderwijs</v>
          </cell>
          <cell r="BF202" t="str">
            <v>508120-2-321000</v>
          </cell>
          <cell r="FL202">
            <v>35000</v>
          </cell>
          <cell r="FO202">
            <v>34341.22926</v>
          </cell>
        </row>
        <row r="203">
          <cell r="A203" t="str">
            <v>B013.010</v>
          </cell>
          <cell r="B203">
            <v>43462</v>
          </cell>
          <cell r="C203" t="str">
            <v>Aktie!</v>
          </cell>
          <cell r="D203" t="str">
            <v>Admin</v>
          </cell>
          <cell r="E203" t="str">
            <v>BD-GA-BO</v>
          </cell>
          <cell r="F203">
            <v>42005</v>
          </cell>
          <cell r="H203">
            <v>1</v>
          </cell>
          <cell r="I203" t="str">
            <v>ja</v>
          </cell>
          <cell r="J203" t="str">
            <v>ja</v>
          </cell>
          <cell r="K203" t="str">
            <v>Verhuur</v>
          </cell>
          <cell r="L203" t="str">
            <v>Volledig</v>
          </cell>
          <cell r="M203" t="str">
            <v>R. Jansen</v>
          </cell>
          <cell r="N203" t="str">
            <v>NVT</v>
          </cell>
          <cell r="O203" t="str">
            <v xml:space="preserve">Rene Jansen </v>
          </cell>
          <cell r="R203" t="str">
            <v>Sport-BO</v>
          </cell>
          <cell r="S203" t="str">
            <v>Sport</v>
          </cell>
          <cell r="T203" t="str">
            <v>OK</v>
          </cell>
          <cell r="U203">
            <v>11750</v>
          </cell>
          <cell r="V203" t="str">
            <v>NVT</v>
          </cell>
          <cell r="Z203">
            <v>1024440</v>
          </cell>
          <cell r="AA203" t="str">
            <v>Ja</v>
          </cell>
          <cell r="AD203" t="str">
            <v>Ja</v>
          </cell>
          <cell r="AE203" t="str">
            <v>Ja</v>
          </cell>
          <cell r="AF203" t="str">
            <v>Tarief</v>
          </cell>
          <cell r="AI203" t="str">
            <v/>
          </cell>
          <cell r="AJ203" t="str">
            <v>B013</v>
          </cell>
          <cell r="AK203" t="str">
            <v>Sporthal Lagewei</v>
          </cell>
          <cell r="AL203" t="str">
            <v>Ploegwei 3</v>
          </cell>
          <cell r="AM203" t="str">
            <v>Sporthal Lageweij</v>
          </cell>
          <cell r="AV203" t="str">
            <v>Afspraken bewegingsonderwijs</v>
          </cell>
          <cell r="AY203" t="str">
            <v>OZHW - Dalton Lyceum</v>
          </cell>
          <cell r="AZ203">
            <v>24417486</v>
          </cell>
          <cell r="BB203" t="str">
            <v>Onderwijs</v>
          </cell>
          <cell r="BF203" t="str">
            <v>508120-2-321000</v>
          </cell>
          <cell r="FL203">
            <v>47000</v>
          </cell>
          <cell r="FO203">
            <v>54045.216419999997</v>
          </cell>
        </row>
        <row r="204">
          <cell r="A204" t="str">
            <v>B013.011</v>
          </cell>
          <cell r="B204">
            <v>43595</v>
          </cell>
          <cell r="C204" t="str">
            <v>Aktief</v>
          </cell>
          <cell r="D204" t="str">
            <v>Aktief</v>
          </cell>
          <cell r="F204">
            <v>43466</v>
          </cell>
          <cell r="H204">
            <v>1</v>
          </cell>
          <cell r="I204" t="str">
            <v>ja</v>
          </cell>
          <cell r="J204" t="str">
            <v>nee</v>
          </cell>
          <cell r="L204" t="str">
            <v>Volledig</v>
          </cell>
          <cell r="N204" t="str">
            <v>JA</v>
          </cell>
          <cell r="R204" t="str">
            <v>Sport-kantine</v>
          </cell>
          <cell r="S204" t="str">
            <v>Sport</v>
          </cell>
          <cell r="T204" t="str">
            <v>Onzeker</v>
          </cell>
          <cell r="U204">
            <v>2250</v>
          </cell>
          <cell r="V204" t="str">
            <v>VERLENGD</v>
          </cell>
          <cell r="Z204">
            <v>69289</v>
          </cell>
          <cell r="AA204" t="str">
            <v>Ja</v>
          </cell>
          <cell r="AD204" t="str">
            <v>Ja</v>
          </cell>
          <cell r="AE204" t="str">
            <v>Ja</v>
          </cell>
          <cell r="AF204" t="str">
            <v>Historisch</v>
          </cell>
          <cell r="AI204">
            <v>24.930747922437675</v>
          </cell>
          <cell r="AJ204" t="str">
            <v>B013</v>
          </cell>
          <cell r="AK204" t="str">
            <v>Sporthal Lagewei</v>
          </cell>
          <cell r="AL204" t="str">
            <v>Ploegwei 3</v>
          </cell>
          <cell r="AM204" t="str">
            <v>Kantine</v>
          </cell>
          <cell r="AN204">
            <v>361</v>
          </cell>
          <cell r="AO204">
            <v>2024</v>
          </cell>
          <cell r="AP204">
            <v>0.1783596837944664</v>
          </cell>
          <cell r="AV204" t="str">
            <v>Huurovereenkomst</v>
          </cell>
          <cell r="AW204" t="str">
            <v>Kantine</v>
          </cell>
          <cell r="AY204" t="str">
            <v>Stichting Kantine Lagewei</v>
          </cell>
          <cell r="AZ204">
            <v>41135464</v>
          </cell>
          <cell r="BB204" t="str">
            <v>Stichting</v>
          </cell>
          <cell r="BF204" t="str">
            <v>508120-2-321000</v>
          </cell>
          <cell r="FL204">
            <v>9000</v>
          </cell>
          <cell r="FO204">
            <v>9728.5319999999992</v>
          </cell>
        </row>
        <row r="206">
          <cell r="AJ206" t="str">
            <v>B014</v>
          </cell>
          <cell r="AK206" t="str">
            <v>Gebouw MFA Zichtwei</v>
          </cell>
        </row>
        <row r="207">
          <cell r="A207" t="str">
            <v>B014.001</v>
          </cell>
          <cell r="B207">
            <v>42461</v>
          </cell>
          <cell r="C207" t="str">
            <v>Aktief</v>
          </cell>
          <cell r="D207" t="str">
            <v>Aktief</v>
          </cell>
          <cell r="F207">
            <v>42461</v>
          </cell>
          <cell r="H207">
            <v>1</v>
          </cell>
          <cell r="I207" t="str">
            <v>ja</v>
          </cell>
          <cell r="J207" t="str">
            <v>nee</v>
          </cell>
          <cell r="L207" t="str">
            <v>Volledig</v>
          </cell>
          <cell r="M207" t="str">
            <v>R. Jansen</v>
          </cell>
          <cell r="N207" t="str">
            <v>JA</v>
          </cell>
          <cell r="O207" t="str">
            <v xml:space="preserve">Rene Jansen </v>
          </cell>
          <cell r="R207" t="str">
            <v>Huursubsidie</v>
          </cell>
          <cell r="S207" t="str">
            <v>Cultuur</v>
          </cell>
          <cell r="T207" t="str">
            <v>OK</v>
          </cell>
          <cell r="U207">
            <v>6000</v>
          </cell>
          <cell r="V207" t="str">
            <v>VERLENGD</v>
          </cell>
          <cell r="W207">
            <v>-754</v>
          </cell>
          <cell r="X207">
            <v>44196</v>
          </cell>
          <cell r="Y207">
            <v>44104</v>
          </cell>
          <cell r="Z207">
            <v>1104159</v>
          </cell>
          <cell r="AA207" t="str">
            <v>Ja</v>
          </cell>
          <cell r="AD207" t="str">
            <v>Ja</v>
          </cell>
          <cell r="AE207" t="str">
            <v>Ja</v>
          </cell>
          <cell r="AF207" t="str">
            <v>ppm2 50-74</v>
          </cell>
          <cell r="AH207">
            <v>65.573770491803273</v>
          </cell>
          <cell r="AI207">
            <v>61.855670103092784</v>
          </cell>
          <cell r="AJ207" t="str">
            <v>B014</v>
          </cell>
          <cell r="AK207" t="str">
            <v>Gebouw MFA Zichtwei</v>
          </cell>
          <cell r="AL207" t="str">
            <v>Haarspitswei 9</v>
          </cell>
          <cell r="AN207">
            <v>388</v>
          </cell>
          <cell r="AO207">
            <v>2142</v>
          </cell>
          <cell r="AP207">
            <v>0.1811391223155929</v>
          </cell>
          <cell r="AR207">
            <v>366</v>
          </cell>
          <cell r="AV207" t="str">
            <v>Huurovereenkomst</v>
          </cell>
          <cell r="AW207" t="str">
            <v>Bedrijfsruimte</v>
          </cell>
          <cell r="AX207" t="str">
            <v>Gemeente Barendrecht</v>
          </cell>
          <cell r="AY207" t="str">
            <v>Stichting Kijk op Welzijn</v>
          </cell>
          <cell r="AZ207">
            <v>54121574</v>
          </cell>
          <cell r="BB207" t="str">
            <v>Gesubsidieerd</v>
          </cell>
          <cell r="BF207" t="str">
            <v>508130-2-321000</v>
          </cell>
          <cell r="FL207">
            <v>24000</v>
          </cell>
          <cell r="FO207">
            <v>25485.972908346266</v>
          </cell>
        </row>
        <row r="208">
          <cell r="A208" t="str">
            <v>B014.002</v>
          </cell>
          <cell r="B208">
            <v>42583</v>
          </cell>
          <cell r="C208" t="str">
            <v>Aktief</v>
          </cell>
          <cell r="D208" t="str">
            <v>Aktief</v>
          </cell>
          <cell r="F208">
            <v>42583</v>
          </cell>
          <cell r="H208">
            <v>1</v>
          </cell>
          <cell r="I208" t="str">
            <v>ja</v>
          </cell>
          <cell r="J208" t="str">
            <v>nee</v>
          </cell>
          <cell r="L208" t="str">
            <v>Volledig</v>
          </cell>
          <cell r="M208" t="str">
            <v>M. Sluimer</v>
          </cell>
          <cell r="N208" t="str">
            <v>JA</v>
          </cell>
          <cell r="O208" t="str">
            <v xml:space="preserve">Rene Jansen </v>
          </cell>
          <cell r="V208" t="str">
            <v>onbepaald</v>
          </cell>
          <cell r="Z208">
            <v>1161533</v>
          </cell>
          <cell r="AA208" t="str">
            <v>Ja</v>
          </cell>
          <cell r="AD208" t="str">
            <v>Ja</v>
          </cell>
          <cell r="AE208" t="str">
            <v>Ja</v>
          </cell>
          <cell r="AF208" t="str">
            <v>Tarief</v>
          </cell>
          <cell r="AH208">
            <v>17.750074349442379</v>
          </cell>
          <cell r="AI208">
            <v>0</v>
          </cell>
          <cell r="AJ208" t="str">
            <v>B014</v>
          </cell>
          <cell r="AK208" t="str">
            <v>Gebouw MFA Zichtwei</v>
          </cell>
          <cell r="AL208" t="str">
            <v>Haarspitswei 5</v>
          </cell>
          <cell r="AN208">
            <v>672.5</v>
          </cell>
          <cell r="AO208">
            <v>2142</v>
          </cell>
          <cell r="AP208">
            <v>0.31395891690009337</v>
          </cell>
          <cell r="AR208">
            <v>1345</v>
          </cell>
          <cell r="AV208" t="str">
            <v>Overeenkomst gebruik onderwijsruimte</v>
          </cell>
          <cell r="AY208" t="str">
            <v>CSG Calvijn Groene Hart (CVO)</v>
          </cell>
          <cell r="AZ208">
            <v>40342087</v>
          </cell>
          <cell r="BB208" t="str">
            <v>Onderwijs</v>
          </cell>
          <cell r="BF208" t="str">
            <v>508130-2-321000</v>
          </cell>
          <cell r="FO208">
            <v>9947.4375</v>
          </cell>
        </row>
        <row r="209">
          <cell r="A209" t="str">
            <v>B014.003</v>
          </cell>
          <cell r="B209">
            <v>42583</v>
          </cell>
          <cell r="C209" t="str">
            <v>Aktief</v>
          </cell>
          <cell r="D209" t="str">
            <v>Aktief</v>
          </cell>
          <cell r="F209">
            <v>42583</v>
          </cell>
          <cell r="H209">
            <v>1</v>
          </cell>
          <cell r="I209" t="str">
            <v>ja</v>
          </cell>
          <cell r="J209" t="str">
            <v>nee</v>
          </cell>
          <cell r="L209" t="str">
            <v>Volledig</v>
          </cell>
          <cell r="M209" t="str">
            <v>M. Sluimer</v>
          </cell>
          <cell r="N209" t="str">
            <v>JA</v>
          </cell>
          <cell r="O209" t="str">
            <v xml:space="preserve">Rene Jansen </v>
          </cell>
          <cell r="V209" t="str">
            <v>onbepaald</v>
          </cell>
          <cell r="Z209">
            <v>1161530</v>
          </cell>
          <cell r="AA209" t="str">
            <v>Ja</v>
          </cell>
          <cell r="AD209" t="str">
            <v>Ja</v>
          </cell>
          <cell r="AE209" t="str">
            <v>Ja</v>
          </cell>
          <cell r="AF209" t="str">
            <v>Tarief</v>
          </cell>
          <cell r="AH209">
            <v>17.750074349442379</v>
          </cell>
          <cell r="AI209">
            <v>0</v>
          </cell>
          <cell r="AJ209" t="str">
            <v>B014</v>
          </cell>
          <cell r="AK209" t="str">
            <v>Gebouw MFA Zichtwei</v>
          </cell>
          <cell r="AL209" t="str">
            <v>Haarspitswei 5</v>
          </cell>
          <cell r="AN209">
            <v>672.5</v>
          </cell>
          <cell r="AO209">
            <v>2142</v>
          </cell>
          <cell r="AP209">
            <v>0.31395891690009337</v>
          </cell>
          <cell r="AR209">
            <v>1345</v>
          </cell>
          <cell r="AV209" t="str">
            <v>Overeenkomst gebruik onderwijsruimte</v>
          </cell>
          <cell r="AY209" t="str">
            <v>OZHW - Dalton Lyceum</v>
          </cell>
          <cell r="AZ209">
            <v>24417486</v>
          </cell>
          <cell r="BB209" t="str">
            <v>Onderwijs</v>
          </cell>
          <cell r="BF209" t="str">
            <v>508130-2-321000</v>
          </cell>
          <cell r="FO209">
            <v>9947.4375</v>
          </cell>
        </row>
        <row r="210">
          <cell r="A210" t="str">
            <v>B014.004</v>
          </cell>
          <cell r="B210">
            <v>42370</v>
          </cell>
          <cell r="C210" t="str">
            <v>Aktie!</v>
          </cell>
          <cell r="D210" t="str">
            <v>Admin</v>
          </cell>
          <cell r="E210" t="str">
            <v>BD-GA-BO</v>
          </cell>
          <cell r="F210">
            <v>42005</v>
          </cell>
          <cell r="H210">
            <v>1</v>
          </cell>
          <cell r="I210" t="str">
            <v>ja</v>
          </cell>
          <cell r="J210" t="str">
            <v>ja</v>
          </cell>
          <cell r="K210" t="str">
            <v>Verhuur</v>
          </cell>
          <cell r="L210" t="str">
            <v>Volledig</v>
          </cell>
          <cell r="M210" t="str">
            <v>R. Jansen</v>
          </cell>
          <cell r="N210" t="str">
            <v>NVT</v>
          </cell>
          <cell r="O210" t="str">
            <v xml:space="preserve">Rene Jansen </v>
          </cell>
          <cell r="R210" t="str">
            <v>Sport-BO</v>
          </cell>
          <cell r="S210" t="str">
            <v>Sport</v>
          </cell>
          <cell r="T210" t="str">
            <v>OK</v>
          </cell>
          <cell r="U210">
            <v>4875</v>
          </cell>
          <cell r="V210" t="str">
            <v>NVT</v>
          </cell>
          <cell r="Z210">
            <v>1024440</v>
          </cell>
          <cell r="AA210" t="str">
            <v>Ja</v>
          </cell>
          <cell r="AD210" t="str">
            <v>Ja</v>
          </cell>
          <cell r="AE210" t="str">
            <v>Ja</v>
          </cell>
          <cell r="AF210" t="str">
            <v>Tarief</v>
          </cell>
          <cell r="AG210" t="str">
            <v>ja</v>
          </cell>
          <cell r="AI210" t="str">
            <v/>
          </cell>
          <cell r="AJ210" t="str">
            <v>B014</v>
          </cell>
          <cell r="AK210" t="str">
            <v>Gebouw MFA Zichtwei</v>
          </cell>
          <cell r="AL210" t="str">
            <v>Haarspitswei 7</v>
          </cell>
          <cell r="AN210">
            <v>0</v>
          </cell>
          <cell r="AO210">
            <v>2142</v>
          </cell>
          <cell r="AP210">
            <v>0</v>
          </cell>
          <cell r="AV210" t="str">
            <v>Afspraken bewegingsonderwijs</v>
          </cell>
          <cell r="AW210" t="str">
            <v>Bewegingsonderwijs</v>
          </cell>
          <cell r="AY210" t="str">
            <v>CSG Calvijn Groene Hart (CVO)</v>
          </cell>
          <cell r="AZ210">
            <v>40342087</v>
          </cell>
          <cell r="BB210" t="str">
            <v>Onderwijs</v>
          </cell>
          <cell r="BF210" t="str">
            <v>508130-2-321000</v>
          </cell>
          <cell r="FL210">
            <v>19500</v>
          </cell>
          <cell r="FO210">
            <v>25662.088919999998</v>
          </cell>
        </row>
        <row r="211">
          <cell r="A211" t="str">
            <v>B014.005</v>
          </cell>
          <cell r="B211">
            <v>42370</v>
          </cell>
          <cell r="C211" t="str">
            <v>Aktie!</v>
          </cell>
          <cell r="D211" t="str">
            <v>Admin</v>
          </cell>
          <cell r="E211" t="str">
            <v>BD-GA</v>
          </cell>
          <cell r="F211">
            <v>42005</v>
          </cell>
          <cell r="H211">
            <v>1</v>
          </cell>
          <cell r="I211" t="str">
            <v>ja</v>
          </cell>
          <cell r="J211" t="str">
            <v>ja</v>
          </cell>
          <cell r="K211" t="str">
            <v>Verhuur</v>
          </cell>
          <cell r="L211" t="str">
            <v>Volledig</v>
          </cell>
          <cell r="M211" t="str">
            <v>R. Jansen</v>
          </cell>
          <cell r="N211" t="str">
            <v>NVT</v>
          </cell>
          <cell r="O211" t="str">
            <v xml:space="preserve">Rene Jansen </v>
          </cell>
          <cell r="R211" t="str">
            <v>Sport-BI-incidenteel</v>
          </cell>
          <cell r="S211" t="str">
            <v>Sport</v>
          </cell>
          <cell r="T211" t="str">
            <v>Derving</v>
          </cell>
          <cell r="U211">
            <v>4875</v>
          </cell>
          <cell r="V211" t="str">
            <v>NVT</v>
          </cell>
          <cell r="Z211">
            <v>1024440</v>
          </cell>
          <cell r="AA211" t="str">
            <v>Ja</v>
          </cell>
          <cell r="AD211" t="str">
            <v>Ja</v>
          </cell>
          <cell r="AE211" t="str">
            <v>Ja</v>
          </cell>
          <cell r="AF211" t="str">
            <v>Tarief</v>
          </cell>
          <cell r="AG211" t="str">
            <v>ja</v>
          </cell>
          <cell r="AI211">
            <v>47.677261613691932</v>
          </cell>
          <cell r="AJ211" t="str">
            <v>B014</v>
          </cell>
          <cell r="AK211" t="str">
            <v>Gebouw MFA Zichtwei</v>
          </cell>
          <cell r="AL211" t="str">
            <v>Haarspitswei 7</v>
          </cell>
          <cell r="AN211">
            <v>409</v>
          </cell>
          <cell r="AO211">
            <v>2142</v>
          </cell>
          <cell r="AP211">
            <v>0.19094304388422034</v>
          </cell>
          <cell r="AQ211">
            <v>258</v>
          </cell>
          <cell r="AV211" t="str">
            <v>Tarievenverordening par. 3</v>
          </cell>
          <cell r="AY211" t="str">
            <v>Diverse huurders, eigen beheer</v>
          </cell>
          <cell r="AZ211" t="str">
            <v>n.v.t.</v>
          </cell>
          <cell r="BB211" t="str">
            <v>Diverse</v>
          </cell>
          <cell r="BF211" t="str">
            <v>508130-2-321000</v>
          </cell>
          <cell r="FL211">
            <v>19500</v>
          </cell>
          <cell r="FO211">
            <v>12943.202999999998</v>
          </cell>
        </row>
        <row r="213">
          <cell r="AJ213" t="str">
            <v>B015</v>
          </cell>
          <cell r="AK213" t="str">
            <v>Gebouw de Watertoren</v>
          </cell>
        </row>
        <row r="214">
          <cell r="A214" t="str">
            <v>B015.001</v>
          </cell>
          <cell r="B214">
            <v>41640</v>
          </cell>
          <cell r="C214" t="str">
            <v>Passief</v>
          </cell>
          <cell r="D214" t="str">
            <v>OUD</v>
          </cell>
          <cell r="F214">
            <v>38072</v>
          </cell>
          <cell r="G214">
            <v>38072</v>
          </cell>
          <cell r="H214">
            <v>0</v>
          </cell>
          <cell r="I214" t="str">
            <v>nee</v>
          </cell>
          <cell r="J214" t="str">
            <v>NVT</v>
          </cell>
          <cell r="L214" t="str">
            <v>Volledig</v>
          </cell>
          <cell r="M214" t="str">
            <v>Opstel</v>
          </cell>
          <cell r="O214" t="str">
            <v xml:space="preserve">Rene Jansen </v>
          </cell>
          <cell r="V214" t="str">
            <v>NVT</v>
          </cell>
          <cell r="W214">
            <v>-3226</v>
          </cell>
          <cell r="X214">
            <v>43550</v>
          </cell>
          <cell r="Y214">
            <v>43185</v>
          </cell>
          <cell r="Z214">
            <v>442871</v>
          </cell>
          <cell r="AA214" t="str">
            <v>Ja</v>
          </cell>
          <cell r="AD214" t="str">
            <v>Ja</v>
          </cell>
          <cell r="AE214" t="str">
            <v>Ja</v>
          </cell>
          <cell r="AF214" t="str">
            <v>ppm2 200+</v>
          </cell>
          <cell r="AH214">
            <v>291.66666666666669</v>
          </cell>
          <cell r="AI214" t="str">
            <v/>
          </cell>
          <cell r="AJ214" t="str">
            <v>B015</v>
          </cell>
          <cell r="AK214" t="str">
            <v>Gebouw de Watertoren</v>
          </cell>
          <cell r="AL214" t="str">
            <v>Dorpsstraat 152</v>
          </cell>
          <cell r="AM214" t="str">
            <v>Watertoren, zendmast</v>
          </cell>
          <cell r="AR214">
            <v>12</v>
          </cell>
          <cell r="AV214" t="str">
            <v>Huurovereenkomst</v>
          </cell>
          <cell r="AW214" t="str">
            <v>Zendmast</v>
          </cell>
          <cell r="AY214" t="str">
            <v xml:space="preserve">KPN Vastgoed Diensten B.V. </v>
          </cell>
          <cell r="BB214" t="str">
            <v>Onderneming</v>
          </cell>
          <cell r="BF214" t="str">
            <v>600360-2-322013</v>
          </cell>
        </row>
        <row r="215">
          <cell r="A215" t="str">
            <v>B015.002</v>
          </cell>
          <cell r="B215">
            <v>41640</v>
          </cell>
          <cell r="C215" t="str">
            <v>Aktief</v>
          </cell>
          <cell r="D215" t="str">
            <v>Aktief</v>
          </cell>
          <cell r="F215">
            <v>41456</v>
          </cell>
          <cell r="H215">
            <v>1</v>
          </cell>
          <cell r="I215" t="str">
            <v>ja</v>
          </cell>
          <cell r="J215" t="str">
            <v>nee</v>
          </cell>
          <cell r="L215" t="str">
            <v>Volledig</v>
          </cell>
          <cell r="M215" t="str">
            <v>Opstel</v>
          </cell>
          <cell r="N215" t="str">
            <v>ja</v>
          </cell>
          <cell r="O215" t="str">
            <v xml:space="preserve">Rene Jansen </v>
          </cell>
          <cell r="R215" t="str">
            <v>Open</v>
          </cell>
          <cell r="S215" t="str">
            <v>Overig</v>
          </cell>
          <cell r="T215" t="str">
            <v>OK</v>
          </cell>
          <cell r="U215">
            <v>1125</v>
          </cell>
          <cell r="V215" t="str">
            <v>LST periode</v>
          </cell>
          <cell r="W215">
            <v>158</v>
          </cell>
          <cell r="X215">
            <v>45108</v>
          </cell>
          <cell r="Y215">
            <v>44742</v>
          </cell>
          <cell r="Z215">
            <v>473745</v>
          </cell>
          <cell r="AA215" t="str">
            <v>Ja</v>
          </cell>
          <cell r="AD215" t="str">
            <v>Ja</v>
          </cell>
          <cell r="AE215" t="str">
            <v>Ja</v>
          </cell>
          <cell r="AF215" t="str">
            <v>onbekend</v>
          </cell>
          <cell r="AI215">
            <v>28.541226215644823</v>
          </cell>
          <cell r="AJ215" t="str">
            <v>B015</v>
          </cell>
          <cell r="AK215" t="str">
            <v>Gebouw de Watertoren</v>
          </cell>
          <cell r="AL215" t="str">
            <v>Dorpsstraat 152</v>
          </cell>
          <cell r="AM215" t="str">
            <v>Watertoren, zendmast</v>
          </cell>
          <cell r="AN215">
            <v>157.66666666666666</v>
          </cell>
          <cell r="AO215">
            <v>473</v>
          </cell>
          <cell r="AP215">
            <v>0.33333333333333331</v>
          </cell>
          <cell r="AR215">
            <v>12</v>
          </cell>
          <cell r="AV215" t="str">
            <v>Allonge op huurovereenkomst</v>
          </cell>
          <cell r="AW215" t="str">
            <v>Zendmast</v>
          </cell>
          <cell r="AY215" t="str">
            <v>KPN. B.V.</v>
          </cell>
          <cell r="BB215" t="str">
            <v>Onderneming</v>
          </cell>
          <cell r="BF215" t="str">
            <v>600360-2-321000</v>
          </cell>
          <cell r="FL215">
            <v>4500</v>
          </cell>
          <cell r="FO215">
            <v>4643.38</v>
          </cell>
        </row>
        <row r="216">
          <cell r="A216" t="str">
            <v>B015.003</v>
          </cell>
          <cell r="B216">
            <v>41640</v>
          </cell>
          <cell r="C216" t="str">
            <v>Aktief</v>
          </cell>
          <cell r="D216" t="str">
            <v>Besluit</v>
          </cell>
          <cell r="F216">
            <v>42005</v>
          </cell>
          <cell r="H216">
            <v>1</v>
          </cell>
          <cell r="I216" t="str">
            <v>ja</v>
          </cell>
          <cell r="J216" t="str">
            <v>nee</v>
          </cell>
          <cell r="L216" t="str">
            <v>NVT</v>
          </cell>
          <cell r="M216" t="str">
            <v>R. Jansen</v>
          </cell>
          <cell r="N216" t="str">
            <v>NVT</v>
          </cell>
          <cell r="O216" t="str">
            <v xml:space="preserve">Rene Jansen </v>
          </cell>
          <cell r="V216" t="str">
            <v>NVT</v>
          </cell>
          <cell r="Z216">
            <v>410065</v>
          </cell>
          <cell r="AA216" t="str">
            <v>Ja</v>
          </cell>
          <cell r="AB216">
            <v>79154</v>
          </cell>
          <cell r="AD216" t="str">
            <v>Ja</v>
          </cell>
          <cell r="AE216" t="str">
            <v>Ja</v>
          </cell>
          <cell r="AF216" t="str">
            <v>OM NIET</v>
          </cell>
          <cell r="AI216">
            <v>0</v>
          </cell>
          <cell r="AJ216" t="str">
            <v>B015</v>
          </cell>
          <cell r="AK216" t="str">
            <v>Gebouw de Watertoren</v>
          </cell>
          <cell r="AL216" t="str">
            <v>Dorpsstraat 152</v>
          </cell>
          <cell r="AM216" t="str">
            <v>Watertoren Trouwzaal</v>
          </cell>
          <cell r="AN216">
            <v>157.66666666666666</v>
          </cell>
          <cell r="AO216">
            <v>473</v>
          </cell>
          <cell r="AP216">
            <v>0.33333333333333331</v>
          </cell>
          <cell r="AV216" t="str">
            <v>Raadsbesluit trouwlocatie</v>
          </cell>
          <cell r="AY216" t="str">
            <v>BAR-Organisatie (BABS)</v>
          </cell>
          <cell r="AZ216">
            <v>58465316</v>
          </cell>
          <cell r="BB216" t="str">
            <v>Overheid</v>
          </cell>
          <cell r="BF216" t="str">
            <v>600360-2-X</v>
          </cell>
          <cell r="FO216">
            <v>0</v>
          </cell>
        </row>
        <row r="217">
          <cell r="A217" t="str">
            <v>B015.004</v>
          </cell>
          <cell r="B217">
            <v>41640</v>
          </cell>
          <cell r="C217" t="str">
            <v>Aktief</v>
          </cell>
          <cell r="D217" t="str">
            <v>Rijksmon.</v>
          </cell>
          <cell r="F217">
            <v>42005</v>
          </cell>
          <cell r="H217">
            <v>1</v>
          </cell>
          <cell r="I217" t="str">
            <v>ja</v>
          </cell>
          <cell r="J217" t="str">
            <v>nee</v>
          </cell>
          <cell r="L217" t="str">
            <v>NVT</v>
          </cell>
          <cell r="M217" t="str">
            <v>M.v.d.Star</v>
          </cell>
          <cell r="N217" t="str">
            <v>NVT</v>
          </cell>
          <cell r="O217" t="str">
            <v xml:space="preserve">Rene Jansen </v>
          </cell>
          <cell r="V217" t="str">
            <v>NVT</v>
          </cell>
          <cell r="AA217" t="str">
            <v>NVT</v>
          </cell>
          <cell r="AD217" t="str">
            <v>NVT</v>
          </cell>
          <cell r="AE217" t="str">
            <v>NVT</v>
          </cell>
          <cell r="AF217" t="str">
            <v>NVT</v>
          </cell>
          <cell r="AI217" t="str">
            <v/>
          </cell>
          <cell r="AJ217" t="str">
            <v>B015</v>
          </cell>
          <cell r="AK217" t="str">
            <v>Gebouw de Watertoren</v>
          </cell>
          <cell r="AL217" t="str">
            <v>Dorpsstraat 152</v>
          </cell>
          <cell r="AM217" t="str">
            <v>Watertoren</v>
          </cell>
          <cell r="AO217">
            <v>473</v>
          </cell>
          <cell r="AP217">
            <v>0</v>
          </cell>
          <cell r="AV217" t="str">
            <v>Erfgoedwet</v>
          </cell>
          <cell r="AY217" t="str">
            <v>Rijksdienst voor het Cultureel Erfgoed</v>
          </cell>
          <cell r="BB217" t="str">
            <v>Overheid</v>
          </cell>
          <cell r="BF217" t="str">
            <v>600360-2-X</v>
          </cell>
        </row>
        <row r="218">
          <cell r="A218" t="str">
            <v>B015.005</v>
          </cell>
          <cell r="B218">
            <v>44847</v>
          </cell>
          <cell r="C218" t="str">
            <v>Aktief</v>
          </cell>
          <cell r="D218" t="str">
            <v>Besluit</v>
          </cell>
          <cell r="F218">
            <v>42005</v>
          </cell>
          <cell r="H218">
            <v>1</v>
          </cell>
          <cell r="I218" t="str">
            <v>ja</v>
          </cell>
          <cell r="J218" t="str">
            <v>nee</v>
          </cell>
          <cell r="L218" t="str">
            <v>NVT</v>
          </cell>
          <cell r="M218" t="str">
            <v>M.v.d.Star</v>
          </cell>
          <cell r="N218" t="str">
            <v>NVT</v>
          </cell>
          <cell r="O218" t="str">
            <v xml:space="preserve">Rene Jansen </v>
          </cell>
          <cell r="V218" t="str">
            <v>NVT</v>
          </cell>
          <cell r="AA218" t="str">
            <v>Onbekend</v>
          </cell>
          <cell r="AD218" t="str">
            <v>NEE</v>
          </cell>
          <cell r="AE218" t="str">
            <v>ONBEKEND</v>
          </cell>
          <cell r="AF218" t="str">
            <v>NVT</v>
          </cell>
          <cell r="AJ218" t="str">
            <v>B015</v>
          </cell>
          <cell r="AK218" t="str">
            <v>Gebouw de Watertoren</v>
          </cell>
          <cell r="AL218" t="str">
            <v>Dorpsstraat 152</v>
          </cell>
          <cell r="AM218" t="str">
            <v>Watertoren, zendmast</v>
          </cell>
          <cell r="AN218">
            <v>157.66666666666666</v>
          </cell>
          <cell r="AO218">
            <v>473</v>
          </cell>
          <cell r="AP218">
            <v>0.33333333333333331</v>
          </cell>
          <cell r="AV218" t="str">
            <v>Toestemming Radioantenne</v>
          </cell>
          <cell r="AY218" t="str">
            <v>Stichting Lokale Omroep Barendrecht</v>
          </cell>
          <cell r="BB218" t="str">
            <v>Stichting</v>
          </cell>
          <cell r="BF218" t="str">
            <v>600360-2-X</v>
          </cell>
        </row>
        <row r="220">
          <cell r="C220" t="str">
            <v>Passief</v>
          </cell>
          <cell r="AJ220" t="str">
            <v>B016</v>
          </cell>
          <cell r="AK220" t="str">
            <v>v/m brandweergarage</v>
          </cell>
        </row>
        <row r="221">
          <cell r="A221" t="str">
            <v>B016.001</v>
          </cell>
          <cell r="B221">
            <v>42005</v>
          </cell>
          <cell r="C221" t="str">
            <v>Passief</v>
          </cell>
          <cell r="D221" t="str">
            <v>Beëindigd</v>
          </cell>
          <cell r="F221">
            <v>42005</v>
          </cell>
          <cell r="G221">
            <v>42005</v>
          </cell>
          <cell r="H221">
            <v>0</v>
          </cell>
          <cell r="I221" t="str">
            <v>nee</v>
          </cell>
          <cell r="J221" t="str">
            <v>NVT</v>
          </cell>
          <cell r="L221" t="str">
            <v>Volledig</v>
          </cell>
          <cell r="M221" t="str">
            <v>Jan-Willem</v>
          </cell>
          <cell r="N221" t="str">
            <v>NVT</v>
          </cell>
          <cell r="O221" t="str">
            <v>Jan-Willem Hoogendoorn</v>
          </cell>
          <cell r="V221" t="str">
            <v>NVT</v>
          </cell>
          <cell r="X221" t="str">
            <v>onbepaald</v>
          </cell>
          <cell r="Y221">
            <v>44950</v>
          </cell>
          <cell r="Z221">
            <v>128946</v>
          </cell>
          <cell r="AA221" t="str">
            <v>Ja</v>
          </cell>
          <cell r="AD221" t="str">
            <v>Ja</v>
          </cell>
          <cell r="AE221" t="str">
            <v>Ja</v>
          </cell>
          <cell r="AF221" t="str">
            <v>OM NIET</v>
          </cell>
          <cell r="AI221" t="str">
            <v/>
          </cell>
          <cell r="AJ221" t="str">
            <v>B016</v>
          </cell>
          <cell r="AK221" t="str">
            <v>v/m brandweergarage</v>
          </cell>
          <cell r="AL221" t="str">
            <v>Maasstraat 30</v>
          </cell>
          <cell r="AM221" t="str">
            <v>Brandweer Maasstraat</v>
          </cell>
          <cell r="AV221" t="str">
            <v>Gebruiksovereenkomst</v>
          </cell>
          <cell r="AW221" t="str">
            <v>Gebouw</v>
          </cell>
          <cell r="AY221" t="str">
            <v>Alvast B.V.</v>
          </cell>
          <cell r="BB221" t="str">
            <v>Onderneming</v>
          </cell>
          <cell r="BF221" t="str">
            <v>612060-2-321000</v>
          </cell>
        </row>
        <row r="223">
          <cell r="AJ223" t="str">
            <v>B017</v>
          </cell>
          <cell r="AK223" t="str">
            <v>Bedrijfsruimte E</v>
          </cell>
        </row>
        <row r="224">
          <cell r="A224" t="str">
            <v>B017.001</v>
          </cell>
          <cell r="B224">
            <v>41640</v>
          </cell>
          <cell r="C224" t="str">
            <v>Aktief</v>
          </cell>
          <cell r="D224" t="str">
            <v>Aktief</v>
          </cell>
          <cell r="F224">
            <v>39173</v>
          </cell>
          <cell r="H224">
            <v>1</v>
          </cell>
          <cell r="I224" t="str">
            <v>ja</v>
          </cell>
          <cell r="J224" t="str">
            <v>nee</v>
          </cell>
          <cell r="L224" t="str">
            <v>NVT</v>
          </cell>
          <cell r="M224" t="str">
            <v>Jan-Willem</v>
          </cell>
          <cell r="N224" t="str">
            <v>NVT</v>
          </cell>
          <cell r="O224" t="str">
            <v>Ellen te Kaat</v>
          </cell>
          <cell r="V224" t="str">
            <v>onbepaald</v>
          </cell>
          <cell r="Z224" t="str">
            <v>NIET</v>
          </cell>
          <cell r="AA224" t="str">
            <v>nee</v>
          </cell>
          <cell r="AD224" t="str">
            <v>Ja</v>
          </cell>
          <cell r="AE224" t="str">
            <v>Ja</v>
          </cell>
          <cell r="AF224" t="str">
            <v>NVT</v>
          </cell>
          <cell r="AI224" t="str">
            <v/>
          </cell>
          <cell r="AJ224" t="str">
            <v>B017</v>
          </cell>
          <cell r="AK224" t="str">
            <v>Bedrijfsruimte E</v>
          </cell>
          <cell r="AL224" t="str">
            <v>Reling 227</v>
          </cell>
          <cell r="AM224" t="str">
            <v>Complex</v>
          </cell>
          <cell r="AV224" t="str">
            <v>Splitsingsakte</v>
          </cell>
          <cell r="AW224" t="str">
            <v>Bedrijfspand</v>
          </cell>
          <cell r="AX224" t="str">
            <v>VVE</v>
          </cell>
          <cell r="AY224" t="str">
            <v>VVE Avenue Plaza Laagbouw</v>
          </cell>
          <cell r="BB224" t="str">
            <v>Overheid</v>
          </cell>
          <cell r="BF224" t="str">
            <v>621460-2-343599</v>
          </cell>
          <cell r="FO224">
            <v>0</v>
          </cell>
        </row>
        <row r="225">
          <cell r="A225" t="str">
            <v>B017.002</v>
          </cell>
          <cell r="B225">
            <v>42005</v>
          </cell>
          <cell r="C225" t="str">
            <v>Aktief</v>
          </cell>
          <cell r="D225" t="str">
            <v>Aktief</v>
          </cell>
          <cell r="F225">
            <v>42005</v>
          </cell>
          <cell r="H225">
            <v>1</v>
          </cell>
          <cell r="I225" t="str">
            <v>ja</v>
          </cell>
          <cell r="J225" t="str">
            <v>nee</v>
          </cell>
          <cell r="L225" t="str">
            <v>Volledig</v>
          </cell>
          <cell r="M225" t="str">
            <v>Jan-Willem</v>
          </cell>
          <cell r="N225" t="str">
            <v>ja</v>
          </cell>
          <cell r="O225" t="str">
            <v>Ellen te Kaat</v>
          </cell>
          <cell r="R225" t="str">
            <v>Medisch/CJG</v>
          </cell>
          <cell r="S225" t="str">
            <v>Overig</v>
          </cell>
          <cell r="T225" t="str">
            <v>OK</v>
          </cell>
          <cell r="U225">
            <v>4500</v>
          </cell>
          <cell r="V225" t="str">
            <v>1e periode</v>
          </cell>
          <cell r="W225">
            <v>4359</v>
          </cell>
          <cell r="X225">
            <v>49309</v>
          </cell>
          <cell r="Y225">
            <v>48944</v>
          </cell>
          <cell r="Z225">
            <v>433160</v>
          </cell>
          <cell r="AA225" t="str">
            <v>Ja</v>
          </cell>
          <cell r="AB225">
            <v>422145</v>
          </cell>
          <cell r="AD225" t="str">
            <v>Ja</v>
          </cell>
          <cell r="AE225" t="str">
            <v>Ja</v>
          </cell>
          <cell r="AF225" t="str">
            <v>#A: 140 - CHP</v>
          </cell>
          <cell r="AH225">
            <v>140</v>
          </cell>
          <cell r="AI225">
            <v>138.46153846153845</v>
          </cell>
          <cell r="AJ225" t="str">
            <v>B017</v>
          </cell>
          <cell r="AK225" t="str">
            <v>Bedrijfsruimte E</v>
          </cell>
          <cell r="AL225" t="str">
            <v>Reling 227</v>
          </cell>
          <cell r="AM225" t="str">
            <v>Bedrijfsruimte E</v>
          </cell>
          <cell r="AN225">
            <v>130</v>
          </cell>
          <cell r="AO225">
            <v>260</v>
          </cell>
          <cell r="AP225">
            <v>0.5</v>
          </cell>
          <cell r="AR225">
            <v>127.5</v>
          </cell>
          <cell r="AV225" t="str">
            <v>Huurovereenkomst</v>
          </cell>
          <cell r="AW225" t="str">
            <v>Bedrijfsruimte</v>
          </cell>
          <cell r="AX225" t="str">
            <v>Gemeente Barendrecht</v>
          </cell>
          <cell r="AY225" t="str">
            <v>Huisarts de heer G.C. Hendriks</v>
          </cell>
          <cell r="BB225" t="str">
            <v>Onderneming</v>
          </cell>
          <cell r="BC225" t="str">
            <v>Gerard Hendriks</v>
          </cell>
          <cell r="BD225" t="str">
            <v>Hendriks.arts@outlook.com</v>
          </cell>
          <cell r="BE225" t="str">
            <v>06-47960993</v>
          </cell>
          <cell r="BF225" t="str">
            <v>621460-2-321000</v>
          </cell>
          <cell r="FL225">
            <v>18000</v>
          </cell>
          <cell r="FO225">
            <v>19176.115338351563</v>
          </cell>
        </row>
        <row r="226">
          <cell r="A226" t="str">
            <v>B017.003</v>
          </cell>
          <cell r="B226">
            <v>42005</v>
          </cell>
          <cell r="C226" t="str">
            <v>Passief</v>
          </cell>
          <cell r="D226" t="str">
            <v>Aktief</v>
          </cell>
          <cell r="F226">
            <v>42005</v>
          </cell>
          <cell r="G226">
            <v>43799</v>
          </cell>
          <cell r="H226">
            <v>0</v>
          </cell>
          <cell r="I226" t="str">
            <v>nee</v>
          </cell>
          <cell r="J226" t="str">
            <v>nee</v>
          </cell>
          <cell r="L226" t="str">
            <v>Volledig</v>
          </cell>
          <cell r="M226" t="str">
            <v>Jan-Willem</v>
          </cell>
          <cell r="N226" t="str">
            <v>ja</v>
          </cell>
          <cell r="O226" t="str">
            <v>Ellen te Kaat</v>
          </cell>
          <cell r="R226" t="str">
            <v>Overig</v>
          </cell>
          <cell r="S226" t="str">
            <v>Overig</v>
          </cell>
          <cell r="T226" t="str">
            <v>Onzeker</v>
          </cell>
          <cell r="U226">
            <v>0</v>
          </cell>
          <cell r="V226" t="str">
            <v>1e periode</v>
          </cell>
          <cell r="W226">
            <v>4359</v>
          </cell>
          <cell r="X226">
            <v>49309</v>
          </cell>
          <cell r="Y226">
            <v>48944</v>
          </cell>
          <cell r="Z226">
            <v>481587</v>
          </cell>
          <cell r="AA226" t="str">
            <v>Ja</v>
          </cell>
          <cell r="AB226">
            <v>422159</v>
          </cell>
          <cell r="AD226" t="str">
            <v>Ja</v>
          </cell>
          <cell r="AE226" t="str">
            <v>Ja</v>
          </cell>
          <cell r="AF226" t="str">
            <v>#A: 140 - CHP</v>
          </cell>
          <cell r="AH226">
            <v>140</v>
          </cell>
          <cell r="AI226">
            <v>0</v>
          </cell>
          <cell r="AJ226" t="str">
            <v>B017</v>
          </cell>
          <cell r="AK226" t="str">
            <v>Bedrijfsruimte E</v>
          </cell>
          <cell r="AL226" t="str">
            <v>Reling 227</v>
          </cell>
          <cell r="AM226" t="str">
            <v>Bedrijfsruimte E</v>
          </cell>
          <cell r="AN226">
            <v>130</v>
          </cell>
          <cell r="AO226">
            <v>260</v>
          </cell>
          <cell r="AP226">
            <v>0.5</v>
          </cell>
          <cell r="AR226">
            <v>127.5</v>
          </cell>
          <cell r="AV226" t="str">
            <v>Huurovereenkomst</v>
          </cell>
          <cell r="AW226" t="str">
            <v>Bedrijfsruimte</v>
          </cell>
          <cell r="AX226" t="str">
            <v>Gemeente Barendrecht</v>
          </cell>
          <cell r="AY226" t="str">
            <v>Huisarts de heer R.P. van Gent</v>
          </cell>
          <cell r="BB226" t="str">
            <v>Onderneming</v>
          </cell>
          <cell r="BF226" t="str">
            <v>621460-2-321000</v>
          </cell>
          <cell r="FO226">
            <v>19176.115338351563</v>
          </cell>
        </row>
        <row r="227">
          <cell r="A227" t="str">
            <v>B017.004</v>
          </cell>
          <cell r="B227">
            <v>43938</v>
          </cell>
          <cell r="C227" t="str">
            <v>Aktief</v>
          </cell>
          <cell r="D227" t="str">
            <v>Aktief</v>
          </cell>
          <cell r="F227">
            <v>43800</v>
          </cell>
          <cell r="H227">
            <v>1</v>
          </cell>
          <cell r="I227" t="str">
            <v>ja</v>
          </cell>
          <cell r="J227" t="str">
            <v>nee</v>
          </cell>
          <cell r="L227" t="str">
            <v>Volledig</v>
          </cell>
          <cell r="M227" t="str">
            <v>M. Sluimer</v>
          </cell>
          <cell r="N227" t="str">
            <v>ja</v>
          </cell>
          <cell r="O227" t="str">
            <v>Ellen te Kaat</v>
          </cell>
          <cell r="R227" t="str">
            <v>Medisch/CJG</v>
          </cell>
          <cell r="S227" t="str">
            <v>Overig</v>
          </cell>
          <cell r="T227" t="str">
            <v>OK</v>
          </cell>
          <cell r="U227">
            <v>4500</v>
          </cell>
          <cell r="V227" t="str">
            <v>onbekend</v>
          </cell>
          <cell r="Z227" t="str">
            <v>G130976</v>
          </cell>
          <cell r="AA227" t="str">
            <v>Ja</v>
          </cell>
          <cell r="AB227">
            <v>130976</v>
          </cell>
          <cell r="AD227" t="str">
            <v>Ja</v>
          </cell>
          <cell r="AE227" t="str">
            <v>Ja</v>
          </cell>
          <cell r="AH227">
            <v>146.58917647058823</v>
          </cell>
          <cell r="AI227">
            <v>138.46153846153845</v>
          </cell>
          <cell r="AJ227" t="str">
            <v>B017</v>
          </cell>
          <cell r="AK227" t="str">
            <v>Bedrijfsruimte E</v>
          </cell>
          <cell r="AL227" t="str">
            <v>Reling 227</v>
          </cell>
          <cell r="AM227" t="str">
            <v>Bedrijfsruimte E</v>
          </cell>
          <cell r="AN227">
            <v>130</v>
          </cell>
          <cell r="AO227">
            <v>260</v>
          </cell>
          <cell r="AP227">
            <v>0.5</v>
          </cell>
          <cell r="AR227">
            <v>127.5</v>
          </cell>
          <cell r="AV227" t="str">
            <v>Huurovereenkomst</v>
          </cell>
          <cell r="AY227" t="str">
            <v>Huisartsenpraktijk Barendrecht - Zarba</v>
          </cell>
          <cell r="AZ227">
            <v>57345295</v>
          </cell>
          <cell r="BB227" t="str">
            <v>Onderneming</v>
          </cell>
          <cell r="BC227" t="str">
            <v>A. Zarba</v>
          </cell>
          <cell r="BD227" t="str">
            <v>huisartsenpraktijkbarendrecht@outlook.com</v>
          </cell>
          <cell r="BE227" t="str">
            <v>onbekend</v>
          </cell>
          <cell r="BF227" t="str">
            <v>621460-2-321000</v>
          </cell>
          <cell r="FL227">
            <v>18000</v>
          </cell>
          <cell r="FO227">
            <v>19176.063119999999</v>
          </cell>
        </row>
        <row r="229">
          <cell r="AJ229" t="str">
            <v>B018</v>
          </cell>
          <cell r="AK229" t="str">
            <v>Parkeergarage Avenue Carre</v>
          </cell>
        </row>
        <row r="230">
          <cell r="A230" t="str">
            <v>B018.001</v>
          </cell>
          <cell r="B230">
            <v>41640</v>
          </cell>
          <cell r="C230" t="str">
            <v>Passief</v>
          </cell>
          <cell r="D230" t="str">
            <v>Aktief</v>
          </cell>
          <cell r="F230">
            <v>39660</v>
          </cell>
          <cell r="G230">
            <v>44880</v>
          </cell>
          <cell r="H230">
            <v>0</v>
          </cell>
          <cell r="I230" t="str">
            <v>nee</v>
          </cell>
          <cell r="J230" t="str">
            <v>nee</v>
          </cell>
          <cell r="L230" t="str">
            <v>NVT</v>
          </cell>
          <cell r="M230" t="str">
            <v>R. Jansen</v>
          </cell>
          <cell r="N230" t="str">
            <v>NVT</v>
          </cell>
          <cell r="O230" t="str">
            <v xml:space="preserve">Rene Jansen </v>
          </cell>
          <cell r="V230" t="str">
            <v>onbepaald</v>
          </cell>
          <cell r="Z230">
            <v>279151</v>
          </cell>
          <cell r="AA230" t="str">
            <v>Ja</v>
          </cell>
          <cell r="AD230" t="str">
            <v>Ja</v>
          </cell>
          <cell r="AE230" t="str">
            <v>Ja</v>
          </cell>
          <cell r="AF230" t="str">
            <v>NVT</v>
          </cell>
          <cell r="AI230" t="str">
            <v/>
          </cell>
          <cell r="AJ230" t="str">
            <v>B018</v>
          </cell>
          <cell r="AK230" t="str">
            <v>Parkeergarage Avenue Carre</v>
          </cell>
          <cell r="AL230" t="str">
            <v>Elandenburg 33</v>
          </cell>
          <cell r="AM230" t="str">
            <v>Deel I</v>
          </cell>
          <cell r="AV230" t="str">
            <v>Splitsingsakte</v>
          </cell>
          <cell r="AW230" t="str">
            <v>VVE Vrijenburg Carré I</v>
          </cell>
          <cell r="AY230" t="str">
            <v>VVE Vrijenburg Carrë I 4-84</v>
          </cell>
          <cell r="BB230" t="str">
            <v>Overheid</v>
          </cell>
          <cell r="BF230" t="str">
            <v>621461-2-343599</v>
          </cell>
          <cell r="FO230">
            <v>0</v>
          </cell>
        </row>
        <row r="231">
          <cell r="A231" t="str">
            <v>B018.002</v>
          </cell>
          <cell r="B231">
            <v>41640</v>
          </cell>
          <cell r="C231" t="str">
            <v>Passief</v>
          </cell>
          <cell r="D231" t="str">
            <v>Admin</v>
          </cell>
          <cell r="E231" t="str">
            <v>BD-AC</v>
          </cell>
          <cell r="F231">
            <v>42005</v>
          </cell>
          <cell r="G231">
            <v>44880</v>
          </cell>
          <cell r="H231">
            <v>0</v>
          </cell>
          <cell r="I231" t="str">
            <v>nee</v>
          </cell>
          <cell r="J231" t="str">
            <v>ja</v>
          </cell>
          <cell r="K231" t="str">
            <v>Verhuur</v>
          </cell>
          <cell r="L231" t="str">
            <v>NVT</v>
          </cell>
          <cell r="M231" t="str">
            <v>R. Jansen</v>
          </cell>
          <cell r="N231" t="str">
            <v>ja</v>
          </cell>
          <cell r="O231" t="str">
            <v xml:space="preserve">Rene Jansen </v>
          </cell>
          <cell r="R231" t="str">
            <v>Open</v>
          </cell>
          <cell r="S231" t="str">
            <v>Overig</v>
          </cell>
          <cell r="T231" t="str">
            <v>OK</v>
          </cell>
          <cell r="U231">
            <v>787.5</v>
          </cell>
          <cell r="V231" t="str">
            <v>NVT</v>
          </cell>
          <cell r="AA231" t="str">
            <v>NVT</v>
          </cell>
          <cell r="AD231" t="str">
            <v>NVT</v>
          </cell>
          <cell r="AE231" t="str">
            <v>NVT</v>
          </cell>
          <cell r="AF231" t="str">
            <v>Tarief</v>
          </cell>
          <cell r="AG231" t="str">
            <v>ja</v>
          </cell>
          <cell r="AI231">
            <v>3.15</v>
          </cell>
          <cell r="AJ231" t="str">
            <v>B018</v>
          </cell>
          <cell r="AK231" t="str">
            <v>Parkeergarage Avenue Carre</v>
          </cell>
          <cell r="AL231" t="str">
            <v>Elandenburg 33</v>
          </cell>
          <cell r="AM231" t="str">
            <v>Parkeerplaatsen</v>
          </cell>
          <cell r="AN231">
            <v>1000</v>
          </cell>
          <cell r="AO231">
            <v>2000</v>
          </cell>
          <cell r="AP231">
            <v>0.5</v>
          </cell>
          <cell r="AV231" t="str">
            <v>Verhuuradministratie</v>
          </cell>
          <cell r="AW231" t="str">
            <v>Parkeerplaatsen</v>
          </cell>
          <cell r="AY231" t="str">
            <v>Diverse huurders, eigen beheer</v>
          </cell>
          <cell r="AZ231" t="str">
            <v>n.v.t.</v>
          </cell>
          <cell r="BB231" t="str">
            <v>Diverse</v>
          </cell>
          <cell r="BF231" t="str">
            <v>621461-2-321000</v>
          </cell>
          <cell r="FL231">
            <v>3150</v>
          </cell>
        </row>
        <row r="232">
          <cell r="A232" t="str">
            <v>B018.003</v>
          </cell>
          <cell r="B232">
            <v>41640</v>
          </cell>
          <cell r="C232" t="str">
            <v>Passief</v>
          </cell>
          <cell r="D232" t="str">
            <v>Aktief</v>
          </cell>
          <cell r="F232">
            <v>39660</v>
          </cell>
          <cell r="G232">
            <v>44880</v>
          </cell>
          <cell r="H232">
            <v>0</v>
          </cell>
          <cell r="I232" t="str">
            <v>nee</v>
          </cell>
          <cell r="J232" t="str">
            <v>nee</v>
          </cell>
          <cell r="L232" t="str">
            <v>NVT</v>
          </cell>
          <cell r="M232" t="str">
            <v>R. Jansen</v>
          </cell>
          <cell r="N232" t="str">
            <v>NVT</v>
          </cell>
          <cell r="O232" t="str">
            <v xml:space="preserve">Rene Jansen </v>
          </cell>
          <cell r="V232" t="str">
            <v>onbepaald</v>
          </cell>
          <cell r="Z232">
            <v>356434</v>
          </cell>
          <cell r="AA232" t="str">
            <v>Ja</v>
          </cell>
          <cell r="AD232" t="str">
            <v>Ja</v>
          </cell>
          <cell r="AE232" t="str">
            <v>Ja</v>
          </cell>
          <cell r="AF232" t="str">
            <v>NVT</v>
          </cell>
          <cell r="AI232" t="str">
            <v/>
          </cell>
          <cell r="AJ232" t="str">
            <v>B018</v>
          </cell>
          <cell r="AK232" t="str">
            <v>Parkeergarage Avenue Carre</v>
          </cell>
          <cell r="AL232" t="str">
            <v>Leeuwenburg 35</v>
          </cell>
          <cell r="AM232" t="str">
            <v>Deel II</v>
          </cell>
          <cell r="AV232" t="str">
            <v>Splitsingsakte</v>
          </cell>
          <cell r="AW232" t="str">
            <v>VVE Vrijenburg Carré II</v>
          </cell>
          <cell r="AY232" t="str">
            <v>VVE Vrijenburg Carrë II 212-292</v>
          </cell>
          <cell r="BB232" t="str">
            <v>Overheid</v>
          </cell>
          <cell r="BF232" t="str">
            <v>621461-2-343599</v>
          </cell>
          <cell r="FO232">
            <v>0</v>
          </cell>
        </row>
        <row r="233">
          <cell r="A233" t="str">
            <v>B018.004</v>
          </cell>
          <cell r="B233">
            <v>41640</v>
          </cell>
          <cell r="C233" t="str">
            <v>Passief</v>
          </cell>
          <cell r="D233" t="str">
            <v>Admin</v>
          </cell>
          <cell r="E233" t="str">
            <v>BD-AC</v>
          </cell>
          <cell r="F233">
            <v>42005</v>
          </cell>
          <cell r="G233">
            <v>44880</v>
          </cell>
          <cell r="H233">
            <v>0</v>
          </cell>
          <cell r="I233" t="str">
            <v>nee</v>
          </cell>
          <cell r="J233" t="str">
            <v>ja</v>
          </cell>
          <cell r="K233" t="str">
            <v>Verhuur</v>
          </cell>
          <cell r="L233" t="str">
            <v>NVT</v>
          </cell>
          <cell r="M233" t="str">
            <v>R. Jansen</v>
          </cell>
          <cell r="N233" t="str">
            <v>ja</v>
          </cell>
          <cell r="O233" t="str">
            <v xml:space="preserve">Rene Jansen </v>
          </cell>
          <cell r="R233" t="str">
            <v>Open</v>
          </cell>
          <cell r="S233" t="str">
            <v>Overig</v>
          </cell>
          <cell r="T233" t="str">
            <v>OK</v>
          </cell>
          <cell r="U233">
            <v>787.5</v>
          </cell>
          <cell r="V233" t="str">
            <v>NVT</v>
          </cell>
          <cell r="AA233" t="str">
            <v>NVT</v>
          </cell>
          <cell r="AD233" t="str">
            <v>NVT</v>
          </cell>
          <cell r="AE233" t="str">
            <v>NVT</v>
          </cell>
          <cell r="AF233" t="str">
            <v>Tarief</v>
          </cell>
          <cell r="AG233" t="str">
            <v>ja</v>
          </cell>
          <cell r="AI233">
            <v>3.15</v>
          </cell>
          <cell r="AJ233" t="str">
            <v>B018</v>
          </cell>
          <cell r="AK233" t="str">
            <v>Parkeergarage Avenue Carre</v>
          </cell>
          <cell r="AL233" t="str">
            <v>Leeuwenburg 35</v>
          </cell>
          <cell r="AM233" t="str">
            <v>Parkeerplaatsen</v>
          </cell>
          <cell r="AN233">
            <v>1000</v>
          </cell>
          <cell r="AO233">
            <v>2000</v>
          </cell>
          <cell r="AP233">
            <v>0.5</v>
          </cell>
          <cell r="AV233" t="str">
            <v>Verhuuradministratie</v>
          </cell>
          <cell r="AW233" t="str">
            <v>Parkeerplaatsen</v>
          </cell>
          <cell r="AY233" t="str">
            <v>Diverse huurders, eigen beheer</v>
          </cell>
          <cell r="AZ233" t="str">
            <v>n.v.t.</v>
          </cell>
          <cell r="BB233" t="str">
            <v>Diverse</v>
          </cell>
          <cell r="BF233" t="str">
            <v>621461-2-321000</v>
          </cell>
          <cell r="FL233">
            <v>3150</v>
          </cell>
        </row>
        <row r="235">
          <cell r="AJ235" t="str">
            <v>B019</v>
          </cell>
          <cell r="AK235" t="str">
            <v>Parkeergarage Havenhoofd</v>
          </cell>
        </row>
        <row r="236">
          <cell r="A236" t="str">
            <v>B019.001</v>
          </cell>
          <cell r="B236">
            <v>41640</v>
          </cell>
          <cell r="C236" t="str">
            <v>Aktief</v>
          </cell>
          <cell r="D236" t="str">
            <v>Aktief</v>
          </cell>
          <cell r="F236">
            <v>38414</v>
          </cell>
          <cell r="H236">
            <v>1</v>
          </cell>
          <cell r="I236" t="str">
            <v>ja</v>
          </cell>
          <cell r="J236" t="str">
            <v>nee</v>
          </cell>
          <cell r="L236" t="str">
            <v>NVT</v>
          </cell>
          <cell r="M236" t="str">
            <v>Mini</v>
          </cell>
          <cell r="N236" t="str">
            <v>NVT</v>
          </cell>
          <cell r="O236" t="str">
            <v>Mini van Leeuwen</v>
          </cell>
          <cell r="V236" t="str">
            <v>onbepaald</v>
          </cell>
          <cell r="Z236" t="str">
            <v>NIET</v>
          </cell>
          <cell r="AA236" t="str">
            <v>nee</v>
          </cell>
          <cell r="AD236" t="str">
            <v>ja</v>
          </cell>
          <cell r="AE236" t="str">
            <v>Ja</v>
          </cell>
          <cell r="AF236" t="str">
            <v>NVT</v>
          </cell>
          <cell r="AI236" t="str">
            <v/>
          </cell>
          <cell r="AJ236" t="str">
            <v>B019</v>
          </cell>
          <cell r="AK236" t="str">
            <v>Parkeergarage Havenhoofd</v>
          </cell>
          <cell r="AL236" t="str">
            <v>Reuchlinhaven 92</v>
          </cell>
          <cell r="AM236" t="str">
            <v>Parkeergarage Havenhoofd</v>
          </cell>
          <cell r="AV236" t="str">
            <v>Splitsingsakte</v>
          </cell>
          <cell r="AW236" t="str">
            <v>Havenhoofd</v>
          </cell>
          <cell r="AY236" t="str">
            <v>VVE</v>
          </cell>
          <cell r="BB236" t="str">
            <v xml:space="preserve">Vereniging </v>
          </cell>
          <cell r="BF236" t="str">
            <v>621462-2-343599</v>
          </cell>
          <cell r="FO236">
            <v>0</v>
          </cell>
        </row>
        <row r="237">
          <cell r="A237" t="str">
            <v>B019.002</v>
          </cell>
          <cell r="B237">
            <v>43643</v>
          </cell>
          <cell r="C237" t="str">
            <v>Aktief</v>
          </cell>
          <cell r="D237" t="str">
            <v>Besluit</v>
          </cell>
          <cell r="F237">
            <v>39679</v>
          </cell>
          <cell r="H237">
            <v>1</v>
          </cell>
          <cell r="I237" t="str">
            <v>ja</v>
          </cell>
          <cell r="J237" t="str">
            <v>nee</v>
          </cell>
          <cell r="N237" t="str">
            <v>NVT</v>
          </cell>
          <cell r="V237" t="str">
            <v>NVT</v>
          </cell>
          <cell r="AA237" t="str">
            <v>Onbekend</v>
          </cell>
          <cell r="AE237" t="str">
            <v>ONBEKEND</v>
          </cell>
          <cell r="AF237" t="str">
            <v>OM NIET</v>
          </cell>
          <cell r="AI237">
            <v>0</v>
          </cell>
          <cell r="AJ237" t="str">
            <v>B019</v>
          </cell>
          <cell r="AK237" t="str">
            <v>Parkeergarage Havenhoofd</v>
          </cell>
          <cell r="AL237" t="str">
            <v>Reuchlinhaven 92</v>
          </cell>
          <cell r="AM237" t="str">
            <v>Parkeergarage Havenhoofd</v>
          </cell>
          <cell r="AN237">
            <v>1291</v>
          </cell>
          <cell r="AO237">
            <v>1291</v>
          </cell>
          <cell r="AP237">
            <v>1</v>
          </cell>
          <cell r="AV237" t="str">
            <v>Verkeersbesluit  Parkeerregulering</v>
          </cell>
          <cell r="AY237" t="str">
            <v>Gemeente Barendrecht</v>
          </cell>
          <cell r="BB237" t="str">
            <v>Overheid</v>
          </cell>
          <cell r="BF237" t="str">
            <v>621462-2-X</v>
          </cell>
        </row>
        <row r="239">
          <cell r="C239" t="str">
            <v>Passief</v>
          </cell>
          <cell r="AJ239" t="str">
            <v>B020</v>
          </cell>
          <cell r="AK239" t="str">
            <v>Parkeergarage centrumontwikkeling</v>
          </cell>
        </row>
        <row r="240">
          <cell r="A240" t="str">
            <v>B020.001</v>
          </cell>
          <cell r="B240">
            <v>41640</v>
          </cell>
          <cell r="C240" t="str">
            <v>Passief</v>
          </cell>
          <cell r="D240" t="str">
            <v>Vervallen</v>
          </cell>
          <cell r="F240">
            <v>42005</v>
          </cell>
          <cell r="G240">
            <v>0</v>
          </cell>
          <cell r="H240">
            <v>0</v>
          </cell>
          <cell r="I240" t="str">
            <v>nee</v>
          </cell>
          <cell r="J240" t="str">
            <v>NVT</v>
          </cell>
          <cell r="L240" t="str">
            <v>NVT</v>
          </cell>
          <cell r="N240" t="str">
            <v>NVT</v>
          </cell>
          <cell r="O240" t="str">
            <v>NVT</v>
          </cell>
          <cell r="V240" t="str">
            <v>NVT</v>
          </cell>
          <cell r="AA240" t="str">
            <v>NVT</v>
          </cell>
          <cell r="AD240" t="str">
            <v>NVT</v>
          </cell>
          <cell r="AE240" t="str">
            <v>NVT</v>
          </cell>
          <cell r="AF240" t="str">
            <v>NVT</v>
          </cell>
          <cell r="AI240" t="str">
            <v/>
          </cell>
          <cell r="AJ240" t="str">
            <v>B020</v>
          </cell>
          <cell r="AK240" t="str">
            <v>Parkeergarage centrumontwikkeling</v>
          </cell>
          <cell r="AV240" t="str">
            <v>Nieuwbouw</v>
          </cell>
          <cell r="BF240" t="str">
            <v>621463-2-NVT</v>
          </cell>
        </row>
        <row r="242">
          <cell r="C242" t="str">
            <v>Passief</v>
          </cell>
          <cell r="AJ242" t="str">
            <v>B021</v>
          </cell>
          <cell r="AK242" t="str">
            <v>Toerclub Barrhopoort</v>
          </cell>
        </row>
        <row r="243">
          <cell r="A243" t="str">
            <v>B021.001</v>
          </cell>
          <cell r="B243">
            <v>41640</v>
          </cell>
          <cell r="C243" t="str">
            <v>Passief</v>
          </cell>
          <cell r="D243" t="str">
            <v>Beëindigd</v>
          </cell>
          <cell r="F243">
            <v>33970</v>
          </cell>
          <cell r="G243">
            <v>43100</v>
          </cell>
          <cell r="H243">
            <v>0</v>
          </cell>
          <cell r="I243" t="str">
            <v>nee</v>
          </cell>
          <cell r="J243" t="str">
            <v>NVT</v>
          </cell>
          <cell r="L243" t="str">
            <v>Volledig</v>
          </cell>
          <cell r="M243" t="str">
            <v>A. Bruijgoms</v>
          </cell>
          <cell r="N243" t="str">
            <v>ja</v>
          </cell>
          <cell r="O243" t="str">
            <v>Arjan Bruijgoms</v>
          </cell>
          <cell r="V243" t="str">
            <v>NVT</v>
          </cell>
          <cell r="Z243" t="str">
            <v>NIET</v>
          </cell>
          <cell r="AA243" t="str">
            <v>nee</v>
          </cell>
          <cell r="AB243" t="str">
            <v>G/0286/jg</v>
          </cell>
          <cell r="AD243" t="str">
            <v>ja</v>
          </cell>
          <cell r="AE243" t="str">
            <v>Ja</v>
          </cell>
          <cell r="AF243" t="str">
            <v>Tarief</v>
          </cell>
          <cell r="AG243" t="str">
            <v>ja</v>
          </cell>
          <cell r="AH243">
            <v>2.8720266841148034E-2</v>
          </cell>
          <cell r="AI243" t="str">
            <v/>
          </cell>
          <cell r="AJ243" t="str">
            <v>B021</v>
          </cell>
          <cell r="AK243" t="str">
            <v>Toerclub Barrhopoort</v>
          </cell>
          <cell r="AL243" t="str">
            <v>Zweth 40</v>
          </cell>
          <cell r="AM243" t="str">
            <v>Clubgebouw</v>
          </cell>
          <cell r="AR243">
            <v>395</v>
          </cell>
          <cell r="AV243" t="str">
            <v>Opstalovereenkomst</v>
          </cell>
          <cell r="AW243" t="str">
            <v>Clubgebouw</v>
          </cell>
          <cell r="AY243" t="str">
            <v>Toerclub Barrhopoort</v>
          </cell>
          <cell r="BB243" t="str">
            <v xml:space="preserve">Vereniging </v>
          </cell>
          <cell r="BF243" t="str">
            <v>631060-2-322001</v>
          </cell>
          <cell r="FO243">
            <v>0</v>
          </cell>
        </row>
        <row r="244">
          <cell r="A244" t="str">
            <v>B021.002</v>
          </cell>
          <cell r="B244">
            <v>43293</v>
          </cell>
          <cell r="C244" t="str">
            <v>Passief</v>
          </cell>
          <cell r="D244" t="str">
            <v>Beëindigd</v>
          </cell>
          <cell r="F244">
            <v>42005</v>
          </cell>
          <cell r="G244">
            <v>43830</v>
          </cell>
          <cell r="H244">
            <v>0</v>
          </cell>
          <cell r="I244" t="str">
            <v>nee</v>
          </cell>
          <cell r="J244" t="str">
            <v>nee</v>
          </cell>
          <cell r="K244" t="str">
            <v>Sleutel</v>
          </cell>
          <cell r="L244" t="str">
            <v>Volledig</v>
          </cell>
          <cell r="M244" t="str">
            <v>Jan-Willem</v>
          </cell>
          <cell r="N244" t="str">
            <v>NVT</v>
          </cell>
          <cell r="R244" t="str">
            <v>Sport-BU</v>
          </cell>
          <cell r="S244" t="str">
            <v>Sport</v>
          </cell>
          <cell r="T244" t="str">
            <v>Onzeker</v>
          </cell>
          <cell r="U244">
            <v>0</v>
          </cell>
          <cell r="V244" t="str">
            <v>NVT</v>
          </cell>
          <cell r="Z244">
            <v>1286924</v>
          </cell>
          <cell r="AA244" t="str">
            <v>Ja</v>
          </cell>
          <cell r="AD244" t="str">
            <v>ja</v>
          </cell>
          <cell r="AE244" t="str">
            <v>Ja</v>
          </cell>
          <cell r="AF244" t="str">
            <v>OM NIET</v>
          </cell>
          <cell r="AI244" t="str">
            <v/>
          </cell>
          <cell r="AJ244" t="str">
            <v>B021</v>
          </cell>
          <cell r="AK244" t="str">
            <v>Toerclub Barrhopoort</v>
          </cell>
          <cell r="AL244" t="str">
            <v>Zweth 40</v>
          </cell>
          <cell r="AM244" t="str">
            <v>Clubgebouw</v>
          </cell>
          <cell r="AN244">
            <v>0</v>
          </cell>
          <cell r="AO244">
            <v>0</v>
          </cell>
          <cell r="AP244">
            <v>0</v>
          </cell>
          <cell r="AR244">
            <v>395</v>
          </cell>
          <cell r="AV244" t="str">
            <v>Ter Beschikking Stelling</v>
          </cell>
          <cell r="AY244" t="str">
            <v>Aannemersbedrijf Van Gelder BV</v>
          </cell>
          <cell r="BB244" t="str">
            <v>Onderneming</v>
          </cell>
          <cell r="BF244" t="str">
            <v>631060-2-X</v>
          </cell>
        </row>
        <row r="246">
          <cell r="AJ246" t="str">
            <v>B022</v>
          </cell>
          <cell r="AK246" t="str">
            <v>Schietvereniging De Vrijheid</v>
          </cell>
        </row>
        <row r="247">
          <cell r="A247" t="str">
            <v>B022.001</v>
          </cell>
          <cell r="B247">
            <v>41640</v>
          </cell>
          <cell r="C247" t="str">
            <v>Aktief</v>
          </cell>
          <cell r="D247" t="str">
            <v>Aktief</v>
          </cell>
          <cell r="F247">
            <v>41456</v>
          </cell>
          <cell r="H247">
            <v>1</v>
          </cell>
          <cell r="I247" t="str">
            <v>ja</v>
          </cell>
          <cell r="J247" t="str">
            <v>nee</v>
          </cell>
          <cell r="L247" t="str">
            <v>Volledig</v>
          </cell>
          <cell r="M247" t="str">
            <v>A. Bruijgoms</v>
          </cell>
          <cell r="N247" t="str">
            <v>ja</v>
          </cell>
          <cell r="O247" t="str">
            <v>Hans Engels</v>
          </cell>
          <cell r="V247" t="str">
            <v>LST periode</v>
          </cell>
          <cell r="W247">
            <v>3810</v>
          </cell>
          <cell r="X247">
            <v>48760</v>
          </cell>
          <cell r="Y247">
            <v>48760</v>
          </cell>
          <cell r="Z247">
            <v>306586</v>
          </cell>
          <cell r="AA247" t="str">
            <v>Ja</v>
          </cell>
          <cell r="AD247" t="str">
            <v>Ja</v>
          </cell>
          <cell r="AE247" t="str">
            <v>Ja</v>
          </cell>
          <cell r="AF247" t="str">
            <v>Tarief</v>
          </cell>
          <cell r="AH247">
            <v>1.7052631578947368E-2</v>
          </cell>
          <cell r="AI247" t="str">
            <v/>
          </cell>
          <cell r="AJ247" t="str">
            <v>B022</v>
          </cell>
          <cell r="AK247" t="str">
            <v>Schietvereniging De Vrijheid</v>
          </cell>
          <cell r="AL247" t="str">
            <v>Dierensteinweg 7</v>
          </cell>
          <cell r="AM247" t="str">
            <v>Schietsportvereniging De Vrijheid</v>
          </cell>
          <cell r="AN247">
            <v>0</v>
          </cell>
          <cell r="AO247">
            <v>525</v>
          </cell>
          <cell r="AP247">
            <v>0</v>
          </cell>
          <cell r="AR247">
            <v>665</v>
          </cell>
          <cell r="AV247" t="str">
            <v>Opstalovereenkomst</v>
          </cell>
          <cell r="AW247" t="str">
            <v>Verenigingsgebouw</v>
          </cell>
          <cell r="AY247" t="str">
            <v>Schietsportvereniging De Vrijheid</v>
          </cell>
          <cell r="BB247" t="str">
            <v xml:space="preserve">Vereniging </v>
          </cell>
          <cell r="BF247" t="str">
            <v>631060-2-322001</v>
          </cell>
          <cell r="FO247">
            <v>11.34</v>
          </cell>
        </row>
        <row r="249">
          <cell r="AJ249" t="str">
            <v>B023</v>
          </cell>
          <cell r="AK249" t="str">
            <v>Woning Watertoren</v>
          </cell>
        </row>
        <row r="250">
          <cell r="A250" t="str">
            <v>B023.001</v>
          </cell>
          <cell r="B250">
            <v>41640</v>
          </cell>
          <cell r="C250" t="str">
            <v>Passief</v>
          </cell>
          <cell r="D250" t="str">
            <v>Beëindigd</v>
          </cell>
          <cell r="F250">
            <v>42005</v>
          </cell>
          <cell r="G250">
            <v>43313</v>
          </cell>
          <cell r="H250">
            <v>0</v>
          </cell>
          <cell r="I250" t="str">
            <v>nee</v>
          </cell>
          <cell r="J250" t="str">
            <v>NVT</v>
          </cell>
          <cell r="L250" t="str">
            <v>NVT</v>
          </cell>
          <cell r="M250" t="str">
            <v>Jan-Willem</v>
          </cell>
          <cell r="N250" t="str">
            <v>JA</v>
          </cell>
          <cell r="O250" t="str">
            <v>Jan Kouwen</v>
          </cell>
          <cell r="V250" t="str">
            <v>NVT</v>
          </cell>
          <cell r="W250">
            <v>-44950</v>
          </cell>
          <cell r="Z250" t="str">
            <v>NVT</v>
          </cell>
          <cell r="AA250" t="str">
            <v>NVT</v>
          </cell>
          <cell r="AD250" t="str">
            <v>NVT</v>
          </cell>
          <cell r="AE250" t="str">
            <v>NEE</v>
          </cell>
          <cell r="AF250" t="str">
            <v>onbekend</v>
          </cell>
          <cell r="AI250" t="str">
            <v/>
          </cell>
          <cell r="AJ250" t="str">
            <v>B023</v>
          </cell>
          <cell r="AK250" t="str">
            <v>Woning Watertoren</v>
          </cell>
          <cell r="AL250" t="str">
            <v>Dorpsstraat 154</v>
          </cell>
          <cell r="AM250" t="str">
            <v>Gouman, woning</v>
          </cell>
          <cell r="AV250" t="str">
            <v>GEEN Huurovereenkomst</v>
          </cell>
          <cell r="AW250" t="str">
            <v>Dorpsstraat 154</v>
          </cell>
          <cell r="AY250" t="str">
            <v>Gouman, woning</v>
          </cell>
          <cell r="AZ250" t="str">
            <v>n.v.t.</v>
          </cell>
          <cell r="BB250" t="str">
            <v>Particulier</v>
          </cell>
          <cell r="BF250" t="str">
            <v>631060-2-321000</v>
          </cell>
          <cell r="FO250">
            <v>0</v>
          </cell>
        </row>
        <row r="251">
          <cell r="A251" t="str">
            <v>B023.002</v>
          </cell>
          <cell r="B251">
            <v>43438</v>
          </cell>
          <cell r="C251" t="str">
            <v>Aktief</v>
          </cell>
          <cell r="D251" t="str">
            <v>Aktief</v>
          </cell>
          <cell r="F251">
            <v>43435</v>
          </cell>
          <cell r="H251">
            <v>1</v>
          </cell>
          <cell r="I251" t="str">
            <v>ja</v>
          </cell>
          <cell r="J251" t="str">
            <v>nee</v>
          </cell>
          <cell r="L251" t="str">
            <v>Volledig</v>
          </cell>
          <cell r="N251" t="str">
            <v>JA</v>
          </cell>
          <cell r="O251" t="str">
            <v>Ellen te Kaat</v>
          </cell>
          <cell r="R251" t="str">
            <v>Woning</v>
          </cell>
          <cell r="S251" t="str">
            <v>Overig</v>
          </cell>
          <cell r="T251" t="str">
            <v>OK</v>
          </cell>
          <cell r="U251">
            <v>437.5</v>
          </cell>
          <cell r="V251" t="str">
            <v>VERLENGD</v>
          </cell>
          <cell r="X251">
            <v>43799</v>
          </cell>
          <cell r="AA251" t="str">
            <v>Onbekend</v>
          </cell>
          <cell r="AE251" t="str">
            <v>ONBEKEND</v>
          </cell>
          <cell r="AF251" t="str">
            <v>Kostprijs</v>
          </cell>
          <cell r="AI251">
            <v>15.217391304347826</v>
          </cell>
          <cell r="AJ251" t="str">
            <v>B023</v>
          </cell>
          <cell r="AK251" t="str">
            <v>Woning Watertoren</v>
          </cell>
          <cell r="AL251" t="str">
            <v>Dorpsstraat 154</v>
          </cell>
          <cell r="AN251">
            <v>115</v>
          </cell>
          <cell r="AO251">
            <v>115</v>
          </cell>
          <cell r="AP251">
            <v>1</v>
          </cell>
          <cell r="AR251">
            <v>115</v>
          </cell>
          <cell r="AV251" t="str">
            <v>Huurovereenkomst</v>
          </cell>
          <cell r="AY251" t="str">
            <v>Stichting de Toekomst</v>
          </cell>
          <cell r="AZ251">
            <v>64286559</v>
          </cell>
          <cell r="BB251" t="str">
            <v>Stichting</v>
          </cell>
          <cell r="BC251" t="str">
            <v>Sunita van der Werff</v>
          </cell>
          <cell r="BD251" t="str">
            <v>info@zorggroepdetoekomst.nl</v>
          </cell>
          <cell r="BE251" t="str">
            <v>06-45672322</v>
          </cell>
          <cell r="BF251" t="str">
            <v>631060-2-321000</v>
          </cell>
          <cell r="FL251">
            <v>1750</v>
          </cell>
          <cell r="FO251">
            <v>9726.48</v>
          </cell>
        </row>
        <row r="253">
          <cell r="AJ253" t="str">
            <v>B024</v>
          </cell>
          <cell r="AK253" t="str">
            <v>Woning Ziedewijdsedijk 89</v>
          </cell>
        </row>
        <row r="254">
          <cell r="A254" t="str">
            <v>B024.001</v>
          </cell>
          <cell r="B254">
            <v>41640</v>
          </cell>
          <cell r="C254" t="str">
            <v>Aktief</v>
          </cell>
          <cell r="D254" t="str">
            <v>Aktief</v>
          </cell>
          <cell r="F254">
            <v>42005</v>
          </cell>
          <cell r="H254">
            <v>1</v>
          </cell>
          <cell r="I254" t="str">
            <v>ja</v>
          </cell>
          <cell r="J254" t="str">
            <v>nee</v>
          </cell>
          <cell r="L254" t="str">
            <v>NVT</v>
          </cell>
          <cell r="M254" t="str">
            <v>Jan-Willem</v>
          </cell>
          <cell r="N254" t="str">
            <v>ja</v>
          </cell>
          <cell r="O254" t="str">
            <v>Jan Kouwen</v>
          </cell>
          <cell r="R254" t="str">
            <v>Woning</v>
          </cell>
          <cell r="S254" t="str">
            <v>Overig</v>
          </cell>
          <cell r="T254" t="str">
            <v>OK</v>
          </cell>
          <cell r="U254">
            <v>437.5</v>
          </cell>
          <cell r="V254" t="str">
            <v>leeg</v>
          </cell>
          <cell r="Z254" t="str">
            <v>NVT</v>
          </cell>
          <cell r="AA254" t="str">
            <v>NVT</v>
          </cell>
          <cell r="AD254" t="str">
            <v>NVT</v>
          </cell>
          <cell r="AE254" t="str">
            <v>NEE</v>
          </cell>
          <cell r="AF254" t="str">
            <v>onbekend</v>
          </cell>
          <cell r="AI254">
            <v>24.305555555555557</v>
          </cell>
          <cell r="AJ254" t="str">
            <v>B024</v>
          </cell>
          <cell r="AK254" t="str">
            <v>Woning Ziedewijdsedijk 89</v>
          </cell>
          <cell r="AL254" t="str">
            <v>Ziedewijdsedijk 89</v>
          </cell>
          <cell r="AM254" t="str">
            <v>Voogd, woning familie</v>
          </cell>
          <cell r="AN254">
            <v>72</v>
          </cell>
          <cell r="AO254">
            <v>72</v>
          </cell>
          <cell r="AP254">
            <v>1</v>
          </cell>
          <cell r="AR254">
            <v>72</v>
          </cell>
          <cell r="AV254" t="str">
            <v>GEEN Huurovereenkomst</v>
          </cell>
          <cell r="AW254" t="str">
            <v>Ziedewijdsedijk 89</v>
          </cell>
          <cell r="AY254" t="str">
            <v>Voogd, woning familie</v>
          </cell>
          <cell r="AZ254" t="str">
            <v>n.v.t.</v>
          </cell>
          <cell r="BB254" t="str">
            <v>Particulier</v>
          </cell>
          <cell r="BF254" t="str">
            <v>631060-2-321000</v>
          </cell>
          <cell r="FL254">
            <v>1750</v>
          </cell>
          <cell r="FO254">
            <v>2101.92</v>
          </cell>
        </row>
        <row r="256">
          <cell r="AJ256" t="str">
            <v>B025</v>
          </cell>
          <cell r="AK256" t="str">
            <v>Gebouw De Vrijheid</v>
          </cell>
        </row>
        <row r="257">
          <cell r="A257" t="str">
            <v>B025.001</v>
          </cell>
          <cell r="B257">
            <v>41640</v>
          </cell>
          <cell r="C257" t="str">
            <v>Aktie!</v>
          </cell>
          <cell r="D257" t="str">
            <v>Concept</v>
          </cell>
          <cell r="F257">
            <v>42005</v>
          </cell>
          <cell r="H257">
            <v>1</v>
          </cell>
          <cell r="I257" t="str">
            <v>ja</v>
          </cell>
          <cell r="J257" t="str">
            <v>ja</v>
          </cell>
          <cell r="K257" t="str">
            <v>Afronden</v>
          </cell>
          <cell r="L257" t="str">
            <v>NVT</v>
          </cell>
          <cell r="M257" t="str">
            <v>D. Postmus</v>
          </cell>
          <cell r="N257" t="str">
            <v>NVT</v>
          </cell>
          <cell r="O257" t="str">
            <v>Marc Sluimer</v>
          </cell>
          <cell r="V257" t="str">
            <v>NVT</v>
          </cell>
          <cell r="Z257" t="str">
            <v>NIET</v>
          </cell>
          <cell r="AA257" t="str">
            <v>nee</v>
          </cell>
          <cell r="AE257" t="str">
            <v>ja</v>
          </cell>
          <cell r="AF257" t="str">
            <v>NVT</v>
          </cell>
          <cell r="AI257" t="str">
            <v/>
          </cell>
          <cell r="AJ257" t="str">
            <v>B025</v>
          </cell>
          <cell r="AK257" t="str">
            <v>Gebouw De Vrijheid</v>
          </cell>
          <cell r="AL257" t="str">
            <v>Brandsma Akker 3</v>
          </cell>
          <cell r="AM257" t="str">
            <v>Smitshoek, CBS</v>
          </cell>
          <cell r="AV257" t="str">
            <v>Dienstverleningsovereenkomst</v>
          </cell>
          <cell r="AW257" t="str">
            <v>Schoogebouw De Vrijheid</v>
          </cell>
          <cell r="AY257" t="str">
            <v>CBS Smitshoek (PCPO)</v>
          </cell>
          <cell r="AZ257">
            <v>40341697</v>
          </cell>
          <cell r="BB257" t="str">
            <v>Onderwijs</v>
          </cell>
          <cell r="BF257" t="str">
            <v>642152-2-321000</v>
          </cell>
          <cell r="FO257">
            <v>0</v>
          </cell>
        </row>
        <row r="258">
          <cell r="A258" t="str">
            <v>B025.002</v>
          </cell>
          <cell r="B258">
            <v>42801</v>
          </cell>
          <cell r="C258" t="str">
            <v>Aktie!</v>
          </cell>
          <cell r="D258" t="str">
            <v>School</v>
          </cell>
          <cell r="F258">
            <v>42005</v>
          </cell>
          <cell r="H258">
            <v>1</v>
          </cell>
          <cell r="I258" t="str">
            <v>ja</v>
          </cell>
          <cell r="J258" t="str">
            <v>ja</v>
          </cell>
          <cell r="K258" t="str">
            <v>Afronden</v>
          </cell>
          <cell r="L258" t="str">
            <v>NVT</v>
          </cell>
          <cell r="M258" t="str">
            <v>D. Postmus</v>
          </cell>
          <cell r="N258" t="str">
            <v>NVT</v>
          </cell>
          <cell r="O258" t="str">
            <v>Marc Sluimer</v>
          </cell>
          <cell r="V258" t="str">
            <v>NVT</v>
          </cell>
          <cell r="Z258" t="str">
            <v>NIET</v>
          </cell>
          <cell r="AA258" t="str">
            <v>nee</v>
          </cell>
          <cell r="AE258" t="str">
            <v>ja</v>
          </cell>
          <cell r="AF258" t="str">
            <v>NVT</v>
          </cell>
          <cell r="AI258">
            <v>0</v>
          </cell>
          <cell r="AJ258" t="str">
            <v>B025</v>
          </cell>
          <cell r="AK258" t="str">
            <v>Gebouw De Vrijheid</v>
          </cell>
          <cell r="AL258" t="str">
            <v>Brandsma Akker 3</v>
          </cell>
          <cell r="AM258" t="str">
            <v>Smitshoek, CBS</v>
          </cell>
          <cell r="AN258">
            <v>1595</v>
          </cell>
          <cell r="AO258">
            <v>1742</v>
          </cell>
          <cell r="AP258">
            <v>0.91561423650975893</v>
          </cell>
          <cell r="AV258" t="str">
            <v>Gebruiksovereenkomst</v>
          </cell>
          <cell r="AW258" t="str">
            <v>Schoogebouw De Vrijheid</v>
          </cell>
          <cell r="AY258" t="str">
            <v>CBS Smitshoek (PCPO)</v>
          </cell>
          <cell r="AZ258">
            <v>40341697</v>
          </cell>
          <cell r="BB258" t="str">
            <v>Onderwijs</v>
          </cell>
          <cell r="BF258" t="str">
            <v>642152-2-321000</v>
          </cell>
          <cell r="FO258">
            <v>0</v>
          </cell>
        </row>
        <row r="259">
          <cell r="A259" t="str">
            <v>B025.003</v>
          </cell>
          <cell r="B259">
            <v>42930</v>
          </cell>
          <cell r="C259" t="str">
            <v>Passief</v>
          </cell>
          <cell r="D259" t="str">
            <v>School</v>
          </cell>
          <cell r="F259">
            <v>42005</v>
          </cell>
          <cell r="G259">
            <v>43100</v>
          </cell>
          <cell r="H259">
            <v>0</v>
          </cell>
          <cell r="I259" t="str">
            <v>nee</v>
          </cell>
          <cell r="J259" t="str">
            <v>nee</v>
          </cell>
          <cell r="L259" t="str">
            <v>NVT</v>
          </cell>
          <cell r="M259" t="str">
            <v>M. Sluimer</v>
          </cell>
          <cell r="N259" t="str">
            <v>NVT</v>
          </cell>
          <cell r="O259" t="str">
            <v>Marc Sluimer</v>
          </cell>
          <cell r="V259" t="str">
            <v>NVT</v>
          </cell>
          <cell r="AA259" t="str">
            <v>Onbekend</v>
          </cell>
          <cell r="AE259" t="str">
            <v>ja</v>
          </cell>
          <cell r="AF259" t="str">
            <v>NVT</v>
          </cell>
          <cell r="AI259" t="str">
            <v/>
          </cell>
          <cell r="AJ259" t="str">
            <v>B025</v>
          </cell>
          <cell r="AK259" t="str">
            <v>Gebouw De Vrijheid</v>
          </cell>
          <cell r="AL259" t="str">
            <v>Brandsma Akker 3</v>
          </cell>
          <cell r="AM259" t="str">
            <v>Smitshoek, CBS</v>
          </cell>
          <cell r="AV259" t="str">
            <v>Bijdrage materiële instandhouding</v>
          </cell>
          <cell r="AY259" t="str">
            <v>CBS Smitshoek (PCPO)</v>
          </cell>
          <cell r="AZ259">
            <v>40341697</v>
          </cell>
          <cell r="BB259" t="str">
            <v>Onderwijs</v>
          </cell>
          <cell r="BF259" t="str">
            <v>642152-2-422204</v>
          </cell>
          <cell r="FO259">
            <v>46500</v>
          </cell>
        </row>
        <row r="260">
          <cell r="A260" t="str">
            <v>B025.004</v>
          </cell>
          <cell r="B260">
            <v>41640</v>
          </cell>
          <cell r="C260" t="str">
            <v>Aktie!</v>
          </cell>
          <cell r="D260" t="str">
            <v>Aktief</v>
          </cell>
          <cell r="F260">
            <v>37848</v>
          </cell>
          <cell r="H260">
            <v>1</v>
          </cell>
          <cell r="I260" t="str">
            <v>ja</v>
          </cell>
          <cell r="J260" t="str">
            <v>ja</v>
          </cell>
          <cell r="K260" t="str">
            <v>Vernieuwen</v>
          </cell>
          <cell r="L260" t="str">
            <v>Volledig</v>
          </cell>
          <cell r="M260" t="str">
            <v>SKB</v>
          </cell>
          <cell r="N260" t="str">
            <v>JA</v>
          </cell>
          <cell r="O260" t="str">
            <v>Ellen te Kaat</v>
          </cell>
          <cell r="R260" t="str">
            <v>Kinder</v>
          </cell>
          <cell r="S260" t="str">
            <v>Overig</v>
          </cell>
          <cell r="T260" t="str">
            <v>OK</v>
          </cell>
          <cell r="U260">
            <v>0</v>
          </cell>
          <cell r="V260" t="str">
            <v>VERLOPEN</v>
          </cell>
          <cell r="W260">
            <v>-6737</v>
          </cell>
          <cell r="X260">
            <v>43483</v>
          </cell>
          <cell r="Y260">
            <v>44950</v>
          </cell>
          <cell r="Z260">
            <v>275291</v>
          </cell>
          <cell r="AA260" t="str">
            <v>Ja</v>
          </cell>
          <cell r="AD260" t="str">
            <v>Ja</v>
          </cell>
          <cell r="AE260" t="str">
            <v>Ja</v>
          </cell>
          <cell r="AF260" t="str">
            <v>Taxatie</v>
          </cell>
          <cell r="AH260" t="e">
            <v>#DIV/0!</v>
          </cell>
          <cell r="AI260" t="str">
            <v/>
          </cell>
          <cell r="AJ260" t="str">
            <v>B025</v>
          </cell>
          <cell r="AK260" t="str">
            <v>Gebouw De Vrijheid</v>
          </cell>
          <cell r="AL260" t="str">
            <v>Brandsma-Akker 5</v>
          </cell>
          <cell r="AM260" t="str">
            <v>Kibeo Brandsma-Akker</v>
          </cell>
          <cell r="AV260" t="str">
            <v>Huurovereenkomst</v>
          </cell>
          <cell r="AW260" t="str">
            <v>Lokalen</v>
          </cell>
          <cell r="AY260" t="str">
            <v>SKB &gt;&gt; stichting Kibeo</v>
          </cell>
          <cell r="AZ260">
            <v>41136110</v>
          </cell>
          <cell r="BA260" t="str">
            <v>Uitgeschreven</v>
          </cell>
          <cell r="BB260" t="str">
            <v>Stichting</v>
          </cell>
          <cell r="BF260" t="str">
            <v>642152-2-321000</v>
          </cell>
          <cell r="FO260">
            <v>0</v>
          </cell>
        </row>
        <row r="261">
          <cell r="A261" t="str">
            <v>B025.005</v>
          </cell>
          <cell r="B261">
            <v>42776</v>
          </cell>
          <cell r="C261" t="str">
            <v>Aktie!</v>
          </cell>
          <cell r="D261" t="str">
            <v>Aktief</v>
          </cell>
          <cell r="F261">
            <v>38092</v>
          </cell>
          <cell r="H261">
            <v>1</v>
          </cell>
          <cell r="I261" t="str">
            <v>ja</v>
          </cell>
          <cell r="J261" t="str">
            <v>ja</v>
          </cell>
          <cell r="K261" t="str">
            <v>Vernieuwen</v>
          </cell>
          <cell r="L261" t="str">
            <v>Volledig</v>
          </cell>
          <cell r="M261" t="str">
            <v>SKB</v>
          </cell>
          <cell r="N261" t="str">
            <v>JA</v>
          </cell>
          <cell r="O261" t="str">
            <v>Ellen te Kaat</v>
          </cell>
          <cell r="R261" t="str">
            <v>Kinder</v>
          </cell>
          <cell r="S261" t="str">
            <v>Overig</v>
          </cell>
          <cell r="T261" t="str">
            <v>OK</v>
          </cell>
          <cell r="U261">
            <v>1600</v>
          </cell>
          <cell r="V261" t="str">
            <v>onbepaald</v>
          </cell>
          <cell r="Z261" t="str">
            <v>NIET</v>
          </cell>
          <cell r="AA261" t="str">
            <v>nee</v>
          </cell>
          <cell r="AB261" t="str">
            <v>SWOC/044154</v>
          </cell>
          <cell r="AD261" t="str">
            <v>ja</v>
          </cell>
          <cell r="AE261" t="str">
            <v>Ja</v>
          </cell>
          <cell r="AF261" t="str">
            <v>ppm2 75-99</v>
          </cell>
          <cell r="AH261">
            <v>43.424999999999997</v>
          </cell>
          <cell r="AI261">
            <v>43.537414965986393</v>
          </cell>
          <cell r="AJ261" t="str">
            <v>B025</v>
          </cell>
          <cell r="AK261" t="str">
            <v>Gebouw De Vrijheid</v>
          </cell>
          <cell r="AL261" t="str">
            <v>Brandsma-Akker 5</v>
          </cell>
          <cell r="AM261" t="str">
            <v>Kibeo Brandsma-Akker</v>
          </cell>
          <cell r="AN261">
            <v>147</v>
          </cell>
          <cell r="AO261">
            <v>1742</v>
          </cell>
          <cell r="AP261">
            <v>8.43857634902411E-2</v>
          </cell>
          <cell r="AR261">
            <v>120</v>
          </cell>
          <cell r="AV261" t="str">
            <v>Bijstelling huurtarief De Vrijheid</v>
          </cell>
          <cell r="AY261" t="str">
            <v>SKB &gt;&gt; stichting Kibeo</v>
          </cell>
          <cell r="AZ261">
            <v>41136110</v>
          </cell>
          <cell r="BA261" t="str">
            <v>Uitgeschreven</v>
          </cell>
          <cell r="BB261" t="str">
            <v>Stichting</v>
          </cell>
          <cell r="BF261" t="str">
            <v>642152-2-321000</v>
          </cell>
          <cell r="FL261">
            <v>6400</v>
          </cell>
          <cell r="FO261">
            <v>6431.12</v>
          </cell>
        </row>
        <row r="262">
          <cell r="A262" t="str">
            <v>B025.006</v>
          </cell>
          <cell r="B262">
            <v>42005</v>
          </cell>
          <cell r="C262" t="str">
            <v>Aktie!</v>
          </cell>
          <cell r="D262" t="str">
            <v>Admin</v>
          </cell>
          <cell r="E262" t="str">
            <v>BD-GA</v>
          </cell>
          <cell r="F262">
            <v>42005</v>
          </cell>
          <cell r="H262">
            <v>1</v>
          </cell>
          <cell r="I262" t="str">
            <v>ja</v>
          </cell>
          <cell r="J262" t="str">
            <v>ja</v>
          </cell>
          <cell r="K262" t="str">
            <v>Verhuur</v>
          </cell>
          <cell r="L262" t="str">
            <v>Volledig</v>
          </cell>
          <cell r="M262" t="str">
            <v>R. Jansen</v>
          </cell>
          <cell r="N262" t="str">
            <v>NVT</v>
          </cell>
          <cell r="O262" t="str">
            <v>René Jansen</v>
          </cell>
          <cell r="R262" t="str">
            <v>Overig-incidenteel</v>
          </cell>
          <cell r="S262" t="str">
            <v>Overig</v>
          </cell>
          <cell r="T262" t="str">
            <v>Derving</v>
          </cell>
          <cell r="U262">
            <v>0</v>
          </cell>
          <cell r="V262" t="str">
            <v>NVT</v>
          </cell>
          <cell r="Z262">
            <v>1024440</v>
          </cell>
          <cell r="AA262" t="str">
            <v>Ja</v>
          </cell>
          <cell r="AD262" t="str">
            <v>Ja</v>
          </cell>
          <cell r="AE262" t="str">
            <v>Ja</v>
          </cell>
          <cell r="AF262" t="str">
            <v>Tarief</v>
          </cell>
          <cell r="AG262" t="str">
            <v>ja</v>
          </cell>
          <cell r="AI262" t="str">
            <v/>
          </cell>
          <cell r="AJ262" t="str">
            <v>B025</v>
          </cell>
          <cell r="AK262" t="str">
            <v>Gebouw De Vrijheid</v>
          </cell>
          <cell r="AL262" t="str">
            <v>Brandsma Akker 3</v>
          </cell>
          <cell r="AN262">
            <v>0</v>
          </cell>
          <cell r="AO262">
            <v>1742</v>
          </cell>
          <cell r="AP262">
            <v>0</v>
          </cell>
          <cell r="AV262" t="str">
            <v>Tarievenverordening par. 2</v>
          </cell>
          <cell r="AY262" t="str">
            <v>Diverse huurders, eigen beheer</v>
          </cell>
          <cell r="AZ262" t="str">
            <v>n.v.t.</v>
          </cell>
          <cell r="BB262" t="str">
            <v>Diverse</v>
          </cell>
          <cell r="BF262" t="str">
            <v>642152-2-321000</v>
          </cell>
          <cell r="FO262">
            <v>0</v>
          </cell>
        </row>
        <row r="264">
          <cell r="AJ264" t="str">
            <v>B026</v>
          </cell>
          <cell r="AK264" t="str">
            <v>OBS De Dubbeldekker</v>
          </cell>
        </row>
        <row r="265">
          <cell r="A265" t="str">
            <v>B026.001</v>
          </cell>
          <cell r="B265">
            <v>41640</v>
          </cell>
          <cell r="C265" t="str">
            <v>Passief</v>
          </cell>
          <cell r="D265" t="str">
            <v>Beëindigd</v>
          </cell>
          <cell r="F265">
            <v>42005</v>
          </cell>
          <cell r="G265">
            <v>42826</v>
          </cell>
          <cell r="H265">
            <v>0</v>
          </cell>
          <cell r="I265" t="str">
            <v>nee</v>
          </cell>
          <cell r="J265" t="str">
            <v>NVT</v>
          </cell>
          <cell r="L265" t="str">
            <v>NVT</v>
          </cell>
          <cell r="M265" t="str">
            <v>M. Sluimer</v>
          </cell>
          <cell r="N265" t="str">
            <v>NVT</v>
          </cell>
          <cell r="O265" t="str">
            <v>Jan Kouwen</v>
          </cell>
          <cell r="V265" t="str">
            <v>NVT</v>
          </cell>
          <cell r="Z265" t="str">
            <v>NVT</v>
          </cell>
          <cell r="AA265" t="str">
            <v>NVT</v>
          </cell>
          <cell r="AD265" t="str">
            <v>NVT</v>
          </cell>
          <cell r="AE265" t="str">
            <v>NVT</v>
          </cell>
          <cell r="AF265" t="str">
            <v>NVT</v>
          </cell>
          <cell r="AI265" t="str">
            <v/>
          </cell>
          <cell r="AJ265" t="str">
            <v>B026</v>
          </cell>
          <cell r="AK265" t="str">
            <v>OBS De Dubbeldekker</v>
          </cell>
          <cell r="AL265" t="str">
            <v>Kruidentuin 10</v>
          </cell>
          <cell r="AM265" t="str">
            <v xml:space="preserve">Dubbeldekker, de </v>
          </cell>
          <cell r="AV265" t="str">
            <v>GEEN Gebruiksovereenkomst</v>
          </cell>
          <cell r="AY265" t="str">
            <v>OZHW</v>
          </cell>
          <cell r="BB265" t="str">
            <v>Onderwijs</v>
          </cell>
          <cell r="BF265" t="str">
            <v>642160-2-X</v>
          </cell>
        </row>
        <row r="266">
          <cell r="A266" t="str">
            <v>B026.002</v>
          </cell>
          <cell r="B266">
            <v>43117</v>
          </cell>
          <cell r="C266" t="str">
            <v>Aktief</v>
          </cell>
          <cell r="D266" t="str">
            <v>Aktief</v>
          </cell>
          <cell r="E266" t="str">
            <v>VILLEX</v>
          </cell>
          <cell r="F266">
            <v>42803</v>
          </cell>
          <cell r="H266">
            <v>1</v>
          </cell>
          <cell r="I266" t="str">
            <v>ja</v>
          </cell>
          <cell r="J266" t="str">
            <v>nee</v>
          </cell>
          <cell r="L266" t="str">
            <v>Eenzijdig</v>
          </cell>
          <cell r="M266" t="str">
            <v>Marc Sluimer</v>
          </cell>
          <cell r="N266" t="str">
            <v>NVT</v>
          </cell>
          <cell r="O266" t="str">
            <v>Jan Kouwen</v>
          </cell>
          <cell r="R266" t="str">
            <v>Open</v>
          </cell>
          <cell r="S266" t="str">
            <v>Overig</v>
          </cell>
          <cell r="T266" t="str">
            <v>OK</v>
          </cell>
          <cell r="U266">
            <v>1800</v>
          </cell>
          <cell r="V266" t="str">
            <v>leeg</v>
          </cell>
          <cell r="Z266" t="str">
            <v>NIET</v>
          </cell>
          <cell r="AA266" t="str">
            <v>nee</v>
          </cell>
          <cell r="AD266" t="str">
            <v>NEE</v>
          </cell>
          <cell r="AE266" t="str">
            <v>NEE</v>
          </cell>
          <cell r="AF266" t="str">
            <v>Tarief</v>
          </cell>
          <cell r="AI266">
            <v>18.7012987012987</v>
          </cell>
          <cell r="AJ266" t="str">
            <v>B026</v>
          </cell>
          <cell r="AK266" t="str">
            <v>OBS De Dubbeldekker</v>
          </cell>
          <cell r="AL266" t="str">
            <v>Kruidentuin 10</v>
          </cell>
          <cell r="AN266">
            <v>385</v>
          </cell>
          <cell r="AO266">
            <v>4042</v>
          </cell>
          <cell r="AP266">
            <v>9.5249876298861946E-2</v>
          </cell>
          <cell r="AV266" t="str">
            <v>Leegstand Beheer</v>
          </cell>
          <cell r="AY266" t="str">
            <v>Villex Vastgoedbescherming B.V.</v>
          </cell>
          <cell r="BB266" t="str">
            <v>Onderneming</v>
          </cell>
          <cell r="BF266" t="str">
            <v>642160-2-321000</v>
          </cell>
          <cell r="FL266">
            <v>7200</v>
          </cell>
          <cell r="FO266">
            <v>3600</v>
          </cell>
        </row>
        <row r="267">
          <cell r="A267" t="str">
            <v>B026.003</v>
          </cell>
          <cell r="B267">
            <v>43784</v>
          </cell>
          <cell r="C267" t="str">
            <v>Aktie!</v>
          </cell>
          <cell r="D267" t="str">
            <v>Concept</v>
          </cell>
          <cell r="F267">
            <v>43678</v>
          </cell>
          <cell r="H267">
            <v>1</v>
          </cell>
          <cell r="I267" t="str">
            <v>ja</v>
          </cell>
          <cell r="J267" t="str">
            <v>ja</v>
          </cell>
          <cell r="K267" t="str">
            <v>Afronden</v>
          </cell>
          <cell r="L267" t="str">
            <v>NVT</v>
          </cell>
          <cell r="M267" t="str">
            <v>Marc Sluimer</v>
          </cell>
          <cell r="N267" t="str">
            <v>NVT</v>
          </cell>
          <cell r="O267" t="str">
            <v>Jan Kouwen</v>
          </cell>
          <cell r="V267" t="str">
            <v>NVT</v>
          </cell>
          <cell r="AE267" t="str">
            <v>ONBEKEND</v>
          </cell>
          <cell r="AF267" t="str">
            <v>Tarief</v>
          </cell>
          <cell r="AI267">
            <v>0</v>
          </cell>
          <cell r="AJ267" t="str">
            <v>B026</v>
          </cell>
          <cell r="AK267" t="str">
            <v>OBS De Dubbeldekker</v>
          </cell>
          <cell r="AL267" t="str">
            <v>Kruidentuin 10</v>
          </cell>
          <cell r="AM267" t="str">
            <v>1e verdieping</v>
          </cell>
          <cell r="AN267">
            <v>3657</v>
          </cell>
          <cell r="AO267">
            <v>4042</v>
          </cell>
          <cell r="AP267">
            <v>0.90475012370113805</v>
          </cell>
          <cell r="AV267" t="str">
            <v>Gebruiksovereenkomst</v>
          </cell>
          <cell r="AY267" t="str">
            <v>BSO Dr. Schaepman (RVKO)</v>
          </cell>
          <cell r="AZ267">
            <v>27181700</v>
          </cell>
          <cell r="BB267" t="str">
            <v>Onderwijs</v>
          </cell>
          <cell r="BF267" t="str">
            <v>642160-2-321000</v>
          </cell>
        </row>
        <row r="269">
          <cell r="AJ269" t="str">
            <v>B027</v>
          </cell>
          <cell r="AK269" t="str">
            <v>OBS De Draaimolen</v>
          </cell>
        </row>
        <row r="270">
          <cell r="A270" t="str">
            <v>B027.001</v>
          </cell>
          <cell r="B270">
            <v>41640</v>
          </cell>
          <cell r="C270" t="str">
            <v>Aktie!</v>
          </cell>
          <cell r="D270" t="str">
            <v>School</v>
          </cell>
          <cell r="F270">
            <v>42005</v>
          </cell>
          <cell r="H270">
            <v>1</v>
          </cell>
          <cell r="I270" t="str">
            <v>ja</v>
          </cell>
          <cell r="J270" t="str">
            <v>ja</v>
          </cell>
          <cell r="K270" t="str">
            <v>Overdragen</v>
          </cell>
          <cell r="L270" t="str">
            <v>NVT</v>
          </cell>
          <cell r="M270" t="str">
            <v>N.N.T.B.</v>
          </cell>
          <cell r="N270" t="str">
            <v>NVT</v>
          </cell>
          <cell r="O270" t="str">
            <v>Marc Sluimer</v>
          </cell>
          <cell r="V270" t="str">
            <v>NVT</v>
          </cell>
          <cell r="Z270" t="str">
            <v>NVT</v>
          </cell>
          <cell r="AA270" t="str">
            <v>NVT</v>
          </cell>
          <cell r="AD270" t="str">
            <v>NVT</v>
          </cell>
          <cell r="AE270" t="str">
            <v>NEE</v>
          </cell>
          <cell r="AF270" t="str">
            <v>NVT</v>
          </cell>
          <cell r="AI270">
            <v>0</v>
          </cell>
          <cell r="AJ270" t="str">
            <v>B027</v>
          </cell>
          <cell r="AK270" t="str">
            <v>OBS De Draaimolen</v>
          </cell>
          <cell r="AL270" t="str">
            <v>Stellingmolen 12</v>
          </cell>
          <cell r="AM270" t="str">
            <v xml:space="preserve">OBS De Draaimolen </v>
          </cell>
          <cell r="AN270">
            <v>1108</v>
          </cell>
          <cell r="AO270">
            <v>1108</v>
          </cell>
          <cell r="AP270">
            <v>1</v>
          </cell>
          <cell r="AV270" t="str">
            <v>GEEN Eigendomsoverdracht</v>
          </cell>
          <cell r="AY270" t="str">
            <v>OZHW</v>
          </cell>
          <cell r="BB270" t="str">
            <v>Onderwijs</v>
          </cell>
          <cell r="BF270" t="str">
            <v>642161-2-X</v>
          </cell>
          <cell r="FO270">
            <v>0</v>
          </cell>
        </row>
        <row r="271">
          <cell r="A271" t="str">
            <v>B027.002</v>
          </cell>
          <cell r="B271">
            <v>44525</v>
          </cell>
          <cell r="C271" t="str">
            <v>Aktief</v>
          </cell>
          <cell r="D271" t="str">
            <v>School</v>
          </cell>
          <cell r="F271">
            <v>42005</v>
          </cell>
          <cell r="H271">
            <v>1</v>
          </cell>
          <cell r="I271" t="str">
            <v>ja</v>
          </cell>
          <cell r="J271" t="str">
            <v>nee</v>
          </cell>
          <cell r="V271" t="str">
            <v>NVT</v>
          </cell>
          <cell r="Z271" t="str">
            <v>NVT</v>
          </cell>
          <cell r="AA271" t="str">
            <v>NVT</v>
          </cell>
          <cell r="AD271" t="str">
            <v>NVT</v>
          </cell>
          <cell r="AE271" t="str">
            <v>NEE</v>
          </cell>
          <cell r="AF271" t="str">
            <v>NVT</v>
          </cell>
          <cell r="AJ271" t="str">
            <v>B027</v>
          </cell>
          <cell r="AK271" t="str">
            <v>OBS De Draaimolen</v>
          </cell>
          <cell r="AL271" t="str">
            <v>Stellingmolen 12</v>
          </cell>
          <cell r="AM271" t="str">
            <v>Kibeo Stellingmolen</v>
          </cell>
          <cell r="AV271" t="str">
            <v>Huurovereenkomst onbekend</v>
          </cell>
          <cell r="AY271" t="str">
            <v>SKB &gt;&gt; stichting Kibeo</v>
          </cell>
          <cell r="BF271" t="str">
            <v>642161-2-X</v>
          </cell>
        </row>
        <row r="273">
          <cell r="AJ273" t="str">
            <v>B028</v>
          </cell>
          <cell r="AK273" t="str">
            <v>OBS De Tweemaster - Schoener 120/122</v>
          </cell>
        </row>
        <row r="274">
          <cell r="A274" t="str">
            <v>B028.001</v>
          </cell>
          <cell r="B274">
            <v>41640</v>
          </cell>
          <cell r="C274" t="str">
            <v>Aktie!</v>
          </cell>
          <cell r="D274" t="str">
            <v>School</v>
          </cell>
          <cell r="F274">
            <v>42005</v>
          </cell>
          <cell r="H274">
            <v>1</v>
          </cell>
          <cell r="I274" t="str">
            <v>ja</v>
          </cell>
          <cell r="J274" t="str">
            <v>ja</v>
          </cell>
          <cell r="K274" t="str">
            <v>Overdragen</v>
          </cell>
          <cell r="L274" t="str">
            <v>NVT</v>
          </cell>
          <cell r="M274" t="str">
            <v>N.N.T.B.</v>
          </cell>
          <cell r="N274" t="str">
            <v>NVT</v>
          </cell>
          <cell r="O274" t="str">
            <v>Marc Sluimer</v>
          </cell>
          <cell r="V274" t="str">
            <v>NVT</v>
          </cell>
          <cell r="Z274" t="str">
            <v>NVT</v>
          </cell>
          <cell r="AA274" t="str">
            <v>NVT</v>
          </cell>
          <cell r="AD274" t="str">
            <v>NVT</v>
          </cell>
          <cell r="AE274" t="str">
            <v>NEE</v>
          </cell>
          <cell r="AF274" t="str">
            <v>NVT</v>
          </cell>
          <cell r="AI274">
            <v>0</v>
          </cell>
          <cell r="AJ274" t="str">
            <v>B028</v>
          </cell>
          <cell r="AK274" t="str">
            <v>OBS De Tweemaster - Schoener 120/122</v>
          </cell>
          <cell r="AL274" t="str">
            <v>Schoener 120</v>
          </cell>
          <cell r="AM274" t="str">
            <v>OBS De Tweemaster</v>
          </cell>
          <cell r="AN274">
            <v>3577</v>
          </cell>
          <cell r="AO274">
            <v>3577</v>
          </cell>
          <cell r="AP274">
            <v>1</v>
          </cell>
          <cell r="AV274" t="str">
            <v>GEEN Eigendomsoverdracht</v>
          </cell>
          <cell r="AY274" t="str">
            <v>OZHW</v>
          </cell>
          <cell r="BB274" t="str">
            <v>Onderwijs</v>
          </cell>
          <cell r="BF274" t="str">
            <v>642162-2-X</v>
          </cell>
          <cell r="FO274">
            <v>0</v>
          </cell>
        </row>
        <row r="275">
          <cell r="A275" t="str">
            <v>B028.002</v>
          </cell>
          <cell r="B275">
            <v>41640</v>
          </cell>
          <cell r="C275" t="str">
            <v>Aktie!</v>
          </cell>
          <cell r="D275" t="str">
            <v>Aktief</v>
          </cell>
          <cell r="F275">
            <v>36759</v>
          </cell>
          <cell r="H275">
            <v>1</v>
          </cell>
          <cell r="I275" t="str">
            <v>ja</v>
          </cell>
          <cell r="J275" t="str">
            <v>ja</v>
          </cell>
          <cell r="L275" t="str">
            <v>Onbekend</v>
          </cell>
          <cell r="M275" t="str">
            <v>SKB</v>
          </cell>
          <cell r="N275" t="str">
            <v>NVT</v>
          </cell>
          <cell r="O275" t="str">
            <v>Ellen te Kaat</v>
          </cell>
          <cell r="V275" t="str">
            <v>VERLOPEN</v>
          </cell>
          <cell r="W275">
            <v>-6366</v>
          </cell>
          <cell r="X275">
            <v>43483</v>
          </cell>
          <cell r="Y275">
            <v>44950</v>
          </cell>
          <cell r="Z275">
            <v>275291</v>
          </cell>
          <cell r="AA275" t="str">
            <v>Ja</v>
          </cell>
          <cell r="AD275" t="str">
            <v>Ja</v>
          </cell>
          <cell r="AE275" t="str">
            <v>Ja</v>
          </cell>
          <cell r="AF275" t="str">
            <v>Taxatie</v>
          </cell>
          <cell r="AH275">
            <v>0</v>
          </cell>
          <cell r="AI275" t="str">
            <v/>
          </cell>
          <cell r="AJ275" t="str">
            <v>B028</v>
          </cell>
          <cell r="AK275" t="str">
            <v>OBS De Tweemaster - Schoener 120/122</v>
          </cell>
          <cell r="AL275" t="str">
            <v>Schoener 120</v>
          </cell>
          <cell r="AM275" t="str">
            <v>Kibeo Tweemaster</v>
          </cell>
          <cell r="AR275">
            <v>184</v>
          </cell>
          <cell r="AV275" t="str">
            <v>Huurovereenkomst</v>
          </cell>
          <cell r="AW275" t="str">
            <v>Lokalen</v>
          </cell>
          <cell r="AY275" t="str">
            <v>SKB &gt;&gt; stichting Kibeo</v>
          </cell>
          <cell r="AZ275">
            <v>41136110</v>
          </cell>
          <cell r="BA275" t="str">
            <v>Uitgeschreven</v>
          </cell>
          <cell r="BB275" t="str">
            <v>Stichting</v>
          </cell>
          <cell r="BF275" t="str">
            <v>642162-2-321000</v>
          </cell>
        </row>
        <row r="277">
          <cell r="C277" t="str">
            <v>Passief</v>
          </cell>
          <cell r="AJ277" t="str">
            <v>B029</v>
          </cell>
          <cell r="AK277" t="str">
            <v>Gebouw schoolwoningen Bijdorp</v>
          </cell>
        </row>
        <row r="278">
          <cell r="A278" t="str">
            <v>B029.001</v>
          </cell>
          <cell r="B278">
            <v>41640</v>
          </cell>
          <cell r="C278" t="str">
            <v>Passief</v>
          </cell>
          <cell r="D278" t="str">
            <v>Beëindigd</v>
          </cell>
          <cell r="F278">
            <v>35065</v>
          </cell>
          <cell r="G278">
            <v>35065</v>
          </cell>
          <cell r="H278">
            <v>0</v>
          </cell>
          <cell r="I278" t="str">
            <v>nee</v>
          </cell>
          <cell r="J278" t="str">
            <v>NVT</v>
          </cell>
          <cell r="L278" t="str">
            <v>Volledig</v>
          </cell>
          <cell r="M278" t="str">
            <v>M. Sluimer</v>
          </cell>
          <cell r="N278" t="str">
            <v>NVT</v>
          </cell>
          <cell r="O278" t="str">
            <v>Jan-Willem Hoogendoorn</v>
          </cell>
          <cell r="V278" t="str">
            <v>NVT</v>
          </cell>
          <cell r="W278" t="str">
            <v>NVT</v>
          </cell>
          <cell r="X278" t="str">
            <v>NVT</v>
          </cell>
          <cell r="Y278" t="str">
            <v>NVT</v>
          </cell>
          <cell r="Z278" t="str">
            <v>NIET</v>
          </cell>
          <cell r="AA278" t="str">
            <v>nee</v>
          </cell>
          <cell r="AB2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AC278" t="str">
            <v>1814A</v>
          </cell>
          <cell r="AD278" t="str">
            <v>ja</v>
          </cell>
          <cell r="AE278" t="str">
            <v>Ja</v>
          </cell>
          <cell r="AF278" t="str">
            <v>onbekend</v>
          </cell>
          <cell r="AI278" t="str">
            <v/>
          </cell>
          <cell r="AJ278" t="str">
            <v>B029</v>
          </cell>
          <cell r="AK278" t="str">
            <v>Gebouw schoolwoningen Bijdorp</v>
          </cell>
          <cell r="AL278" t="str">
            <v>Ravensteijndreef 61-63</v>
          </cell>
          <cell r="AM278" t="str">
            <v>Kompas, Dislocatie</v>
          </cell>
          <cell r="AV278" t="str">
            <v>Huurovereenkomst</v>
          </cell>
          <cell r="AW278" t="str">
            <v>Gebouw + grond</v>
          </cell>
          <cell r="AY278" t="str">
            <v>Gemeente Barendrecht</v>
          </cell>
          <cell r="BB278" t="str">
            <v>Overheid</v>
          </cell>
          <cell r="BF278" t="str">
            <v>642143-2-343599</v>
          </cell>
        </row>
        <row r="280">
          <cell r="C280" t="str">
            <v>Passief</v>
          </cell>
          <cell r="AJ280" t="str">
            <v>B030</v>
          </cell>
          <cell r="AK280" t="str">
            <v>Gebouw BBS De Hoeksteen</v>
          </cell>
        </row>
        <row r="281">
          <cell r="A281" t="str">
            <v>B030.001</v>
          </cell>
          <cell r="B281">
            <v>41640</v>
          </cell>
          <cell r="C281" t="str">
            <v>Passief</v>
          </cell>
          <cell r="D281" t="str">
            <v>GESLOOPT</v>
          </cell>
          <cell r="F281">
            <v>42005</v>
          </cell>
          <cell r="G281">
            <v>0</v>
          </cell>
          <cell r="H281">
            <v>0</v>
          </cell>
          <cell r="I281" t="str">
            <v>nee</v>
          </cell>
          <cell r="J281" t="str">
            <v>NVT</v>
          </cell>
          <cell r="L281" t="str">
            <v>NVT</v>
          </cell>
          <cell r="M281" t="str">
            <v>NVT</v>
          </cell>
          <cell r="N281" t="str">
            <v>NVT</v>
          </cell>
          <cell r="O281" t="str">
            <v>Marc Sluimer</v>
          </cell>
          <cell r="V281" t="str">
            <v>NVT</v>
          </cell>
          <cell r="AA281" t="str">
            <v>NVT</v>
          </cell>
          <cell r="AD281" t="str">
            <v>NVT</v>
          </cell>
          <cell r="AE281" t="str">
            <v>NVT</v>
          </cell>
          <cell r="AF281" t="str">
            <v>NVT</v>
          </cell>
          <cell r="AI281" t="str">
            <v/>
          </cell>
          <cell r="AJ281" t="str">
            <v>B030</v>
          </cell>
          <cell r="AK281" t="str">
            <v>Gebouw BBS De Hoeksteen</v>
          </cell>
          <cell r="AL281" t="str">
            <v>Kruidentuin 6</v>
          </cell>
          <cell r="AM281" t="str">
            <v>De Hoeksteen</v>
          </cell>
          <cell r="AV281" t="str">
            <v>Gesloopt</v>
          </cell>
          <cell r="AY281" t="str">
            <v>De Hoeksteen (PCPO)</v>
          </cell>
          <cell r="AZ281">
            <v>40341697</v>
          </cell>
          <cell r="BB281" t="str">
            <v>Onderwijs</v>
          </cell>
          <cell r="BF281" t="str">
            <v>642144-2-333104</v>
          </cell>
        </row>
        <row r="283">
          <cell r="AJ283" t="str">
            <v>B031</v>
          </cell>
          <cell r="AK283" t="str">
            <v>Gebouw MFA Hof van Maxima</v>
          </cell>
        </row>
        <row r="284">
          <cell r="A284" t="str">
            <v>B031.001</v>
          </cell>
          <cell r="B284">
            <v>42005</v>
          </cell>
          <cell r="C284" t="str">
            <v>Aktie!</v>
          </cell>
          <cell r="D284" t="str">
            <v>Concept</v>
          </cell>
          <cell r="F284">
            <v>42005</v>
          </cell>
          <cell r="H284">
            <v>1</v>
          </cell>
          <cell r="I284" t="str">
            <v>ja</v>
          </cell>
          <cell r="J284" t="str">
            <v>ja</v>
          </cell>
          <cell r="K284" t="str">
            <v>Afronden</v>
          </cell>
          <cell r="L284" t="str">
            <v>NVT</v>
          </cell>
          <cell r="M284" t="str">
            <v>D. Postmus</v>
          </cell>
          <cell r="O284" t="str">
            <v>Marc Sluimer</v>
          </cell>
          <cell r="V284" t="str">
            <v>NVT</v>
          </cell>
          <cell r="Z284" t="str">
            <v>NIET</v>
          </cell>
          <cell r="AA284" t="str">
            <v>nee</v>
          </cell>
          <cell r="AE284" t="str">
            <v>JA</v>
          </cell>
          <cell r="AF284" t="str">
            <v>Tarief</v>
          </cell>
          <cell r="AI284">
            <v>0</v>
          </cell>
          <cell r="AJ284" t="str">
            <v>B031</v>
          </cell>
          <cell r="AK284" t="str">
            <v>Gebouw MFA Hof van Maxima</v>
          </cell>
          <cell r="AL284" t="str">
            <v>Hedwigepolder 2</v>
          </cell>
          <cell r="AM284" t="str">
            <v>MFA Hof van Maxima</v>
          </cell>
          <cell r="AN284">
            <v>1113</v>
          </cell>
          <cell r="AO284">
            <v>1894</v>
          </cell>
          <cell r="AP284">
            <v>0.58764519535374871</v>
          </cell>
          <cell r="AV284" t="str">
            <v>Overeenkomst onderwijsruimte</v>
          </cell>
          <cell r="AY284" t="str">
            <v>Groen van Printerer (PCPO)</v>
          </cell>
          <cell r="AZ284">
            <v>40341697</v>
          </cell>
          <cell r="BB284" t="str">
            <v>Onderwijs</v>
          </cell>
          <cell r="BF284" t="str">
            <v>508140-2-321000</v>
          </cell>
        </row>
        <row r="285">
          <cell r="A285" t="str">
            <v>B031.002</v>
          </cell>
          <cell r="B285">
            <v>41640</v>
          </cell>
          <cell r="C285" t="str">
            <v>Aktie!</v>
          </cell>
          <cell r="D285" t="str">
            <v>Concept</v>
          </cell>
          <cell r="F285">
            <v>41883</v>
          </cell>
          <cell r="H285">
            <v>1</v>
          </cell>
          <cell r="I285" t="str">
            <v>ja</v>
          </cell>
          <cell r="J285" t="str">
            <v>ja</v>
          </cell>
          <cell r="K285" t="str">
            <v>Afronden</v>
          </cell>
          <cell r="L285" t="str">
            <v>NVT</v>
          </cell>
          <cell r="M285" t="str">
            <v>D. Postmus</v>
          </cell>
          <cell r="O285" t="str">
            <v>Marc Sluimer</v>
          </cell>
          <cell r="P285" t="str">
            <v>BD</v>
          </cell>
          <cell r="V285" t="str">
            <v>NVT</v>
          </cell>
          <cell r="Z285" t="str">
            <v>NIET</v>
          </cell>
          <cell r="AA285" t="str">
            <v>nee</v>
          </cell>
          <cell r="AE285" t="str">
            <v>ja</v>
          </cell>
          <cell r="AF285" t="str">
            <v>NVT</v>
          </cell>
          <cell r="AI285" t="str">
            <v/>
          </cell>
          <cell r="AJ285" t="str">
            <v>B031</v>
          </cell>
          <cell r="AK285" t="str">
            <v>Gebouw MFA Hof van Maxima</v>
          </cell>
          <cell r="AL285" t="str">
            <v>Hedwigepolder 2</v>
          </cell>
          <cell r="AM285" t="str">
            <v>MFA Hof van Maxima</v>
          </cell>
          <cell r="AV285" t="str">
            <v>Dienstverleningsovereenkomst</v>
          </cell>
          <cell r="AW285" t="str">
            <v>Groen van Prinsterer</v>
          </cell>
          <cell r="AY285" t="str">
            <v>Groen van Printerer (PCPO)</v>
          </cell>
          <cell r="AZ285">
            <v>40341697</v>
          </cell>
          <cell r="BB285" t="str">
            <v>Onderwijs</v>
          </cell>
          <cell r="BF285" t="str">
            <v>508140-2-X</v>
          </cell>
          <cell r="FO285">
            <v>0</v>
          </cell>
        </row>
        <row r="286">
          <cell r="A286" t="str">
            <v>B031.003</v>
          </cell>
          <cell r="B286">
            <v>41640</v>
          </cell>
          <cell r="C286" t="str">
            <v>Aktief</v>
          </cell>
          <cell r="D286" t="str">
            <v>Aktief</v>
          </cell>
          <cell r="F286">
            <v>41883</v>
          </cell>
          <cell r="H286">
            <v>1</v>
          </cell>
          <cell r="I286" t="str">
            <v>ja</v>
          </cell>
          <cell r="J286" t="str">
            <v>nee</v>
          </cell>
          <cell r="L286" t="str">
            <v>Volledig</v>
          </cell>
          <cell r="M286" t="str">
            <v>R. Jansen</v>
          </cell>
          <cell r="N286" t="str">
            <v>ja</v>
          </cell>
          <cell r="O286" t="str">
            <v xml:space="preserve">Rene Jansen </v>
          </cell>
          <cell r="Q286" t="str">
            <v>BD</v>
          </cell>
          <cell r="R286" t="str">
            <v>Kinder</v>
          </cell>
          <cell r="S286" t="str">
            <v>Overig</v>
          </cell>
          <cell r="T286" t="str">
            <v>OK</v>
          </cell>
          <cell r="U286">
            <v>18750</v>
          </cell>
          <cell r="V286" t="str">
            <v>1e periode</v>
          </cell>
          <cell r="W286">
            <v>585</v>
          </cell>
          <cell r="X286">
            <v>45535</v>
          </cell>
          <cell r="Y286">
            <v>45169</v>
          </cell>
          <cell r="Z286">
            <v>287471</v>
          </cell>
          <cell r="AA286" t="str">
            <v>Ja</v>
          </cell>
          <cell r="AD286" t="str">
            <v>Ja</v>
          </cell>
          <cell r="AE286" t="str">
            <v>Ja</v>
          </cell>
          <cell r="AF286" t="str">
            <v>ppm2 200+</v>
          </cell>
          <cell r="AH286">
            <v>219.94134897360703</v>
          </cell>
          <cell r="AI286">
            <v>219.94134897360703</v>
          </cell>
          <cell r="AJ286" t="str">
            <v>B031</v>
          </cell>
          <cell r="AK286" t="str">
            <v>Gebouw MFA Hof van Maxima</v>
          </cell>
          <cell r="AL286" t="str">
            <v>Hedwigepolder 4</v>
          </cell>
          <cell r="AM286" t="str">
            <v>MFA Hof van Maxima</v>
          </cell>
          <cell r="AN286">
            <v>341</v>
          </cell>
          <cell r="AO286">
            <v>1894</v>
          </cell>
          <cell r="AP286">
            <v>0.18004223864836325</v>
          </cell>
          <cell r="AR286">
            <v>341</v>
          </cell>
          <cell r="AV286" t="str">
            <v>Huurovereenkomst</v>
          </cell>
          <cell r="AW286" t="str">
            <v>Lokalen</v>
          </cell>
          <cell r="AY286" t="str">
            <v>Kinderopvang Eiland Marlyne</v>
          </cell>
          <cell r="AZ286">
            <v>24328080</v>
          </cell>
          <cell r="BB286" t="str">
            <v>Onderneming</v>
          </cell>
          <cell r="BF286" t="str">
            <v>508140-2-321000</v>
          </cell>
          <cell r="FL286">
            <v>75000</v>
          </cell>
          <cell r="FO286">
            <v>81358.597370543546</v>
          </cell>
        </row>
        <row r="287">
          <cell r="A287" t="str">
            <v>B031.004</v>
          </cell>
          <cell r="B287">
            <v>41640</v>
          </cell>
          <cell r="C287" t="str">
            <v>Aktief</v>
          </cell>
          <cell r="D287" t="str">
            <v>Aktief</v>
          </cell>
          <cell r="F287">
            <v>41883</v>
          </cell>
          <cell r="H287">
            <v>1</v>
          </cell>
          <cell r="I287" t="str">
            <v>ja</v>
          </cell>
          <cell r="J287" t="str">
            <v>nee</v>
          </cell>
          <cell r="L287" t="str">
            <v>Volledig</v>
          </cell>
          <cell r="M287" t="str">
            <v>R. Jansen</v>
          </cell>
          <cell r="O287" t="str">
            <v xml:space="preserve">Rene Jansen </v>
          </cell>
          <cell r="Q287" t="str">
            <v>BD</v>
          </cell>
          <cell r="R287" t="str">
            <v>Kinder</v>
          </cell>
          <cell r="S287" t="str">
            <v>Overig</v>
          </cell>
          <cell r="T287" t="str">
            <v>OK</v>
          </cell>
          <cell r="U287">
            <v>0</v>
          </cell>
          <cell r="V287" t="str">
            <v>LST periode</v>
          </cell>
          <cell r="W287">
            <v>585</v>
          </cell>
          <cell r="X287">
            <v>45535</v>
          </cell>
          <cell r="Y287">
            <v>45535</v>
          </cell>
          <cell r="Z287">
            <v>287471</v>
          </cell>
          <cell r="AA287" t="str">
            <v>Ja</v>
          </cell>
          <cell r="AD287" t="str">
            <v>Ja</v>
          </cell>
          <cell r="AE287" t="str">
            <v>Ja</v>
          </cell>
          <cell r="AF287" t="str">
            <v>Kostprijs</v>
          </cell>
          <cell r="AI287" t="str">
            <v/>
          </cell>
          <cell r="AJ287" t="str">
            <v>B031</v>
          </cell>
          <cell r="AK287" t="str">
            <v>Gebouw MFA Hof van Maxima</v>
          </cell>
          <cell r="AL287" t="str">
            <v>Hedwigepolder 4</v>
          </cell>
          <cell r="AM287" t="str">
            <v>MFA Hof van Maxima</v>
          </cell>
          <cell r="AV287" t="str">
            <v>Huurovereenkomst addendum</v>
          </cell>
          <cell r="AY287" t="str">
            <v>Kinderopvang Eiland Marlyne</v>
          </cell>
          <cell r="AZ287">
            <v>24328080</v>
          </cell>
          <cell r="BB287" t="str">
            <v>Onderneming</v>
          </cell>
          <cell r="BF287" t="str">
            <v>508140-2-321000</v>
          </cell>
          <cell r="FO287">
            <v>0</v>
          </cell>
        </row>
        <row r="288">
          <cell r="A288" t="str">
            <v>B031.005</v>
          </cell>
          <cell r="B288">
            <v>42005</v>
          </cell>
          <cell r="C288" t="str">
            <v>Aktie!</v>
          </cell>
          <cell r="D288" t="str">
            <v>Admin</v>
          </cell>
          <cell r="E288" t="str">
            <v>BD-GA</v>
          </cell>
          <cell r="F288">
            <v>42005</v>
          </cell>
          <cell r="H288">
            <v>1</v>
          </cell>
          <cell r="I288" t="str">
            <v>ja</v>
          </cell>
          <cell r="J288" t="str">
            <v>ja</v>
          </cell>
          <cell r="K288" t="str">
            <v>Verhuur</v>
          </cell>
          <cell r="L288" t="str">
            <v>Volledig</v>
          </cell>
          <cell r="M288" t="str">
            <v>R. Jansen</v>
          </cell>
          <cell r="N288" t="str">
            <v>NVT</v>
          </cell>
          <cell r="O288" t="str">
            <v xml:space="preserve">Rene Jansen </v>
          </cell>
          <cell r="Q288" t="str">
            <v>BD</v>
          </cell>
          <cell r="R288" t="str">
            <v>Sport-BI-incidenteel</v>
          </cell>
          <cell r="S288" t="str">
            <v>Sport</v>
          </cell>
          <cell r="T288" t="str">
            <v>Derving</v>
          </cell>
          <cell r="U288">
            <v>3750</v>
          </cell>
          <cell r="V288" t="str">
            <v>NVT</v>
          </cell>
          <cell r="Z288">
            <v>1024440</v>
          </cell>
          <cell r="AA288" t="str">
            <v>Ja</v>
          </cell>
          <cell r="AD288" t="str">
            <v>Ja</v>
          </cell>
          <cell r="AE288" t="str">
            <v>Ja</v>
          </cell>
          <cell r="AF288" t="str">
            <v>Tarief</v>
          </cell>
          <cell r="AG288" t="str">
            <v>ja</v>
          </cell>
          <cell r="AI288">
            <v>0</v>
          </cell>
          <cell r="AJ288" t="str">
            <v>B031</v>
          </cell>
          <cell r="AK288" t="str">
            <v>Gebouw MFA Hof van Maxima</v>
          </cell>
          <cell r="AL288" t="str">
            <v>Adrianapolder 50</v>
          </cell>
          <cell r="AM288" t="str">
            <v>MFA Hof van Maxima</v>
          </cell>
          <cell r="AN288">
            <v>440</v>
          </cell>
          <cell r="AO288">
            <v>1894</v>
          </cell>
          <cell r="AP288">
            <v>0.23231256599788808</v>
          </cell>
          <cell r="AQ288">
            <v>258</v>
          </cell>
          <cell r="AV288" t="str">
            <v>Tarievenverordening par. 3</v>
          </cell>
          <cell r="AY288" t="str">
            <v>Diverse huurders, eigen beheer</v>
          </cell>
          <cell r="AZ288" t="str">
            <v>n.v.t.</v>
          </cell>
          <cell r="BB288" t="str">
            <v>Diverse</v>
          </cell>
          <cell r="BF288" t="str">
            <v>508140-2-321000</v>
          </cell>
          <cell r="FL288">
            <v>15000</v>
          </cell>
          <cell r="FO288">
            <v>15848.921399999997</v>
          </cell>
        </row>
        <row r="290">
          <cell r="AJ290" t="str">
            <v>B032</v>
          </cell>
          <cell r="AK290" t="str">
            <v>Gebouw BBS De Ark</v>
          </cell>
        </row>
        <row r="291">
          <cell r="A291" t="str">
            <v>B032.001</v>
          </cell>
          <cell r="B291">
            <v>42801</v>
          </cell>
          <cell r="C291" t="str">
            <v>Aktief</v>
          </cell>
          <cell r="D291" t="str">
            <v>School</v>
          </cell>
          <cell r="F291">
            <v>42005</v>
          </cell>
          <cell r="H291">
            <v>1</v>
          </cell>
          <cell r="I291" t="str">
            <v>ja</v>
          </cell>
          <cell r="J291" t="str">
            <v>nee</v>
          </cell>
          <cell r="L291" t="str">
            <v>Volledig</v>
          </cell>
          <cell r="M291" t="str">
            <v>M. Sluimer</v>
          </cell>
          <cell r="O291" t="str">
            <v>Marc Sluimer</v>
          </cell>
          <cell r="V291" t="str">
            <v>NVT</v>
          </cell>
          <cell r="AA291" t="str">
            <v>Onbekend</v>
          </cell>
          <cell r="AE291" t="str">
            <v>JA</v>
          </cell>
          <cell r="AF291" t="str">
            <v>NVT</v>
          </cell>
          <cell r="AI291">
            <v>0</v>
          </cell>
          <cell r="AJ291" t="str">
            <v>B032</v>
          </cell>
          <cell r="AK291" t="str">
            <v>Gebouw BBS De Ark</v>
          </cell>
          <cell r="AL291" t="str">
            <v>Klipper 108</v>
          </cell>
          <cell r="AM291" t="str">
            <v>Gebouw De Ark</v>
          </cell>
          <cell r="AN291">
            <v>4814</v>
          </cell>
          <cell r="AO291">
            <v>4814</v>
          </cell>
          <cell r="AP291">
            <v>1</v>
          </cell>
          <cell r="AV291" t="str">
            <v>Akte van eigendomsoverdracht</v>
          </cell>
          <cell r="AY291" t="str">
            <v>De Ark (PCPO)</v>
          </cell>
          <cell r="AZ291">
            <v>40341697</v>
          </cell>
          <cell r="BB291" t="str">
            <v>Onderwijs</v>
          </cell>
          <cell r="BF291" t="str">
            <v>642146-2-X</v>
          </cell>
        </row>
        <row r="292">
          <cell r="A292" t="str">
            <v>B032.002</v>
          </cell>
          <cell r="B292">
            <v>44525</v>
          </cell>
          <cell r="C292" t="str">
            <v>Aktief</v>
          </cell>
          <cell r="D292" t="str">
            <v>School</v>
          </cell>
          <cell r="F292">
            <v>42005</v>
          </cell>
          <cell r="H292">
            <v>1</v>
          </cell>
          <cell r="I292" t="str">
            <v>ja</v>
          </cell>
          <cell r="J292" t="str">
            <v>nee</v>
          </cell>
          <cell r="V292" t="str">
            <v>NVT</v>
          </cell>
          <cell r="AF292" t="str">
            <v>NVT</v>
          </cell>
          <cell r="AJ292" t="str">
            <v>B032</v>
          </cell>
          <cell r="AK292" t="str">
            <v>Gebouw BBS De Ark</v>
          </cell>
          <cell r="AL292" t="str">
            <v>Klipper 109</v>
          </cell>
          <cell r="AM292" t="str">
            <v>Kibeo Klipper</v>
          </cell>
          <cell r="AV292" t="str">
            <v>Huurovereenkomst onbekend</v>
          </cell>
          <cell r="AY292" t="str">
            <v>SKB &gt;&gt; stichting Kibeo</v>
          </cell>
          <cell r="BF292" t="str">
            <v>642146-2-X</v>
          </cell>
        </row>
        <row r="294">
          <cell r="A294" t="str">
            <v>B033.001</v>
          </cell>
          <cell r="B294">
            <v>41640</v>
          </cell>
          <cell r="C294" t="str">
            <v>Aktie!</v>
          </cell>
          <cell r="D294" t="str">
            <v>School</v>
          </cell>
          <cell r="F294">
            <v>42005</v>
          </cell>
          <cell r="H294">
            <v>1</v>
          </cell>
          <cell r="I294" t="str">
            <v>ja</v>
          </cell>
          <cell r="J294" t="str">
            <v>ja</v>
          </cell>
          <cell r="K294" t="str">
            <v>Overdragen</v>
          </cell>
          <cell r="L294" t="str">
            <v>NVT</v>
          </cell>
          <cell r="M294" t="str">
            <v>N.N.T.B.</v>
          </cell>
          <cell r="O294" t="str">
            <v>Marc Sluimer</v>
          </cell>
          <cell r="V294" t="str">
            <v>NVT</v>
          </cell>
          <cell r="Z294" t="str">
            <v>NVT</v>
          </cell>
          <cell r="AA294" t="str">
            <v>NVT</v>
          </cell>
          <cell r="AD294" t="str">
            <v>NVT</v>
          </cell>
          <cell r="AE294" t="str">
            <v>NEE</v>
          </cell>
          <cell r="AF294" t="str">
            <v>NVT</v>
          </cell>
          <cell r="AI294">
            <v>0</v>
          </cell>
          <cell r="AJ294" t="str">
            <v>B033</v>
          </cell>
          <cell r="AK294" t="str">
            <v>Gebouw BBS Groen van Prinsterer</v>
          </cell>
          <cell r="AL294" t="str">
            <v>Stellingmolen 10</v>
          </cell>
          <cell r="AM294" t="str">
            <v xml:space="preserve">Groen van Prinsterer CBS </v>
          </cell>
          <cell r="AN294">
            <v>1766</v>
          </cell>
          <cell r="AO294">
            <v>1766</v>
          </cell>
          <cell r="AP294">
            <v>1</v>
          </cell>
          <cell r="AV294" t="str">
            <v>GEEN Eigendomsoverdracht</v>
          </cell>
          <cell r="AY294" t="str">
            <v>Groen van Printerer (PCPO)</v>
          </cell>
          <cell r="AZ294">
            <v>40341697</v>
          </cell>
          <cell r="BB294" t="str">
            <v>Onderwijs</v>
          </cell>
          <cell r="BF294" t="str">
            <v>642147-2-X</v>
          </cell>
          <cell r="FO294">
            <v>0</v>
          </cell>
        </row>
        <row r="295">
          <cell r="A295" t="str">
            <v>B034.001</v>
          </cell>
          <cell r="B295">
            <v>41640</v>
          </cell>
          <cell r="C295" t="str">
            <v>Aktief</v>
          </cell>
          <cell r="D295" t="str">
            <v>School</v>
          </cell>
          <cell r="F295">
            <v>42005</v>
          </cell>
          <cell r="H295">
            <v>1</v>
          </cell>
          <cell r="I295" t="str">
            <v>ja</v>
          </cell>
          <cell r="J295" t="str">
            <v>nee</v>
          </cell>
          <cell r="L295" t="str">
            <v>Volledig</v>
          </cell>
          <cell r="M295" t="str">
            <v>M. Sluimer</v>
          </cell>
          <cell r="O295" t="str">
            <v>Marc Sluimer</v>
          </cell>
          <cell r="V295" t="str">
            <v>NVT</v>
          </cell>
          <cell r="AA295" t="str">
            <v>Onbekend</v>
          </cell>
          <cell r="AE295" t="str">
            <v>JA</v>
          </cell>
          <cell r="AF295" t="str">
            <v>NVT</v>
          </cell>
          <cell r="AI295">
            <v>0</v>
          </cell>
          <cell r="AJ295" t="str">
            <v>B034</v>
          </cell>
          <cell r="AK295" t="str">
            <v>Gebouw BBS Het Kompas</v>
          </cell>
          <cell r="AL295" t="str">
            <v>Hoefslag 20</v>
          </cell>
          <cell r="AM295" t="str">
            <v>Kompas, het CBS</v>
          </cell>
          <cell r="AN295">
            <v>2001</v>
          </cell>
          <cell r="AO295">
            <v>2001</v>
          </cell>
          <cell r="AP295">
            <v>1</v>
          </cell>
          <cell r="AV295" t="str">
            <v>Akte van eigendomsoverdracht</v>
          </cell>
          <cell r="AY295" t="str">
            <v>Het Kompas (PCPO)</v>
          </cell>
          <cell r="AZ295">
            <v>40341697</v>
          </cell>
          <cell r="BB295" t="str">
            <v>Onderwijs</v>
          </cell>
          <cell r="BF295" t="str">
            <v>642148-2-X</v>
          </cell>
          <cell r="FO295">
            <v>0</v>
          </cell>
        </row>
        <row r="296">
          <cell r="A296" t="str">
            <v>B035.001</v>
          </cell>
          <cell r="B296">
            <v>41640</v>
          </cell>
          <cell r="C296" t="str">
            <v>Aktief</v>
          </cell>
          <cell r="D296" t="str">
            <v>School</v>
          </cell>
          <cell r="F296">
            <v>42005</v>
          </cell>
          <cell r="H296">
            <v>1</v>
          </cell>
          <cell r="I296" t="str">
            <v>ja</v>
          </cell>
          <cell r="J296" t="str">
            <v>nee</v>
          </cell>
          <cell r="L296" t="str">
            <v>Volledig</v>
          </cell>
          <cell r="M296" t="str">
            <v>M. Sluimer</v>
          </cell>
          <cell r="O296" t="str">
            <v>Marc Sluimer</v>
          </cell>
          <cell r="V296" t="str">
            <v>NVT</v>
          </cell>
          <cell r="AA296" t="str">
            <v>Onbekend</v>
          </cell>
          <cell r="AE296" t="str">
            <v>JA</v>
          </cell>
          <cell r="AF296" t="str">
            <v>NVT</v>
          </cell>
          <cell r="AI296">
            <v>0</v>
          </cell>
          <cell r="AJ296" t="str">
            <v>B035</v>
          </cell>
          <cell r="AK296" t="str">
            <v>Gebouw BBS Rehoboth</v>
          </cell>
          <cell r="AL296" t="str">
            <v>Dorpsstraat 184</v>
          </cell>
          <cell r="AM296" t="str">
            <v>Rehobothschool</v>
          </cell>
          <cell r="AN296">
            <v>1929</v>
          </cell>
          <cell r="AO296">
            <v>1929</v>
          </cell>
          <cell r="AP296">
            <v>1</v>
          </cell>
          <cell r="AV296" t="str">
            <v>Akte van eigendomsoverdracht</v>
          </cell>
          <cell r="AY296" t="str">
            <v>VCORG</v>
          </cell>
          <cell r="BB296" t="str">
            <v>Onderwijs</v>
          </cell>
          <cell r="BF296" t="str">
            <v>642149-2-X</v>
          </cell>
          <cell r="FO296">
            <v>0</v>
          </cell>
        </row>
        <row r="297">
          <cell r="A297" t="str">
            <v>B036.001</v>
          </cell>
          <cell r="B297">
            <v>41640</v>
          </cell>
          <cell r="C297" t="str">
            <v>Aktief</v>
          </cell>
          <cell r="D297" t="str">
            <v>School</v>
          </cell>
          <cell r="F297">
            <v>42005</v>
          </cell>
          <cell r="H297">
            <v>1</v>
          </cell>
          <cell r="I297" t="str">
            <v>ja</v>
          </cell>
          <cell r="J297" t="str">
            <v>nee</v>
          </cell>
          <cell r="L297" t="str">
            <v>Volledig</v>
          </cell>
          <cell r="M297" t="str">
            <v>M. Sluimer</v>
          </cell>
          <cell r="O297" t="str">
            <v>Marc Sluimer</v>
          </cell>
          <cell r="V297" t="str">
            <v>NVT</v>
          </cell>
          <cell r="AA297" t="str">
            <v>Onbekend</v>
          </cell>
          <cell r="AE297" t="str">
            <v>JA</v>
          </cell>
          <cell r="AF297" t="str">
            <v>NVT</v>
          </cell>
          <cell r="AI297">
            <v>0</v>
          </cell>
          <cell r="AJ297" t="str">
            <v>B036</v>
          </cell>
          <cell r="AK297" t="str">
            <v>Gebouw BBS Dr. Schaepman</v>
          </cell>
          <cell r="AL297" t="str">
            <v>Marijkesingel 30</v>
          </cell>
          <cell r="AM297" t="str">
            <v>Schaepmanschool</v>
          </cell>
          <cell r="AN297">
            <v>1022</v>
          </cell>
          <cell r="AO297">
            <v>1022</v>
          </cell>
          <cell r="AP297">
            <v>1</v>
          </cell>
          <cell r="AV297" t="str">
            <v>Akte van eigendomsoverdracht</v>
          </cell>
          <cell r="AY297" t="str">
            <v>BSO Dr. Schaepman (RVKO)</v>
          </cell>
          <cell r="AZ297">
            <v>27181700</v>
          </cell>
          <cell r="BB297" t="str">
            <v>Onderwijs</v>
          </cell>
          <cell r="BF297" t="str">
            <v>642150-2-X</v>
          </cell>
          <cell r="FO297">
            <v>0</v>
          </cell>
        </row>
        <row r="299">
          <cell r="AJ299" t="str">
            <v>B037</v>
          </cell>
          <cell r="AK299" t="str">
            <v>Gebouw BBS Dr. Schaepman west</v>
          </cell>
        </row>
        <row r="300">
          <cell r="A300" t="str">
            <v>B037.001</v>
          </cell>
          <cell r="B300">
            <v>41640</v>
          </cell>
          <cell r="C300" t="str">
            <v>Aktie!</v>
          </cell>
          <cell r="D300" t="str">
            <v>School</v>
          </cell>
          <cell r="F300">
            <v>42005</v>
          </cell>
          <cell r="H300">
            <v>1</v>
          </cell>
          <cell r="I300" t="str">
            <v>ja</v>
          </cell>
          <cell r="J300" t="str">
            <v>ja</v>
          </cell>
          <cell r="K300" t="str">
            <v>Overdragen</v>
          </cell>
          <cell r="L300" t="str">
            <v>NVT</v>
          </cell>
          <cell r="M300" t="str">
            <v>N.N.T.B.</v>
          </cell>
          <cell r="O300" t="str">
            <v>Marc Sluimer</v>
          </cell>
          <cell r="V300" t="str">
            <v>NVT</v>
          </cell>
          <cell r="Z300" t="str">
            <v>NVT</v>
          </cell>
          <cell r="AA300" t="str">
            <v>NVT</v>
          </cell>
          <cell r="AD300" t="str">
            <v>NVT</v>
          </cell>
          <cell r="AE300" t="str">
            <v>NEE</v>
          </cell>
          <cell r="AF300" t="str">
            <v>NVT</v>
          </cell>
          <cell r="AI300">
            <v>0</v>
          </cell>
          <cell r="AJ300" t="str">
            <v>B037</v>
          </cell>
          <cell r="AK300" t="str">
            <v>Gebouw BBS Dr. Schaepman west</v>
          </cell>
          <cell r="AL300" t="str">
            <v>Evertsenstraat 16</v>
          </cell>
          <cell r="AM300" t="str">
            <v>Schaepmanschool west</v>
          </cell>
          <cell r="AN300">
            <v>1583</v>
          </cell>
          <cell r="AO300">
            <v>1780</v>
          </cell>
          <cell r="AP300">
            <v>0.88932584269662918</v>
          </cell>
          <cell r="AV300" t="str">
            <v>GEEN Eigendomsoverdracht</v>
          </cell>
          <cell r="AY300" t="str">
            <v>Schaepman-West (RVKO)</v>
          </cell>
          <cell r="AZ300">
            <v>40342002</v>
          </cell>
          <cell r="BB300" t="str">
            <v>Onderwijs</v>
          </cell>
          <cell r="BF300" t="str">
            <v>642151-2-X</v>
          </cell>
          <cell r="FO300">
            <v>0</v>
          </cell>
        </row>
        <row r="301">
          <cell r="A301" t="str">
            <v>B037.002</v>
          </cell>
          <cell r="B301">
            <v>41640</v>
          </cell>
          <cell r="C301" t="str">
            <v>Passief</v>
          </cell>
          <cell r="D301" t="str">
            <v>Beëindigd</v>
          </cell>
          <cell r="F301">
            <v>37988</v>
          </cell>
          <cell r="G301">
            <v>43890</v>
          </cell>
          <cell r="H301">
            <v>0</v>
          </cell>
          <cell r="I301" t="str">
            <v>nee</v>
          </cell>
          <cell r="J301" t="str">
            <v>nee</v>
          </cell>
          <cell r="K301" t="str">
            <v>Vernieuwen</v>
          </cell>
          <cell r="L301" t="str">
            <v>Volledig</v>
          </cell>
          <cell r="M301" t="str">
            <v>SKB</v>
          </cell>
          <cell r="N301" t="str">
            <v>ja</v>
          </cell>
          <cell r="O301" t="str">
            <v>Ellen te Kaat</v>
          </cell>
          <cell r="R301" t="str">
            <v>Kinder</v>
          </cell>
          <cell r="S301" t="str">
            <v>Overig</v>
          </cell>
          <cell r="T301" t="str">
            <v>OK</v>
          </cell>
          <cell r="U301">
            <v>8675</v>
          </cell>
          <cell r="V301" t="str">
            <v>NVT</v>
          </cell>
          <cell r="W301">
            <v>-5136</v>
          </cell>
          <cell r="X301">
            <v>43483</v>
          </cell>
          <cell r="Y301">
            <v>44950</v>
          </cell>
          <cell r="AA301" t="str">
            <v>Onbekend</v>
          </cell>
          <cell r="AD301" t="str">
            <v>ja</v>
          </cell>
          <cell r="AE301" t="str">
            <v>Ja</v>
          </cell>
          <cell r="AF301" t="str">
            <v>ppm2 100-200</v>
          </cell>
          <cell r="AH301">
            <v>132</v>
          </cell>
          <cell r="AI301" t="str">
            <v/>
          </cell>
          <cell r="AJ301" t="str">
            <v>B037</v>
          </cell>
          <cell r="AK301" t="str">
            <v>Gebouw BBS Dr. Schaepman west</v>
          </cell>
          <cell r="AL301" t="str">
            <v>Evertsenstraat 16</v>
          </cell>
          <cell r="AM301" t="str">
            <v>Kraaienest BSO</v>
          </cell>
          <cell r="AR301">
            <v>213</v>
          </cell>
          <cell r="AV301" t="str">
            <v>Huurovereenkomst</v>
          </cell>
          <cell r="AW301" t="str">
            <v>Lokalen</v>
          </cell>
          <cell r="AY301" t="str">
            <v>SKB &gt;&gt; stichting Kibeo</v>
          </cell>
          <cell r="AZ301">
            <v>41136110</v>
          </cell>
          <cell r="BA301" t="str">
            <v>Uitgeschreven</v>
          </cell>
          <cell r="BB301" t="str">
            <v>Stichting</v>
          </cell>
          <cell r="BF301" t="str">
            <v>642151-2-321000</v>
          </cell>
          <cell r="FL301">
            <v>34700</v>
          </cell>
          <cell r="FO301">
            <v>34701.164425250317</v>
          </cell>
        </row>
        <row r="302">
          <cell r="A302" t="str">
            <v>B037.003</v>
          </cell>
          <cell r="B302">
            <v>42947</v>
          </cell>
          <cell r="C302" t="str">
            <v>Aktie!</v>
          </cell>
          <cell r="D302" t="str">
            <v>NB</v>
          </cell>
          <cell r="F302">
            <v>42947</v>
          </cell>
          <cell r="H302">
            <v>1</v>
          </cell>
          <cell r="I302" t="str">
            <v>ja</v>
          </cell>
          <cell r="J302" t="str">
            <v>ja</v>
          </cell>
          <cell r="K302" t="str">
            <v>Overdragen</v>
          </cell>
          <cell r="L302" t="str">
            <v>NVT</v>
          </cell>
          <cell r="M302" t="str">
            <v>N.N.T.B.</v>
          </cell>
          <cell r="O302" t="str">
            <v>Marc Sluimer</v>
          </cell>
          <cell r="V302" t="str">
            <v>NVT</v>
          </cell>
          <cell r="Z302" t="str">
            <v>NVT</v>
          </cell>
          <cell r="AA302" t="str">
            <v>NVT</v>
          </cell>
          <cell r="AD302" t="str">
            <v>NVT</v>
          </cell>
          <cell r="AE302" t="str">
            <v>NEE</v>
          </cell>
          <cell r="AF302" t="str">
            <v>NVT</v>
          </cell>
          <cell r="AI302" t="str">
            <v/>
          </cell>
          <cell r="AJ302" t="str">
            <v>B037</v>
          </cell>
          <cell r="AK302" t="str">
            <v>Gebouw BBS Dr. Schaepman west</v>
          </cell>
          <cell r="AL302" t="str">
            <v>Evertsenstraat 16 S/P</v>
          </cell>
          <cell r="AV302" t="str">
            <v>GEEN VERENIGING VAN EIGENAREN</v>
          </cell>
          <cell r="AY302" t="str">
            <v>RVKO/SSORG</v>
          </cell>
          <cell r="BB302" t="str">
            <v>Onderwijs</v>
          </cell>
          <cell r="BF302" t="str">
            <v>643361-2-X</v>
          </cell>
        </row>
        <row r="303">
          <cell r="A303" t="str">
            <v>B037.004</v>
          </cell>
          <cell r="B303">
            <v>43823</v>
          </cell>
          <cell r="C303" t="str">
            <v>Aktief</v>
          </cell>
          <cell r="D303" t="str">
            <v>Aktief</v>
          </cell>
          <cell r="F303">
            <v>43891</v>
          </cell>
          <cell r="H303">
            <v>1</v>
          </cell>
          <cell r="I303" t="str">
            <v>ja</v>
          </cell>
          <cell r="J303" t="str">
            <v>nee</v>
          </cell>
          <cell r="K303" t="str">
            <v>Afronden</v>
          </cell>
          <cell r="L303" t="str">
            <v>NVT</v>
          </cell>
          <cell r="M303" t="str">
            <v>Ellen</v>
          </cell>
          <cell r="R303" t="str">
            <v>Overig</v>
          </cell>
          <cell r="S303" t="str">
            <v>Overig</v>
          </cell>
          <cell r="T303" t="str">
            <v>Derving</v>
          </cell>
          <cell r="U303">
            <v>0</v>
          </cell>
          <cell r="V303" t="str">
            <v>VERLENGD</v>
          </cell>
          <cell r="Z303">
            <v>287352</v>
          </cell>
          <cell r="AA303" t="str">
            <v>NVT</v>
          </cell>
          <cell r="AE303" t="str">
            <v>NEE</v>
          </cell>
          <cell r="AF303" t="str">
            <v>NVT</v>
          </cell>
          <cell r="AH303">
            <v>81.17647058823529</v>
          </cell>
          <cell r="AI303">
            <v>81.17647058823529</v>
          </cell>
          <cell r="AJ303" t="str">
            <v>B037</v>
          </cell>
          <cell r="AK303" t="str">
            <v>Gebouw BBS Dr. Schaepman west</v>
          </cell>
          <cell r="AL303" t="str">
            <v>Evertsenstraat 16</v>
          </cell>
          <cell r="AM303" t="str">
            <v>Wiedewei Evertsenstraat</v>
          </cell>
          <cell r="AN303">
            <v>119</v>
          </cell>
          <cell r="AO303">
            <v>1780</v>
          </cell>
          <cell r="AP303">
            <v>6.6853932584269665E-2</v>
          </cell>
          <cell r="AQ303">
            <v>89</v>
          </cell>
          <cell r="AR303">
            <v>119</v>
          </cell>
          <cell r="AV303" t="str">
            <v>Huurovereenkomst</v>
          </cell>
          <cell r="AY303" t="str">
            <v>Stichting Kibeo</v>
          </cell>
          <cell r="AZ303">
            <v>22049355</v>
          </cell>
          <cell r="BB303" t="str">
            <v>Stichting</v>
          </cell>
          <cell r="BF303" t="str">
            <v>642151-2-321000</v>
          </cell>
          <cell r="FO303">
            <v>7245</v>
          </cell>
        </row>
        <row r="304">
          <cell r="A304" t="str">
            <v>B037.005</v>
          </cell>
          <cell r="B304">
            <v>43823</v>
          </cell>
          <cell r="C304" t="str">
            <v>Passief</v>
          </cell>
          <cell r="D304" t="str">
            <v>LEEG/TK</v>
          </cell>
          <cell r="E304" t="str">
            <v>TIJDELIJK</v>
          </cell>
          <cell r="F304">
            <v>43891</v>
          </cell>
          <cell r="G304">
            <v>44104</v>
          </cell>
          <cell r="H304">
            <v>0</v>
          </cell>
          <cell r="I304" t="str">
            <v>nee</v>
          </cell>
          <cell r="J304" t="str">
            <v>nee</v>
          </cell>
          <cell r="L304" t="str">
            <v>NVT</v>
          </cell>
          <cell r="M304" t="str">
            <v>Ellen</v>
          </cell>
          <cell r="R304" t="str">
            <v>Overig</v>
          </cell>
          <cell r="S304" t="str">
            <v>Overig</v>
          </cell>
          <cell r="T304" t="str">
            <v>Derving</v>
          </cell>
          <cell r="U304">
            <v>0</v>
          </cell>
          <cell r="V304" t="str">
            <v>NVT</v>
          </cell>
          <cell r="Z304" t="str">
            <v>NVT</v>
          </cell>
          <cell r="AA304" t="str">
            <v>NVT</v>
          </cell>
          <cell r="AD304" t="str">
            <v>NVT</v>
          </cell>
          <cell r="AE304" t="str">
            <v>NVT</v>
          </cell>
          <cell r="AF304" t="str">
            <v>NVT</v>
          </cell>
          <cell r="AI304" t="str">
            <v/>
          </cell>
          <cell r="AJ304" t="str">
            <v>B037</v>
          </cell>
          <cell r="AK304" t="str">
            <v>Gebouw BBS Dr. Schaepman west</v>
          </cell>
          <cell r="AL304" t="str">
            <v>Evertsenstraat 16</v>
          </cell>
          <cell r="AM304" t="str">
            <v>Schaepmanschool west</v>
          </cell>
          <cell r="AV304" t="str">
            <v>LEEGSTAND RUIMTE</v>
          </cell>
          <cell r="AY304" t="str">
            <v>LEEGSTAND / RUIMTE TE HUUR</v>
          </cell>
          <cell r="BB304" t="str">
            <v>Leegstand</v>
          </cell>
          <cell r="BF304" t="str">
            <v>642151-2-321000</v>
          </cell>
        </row>
        <row r="305">
          <cell r="A305" t="str">
            <v>B037.006</v>
          </cell>
          <cell r="B305">
            <v>44144</v>
          </cell>
          <cell r="C305" t="str">
            <v>Aktief</v>
          </cell>
          <cell r="D305" t="str">
            <v>Aktief</v>
          </cell>
          <cell r="F305">
            <v>44105</v>
          </cell>
          <cell r="H305">
            <v>1</v>
          </cell>
          <cell r="I305" t="str">
            <v>ja</v>
          </cell>
          <cell r="J305" t="str">
            <v>nee</v>
          </cell>
          <cell r="L305" t="str">
            <v>Onvolledig</v>
          </cell>
          <cell r="M305" t="str">
            <v>Ellen</v>
          </cell>
          <cell r="V305" t="str">
            <v>VERLENGD</v>
          </cell>
          <cell r="Z305" t="str">
            <v>G202714</v>
          </cell>
          <cell r="AA305" t="str">
            <v>Ja</v>
          </cell>
          <cell r="AE305" t="str">
            <v>JA</v>
          </cell>
          <cell r="AF305" t="str">
            <v>NVT</v>
          </cell>
          <cell r="AH305">
            <v>110</v>
          </cell>
          <cell r="AI305">
            <v>110</v>
          </cell>
          <cell r="AJ305" t="str">
            <v>B037</v>
          </cell>
          <cell r="AK305" t="str">
            <v>Gebouw BBS Dr. Schaepman west</v>
          </cell>
          <cell r="AL305" t="str">
            <v>Evertsenstraat 16</v>
          </cell>
          <cell r="AM305" t="str">
            <v>Schaepmanschool west</v>
          </cell>
          <cell r="AN305">
            <v>78</v>
          </cell>
          <cell r="AO305">
            <v>1780</v>
          </cell>
          <cell r="AP305">
            <v>4.3820224719101124E-2</v>
          </cell>
          <cell r="AR305">
            <v>78</v>
          </cell>
          <cell r="AV305" t="str">
            <v>Huurovereenkomst</v>
          </cell>
          <cell r="AY305" t="str">
            <v>Fysiocura BV</v>
          </cell>
          <cell r="AZ305">
            <v>67984533</v>
          </cell>
          <cell r="BB305" t="str">
            <v>Onderneming</v>
          </cell>
          <cell r="BF305" t="str">
            <v>642151-2-321000</v>
          </cell>
          <cell r="FO305">
            <v>1430</v>
          </cell>
        </row>
        <row r="307">
          <cell r="A307" t="str">
            <v>B038.001</v>
          </cell>
          <cell r="B307">
            <v>41640</v>
          </cell>
          <cell r="C307" t="str">
            <v>Aktie!</v>
          </cell>
          <cell r="D307" t="str">
            <v>School</v>
          </cell>
          <cell r="F307">
            <v>42005</v>
          </cell>
          <cell r="H307">
            <v>1</v>
          </cell>
          <cell r="I307" t="str">
            <v>ja</v>
          </cell>
          <cell r="J307" t="str">
            <v>ja</v>
          </cell>
          <cell r="K307" t="str">
            <v>Overdragen</v>
          </cell>
          <cell r="L307" t="str">
            <v>NVT</v>
          </cell>
          <cell r="M307" t="str">
            <v>N.N.T.B.</v>
          </cell>
          <cell r="O307" t="str">
            <v>Marc Sluimer</v>
          </cell>
          <cell r="V307" t="str">
            <v>NVT</v>
          </cell>
          <cell r="Z307" t="str">
            <v>NVT</v>
          </cell>
          <cell r="AA307" t="str">
            <v>NVT</v>
          </cell>
          <cell r="AD307" t="str">
            <v>NVT</v>
          </cell>
          <cell r="AE307" t="str">
            <v>NEE</v>
          </cell>
          <cell r="AF307" t="str">
            <v>NVT</v>
          </cell>
          <cell r="AI307">
            <v>0</v>
          </cell>
          <cell r="AJ307" t="str">
            <v>B038</v>
          </cell>
          <cell r="AK307" t="str">
            <v>Gebouw SBO De Wijngaard</v>
          </cell>
          <cell r="AL307" t="str">
            <v>Petrus Campersstraat 1</v>
          </cell>
          <cell r="AM307" t="str">
            <v xml:space="preserve">Wijngaard, de </v>
          </cell>
          <cell r="AN307">
            <v>1528</v>
          </cell>
          <cell r="AO307">
            <v>1528</v>
          </cell>
          <cell r="AP307">
            <v>1</v>
          </cell>
          <cell r="AV307" t="str">
            <v>GEEN Eigendomsoverdracht</v>
          </cell>
          <cell r="AY307" t="str">
            <v>SSORG</v>
          </cell>
          <cell r="BB307" t="str">
            <v>Stichting</v>
          </cell>
          <cell r="BF307" t="str">
            <v>643360-2-X</v>
          </cell>
          <cell r="FO307">
            <v>0</v>
          </cell>
        </row>
        <row r="308">
          <cell r="A308" t="str">
            <v>B039.001</v>
          </cell>
          <cell r="B308">
            <v>41640</v>
          </cell>
          <cell r="C308" t="str">
            <v>Aktief</v>
          </cell>
          <cell r="D308" t="str">
            <v>School</v>
          </cell>
          <cell r="F308">
            <v>42005</v>
          </cell>
          <cell r="H308">
            <v>1</v>
          </cell>
          <cell r="I308" t="str">
            <v>ja</v>
          </cell>
          <cell r="J308" t="str">
            <v>nee</v>
          </cell>
          <cell r="L308" t="str">
            <v>Volledig</v>
          </cell>
          <cell r="M308" t="str">
            <v>M. Sluimer</v>
          </cell>
          <cell r="O308" t="str">
            <v>Marc Sluimer</v>
          </cell>
          <cell r="V308" t="str">
            <v>NVT</v>
          </cell>
          <cell r="AA308" t="str">
            <v>Onbekend</v>
          </cell>
          <cell r="AE308" t="str">
            <v>JA</v>
          </cell>
          <cell r="AF308" t="str">
            <v>NVT</v>
          </cell>
          <cell r="AI308">
            <v>0</v>
          </cell>
          <cell r="AJ308" t="str">
            <v>B039</v>
          </cell>
          <cell r="AK308" t="str">
            <v>Gebouw SBO De Rank</v>
          </cell>
          <cell r="AL308" t="str">
            <v>Dorpsstraat oost 3a</v>
          </cell>
          <cell r="AM308" t="str">
            <v>Rank, de</v>
          </cell>
          <cell r="AN308">
            <v>2023</v>
          </cell>
          <cell r="AO308">
            <v>2023</v>
          </cell>
          <cell r="AP308">
            <v>1</v>
          </cell>
          <cell r="AV308" t="str">
            <v>Akte van eigendomsoverdracht</v>
          </cell>
          <cell r="AY308" t="str">
            <v>SSORG</v>
          </cell>
          <cell r="BB308" t="str">
            <v>Stichting</v>
          </cell>
          <cell r="BF308" t="str">
            <v>643361-2-X</v>
          </cell>
          <cell r="FO308">
            <v>0</v>
          </cell>
        </row>
        <row r="309">
          <cell r="A309" t="str">
            <v>B040.001</v>
          </cell>
          <cell r="B309">
            <v>41640</v>
          </cell>
          <cell r="C309" t="str">
            <v>Aktief</v>
          </cell>
          <cell r="D309" t="str">
            <v>School</v>
          </cell>
          <cell r="F309">
            <v>42005</v>
          </cell>
          <cell r="H309">
            <v>1</v>
          </cell>
          <cell r="I309" t="str">
            <v>ja</v>
          </cell>
          <cell r="J309" t="str">
            <v>nee</v>
          </cell>
          <cell r="L309" t="str">
            <v>Volledig</v>
          </cell>
          <cell r="M309" t="str">
            <v>M. Sluimer</v>
          </cell>
          <cell r="O309" t="str">
            <v>Marc Sluimer</v>
          </cell>
          <cell r="V309" t="str">
            <v>NVT</v>
          </cell>
          <cell r="AA309" t="str">
            <v>Onbekend</v>
          </cell>
          <cell r="AE309" t="str">
            <v>JA</v>
          </cell>
          <cell r="AF309" t="str">
            <v>NVT</v>
          </cell>
          <cell r="AI309">
            <v>0</v>
          </cell>
          <cell r="AJ309" t="str">
            <v>B040</v>
          </cell>
          <cell r="AK309" t="str">
            <v>Yulius De Wilgen (SBO)</v>
          </cell>
          <cell r="AL309" t="str">
            <v>Boerhavelaan 2</v>
          </cell>
          <cell r="AM309" t="str">
            <v>Wilgen, de</v>
          </cell>
          <cell r="AN309">
            <v>1158</v>
          </cell>
          <cell r="AO309">
            <v>1158</v>
          </cell>
          <cell r="AP309">
            <v>1</v>
          </cell>
          <cell r="AV309" t="str">
            <v>Akte van eigendomsoverdracht</v>
          </cell>
          <cell r="AY309" t="str">
            <v>Yulius</v>
          </cell>
          <cell r="BB309" t="str">
            <v>Onderwijs</v>
          </cell>
          <cell r="BF309" t="str">
            <v>643162-2-X</v>
          </cell>
          <cell r="FO309">
            <v>0</v>
          </cell>
        </row>
        <row r="310">
          <cell r="A310" t="str">
            <v>B041.001</v>
          </cell>
          <cell r="B310">
            <v>41640</v>
          </cell>
          <cell r="C310" t="str">
            <v>Aktief</v>
          </cell>
          <cell r="D310" t="str">
            <v>School</v>
          </cell>
          <cell r="F310">
            <v>42005</v>
          </cell>
          <cell r="H310">
            <v>1</v>
          </cell>
          <cell r="I310" t="str">
            <v>ja</v>
          </cell>
          <cell r="J310" t="str">
            <v>nee</v>
          </cell>
          <cell r="L310" t="str">
            <v>NVT</v>
          </cell>
          <cell r="M310" t="str">
            <v>M. Sluimer</v>
          </cell>
          <cell r="O310" t="str">
            <v>Marc Sluimer</v>
          </cell>
          <cell r="V310" t="str">
            <v>NVT</v>
          </cell>
          <cell r="AA310" t="str">
            <v>Onbekend</v>
          </cell>
          <cell r="AE310" t="str">
            <v>Ja</v>
          </cell>
          <cell r="AF310" t="str">
            <v>NVT</v>
          </cell>
          <cell r="AI310">
            <v>0</v>
          </cell>
          <cell r="AJ310" t="str">
            <v>B041</v>
          </cell>
          <cell r="AK310" t="str">
            <v>Dalton, Zichtwei 1</v>
          </cell>
          <cell r="AL310" t="str">
            <v>Zichtwei 1</v>
          </cell>
          <cell r="AM310" t="str">
            <v>Dalton, Zichtwei 1</v>
          </cell>
          <cell r="AN310">
            <v>7132</v>
          </cell>
          <cell r="AO310">
            <v>7132</v>
          </cell>
          <cell r="AP310">
            <v>1</v>
          </cell>
          <cell r="AV310" t="str">
            <v>Eigendomsakte</v>
          </cell>
          <cell r="AY310" t="str">
            <v>OZHW - Dalton Lyceum</v>
          </cell>
          <cell r="AZ310">
            <v>24417486</v>
          </cell>
          <cell r="BB310" t="str">
            <v>Onderwijs</v>
          </cell>
          <cell r="BF310" t="str">
            <v>644100-2-X</v>
          </cell>
          <cell r="FO310">
            <v>0</v>
          </cell>
        </row>
        <row r="311">
          <cell r="A311" t="str">
            <v>B042.001</v>
          </cell>
          <cell r="B311">
            <v>41640</v>
          </cell>
          <cell r="C311" t="str">
            <v>Aktief</v>
          </cell>
          <cell r="D311" t="str">
            <v>School</v>
          </cell>
          <cell r="F311">
            <v>42005</v>
          </cell>
          <cell r="H311">
            <v>1</v>
          </cell>
          <cell r="I311" t="str">
            <v>ja</v>
          </cell>
          <cell r="J311" t="str">
            <v>nee</v>
          </cell>
          <cell r="L311" t="str">
            <v>Volledig</v>
          </cell>
          <cell r="M311" t="str">
            <v>N.N.T.B.</v>
          </cell>
          <cell r="O311" t="str">
            <v>Marc Sluimer</v>
          </cell>
          <cell r="V311" t="str">
            <v>NVT</v>
          </cell>
          <cell r="Z311">
            <v>1161530</v>
          </cell>
          <cell r="AA311" t="str">
            <v>Ja</v>
          </cell>
          <cell r="AD311" t="str">
            <v>Ja</v>
          </cell>
          <cell r="AE311" t="str">
            <v>Ja</v>
          </cell>
          <cell r="AF311" t="str">
            <v>NVT</v>
          </cell>
          <cell r="AI311">
            <v>0</v>
          </cell>
          <cell r="AJ311" t="str">
            <v>B042</v>
          </cell>
          <cell r="AK311" t="str">
            <v>Dalton, Hakwei 6</v>
          </cell>
          <cell r="AL311" t="str">
            <v>Hakwei 6</v>
          </cell>
          <cell r="AM311" t="str">
            <v>Dalton, Hakwei 6</v>
          </cell>
          <cell r="AN311">
            <v>2131</v>
          </cell>
          <cell r="AO311">
            <v>2131</v>
          </cell>
          <cell r="AP311">
            <v>1</v>
          </cell>
          <cell r="AV311" t="str">
            <v>Gebruiksovereenkomst</v>
          </cell>
          <cell r="AY311" t="str">
            <v>OZHW - Dalton Lyceum</v>
          </cell>
          <cell r="AZ311">
            <v>24417486</v>
          </cell>
          <cell r="BB311" t="str">
            <v>Onderwijs</v>
          </cell>
          <cell r="BF311" t="str">
            <v>644100-2-X</v>
          </cell>
          <cell r="FO311">
            <v>0</v>
          </cell>
        </row>
        <row r="312">
          <cell r="A312" t="str">
            <v>B043.001</v>
          </cell>
          <cell r="B312">
            <v>41640</v>
          </cell>
          <cell r="C312" t="str">
            <v>Passief</v>
          </cell>
          <cell r="D312" t="str">
            <v>GESLOOPT</v>
          </cell>
          <cell r="F312">
            <v>42005</v>
          </cell>
          <cell r="G312">
            <v>42795</v>
          </cell>
          <cell r="H312">
            <v>0</v>
          </cell>
          <cell r="I312" t="str">
            <v>nee</v>
          </cell>
          <cell r="J312" t="str">
            <v>NVT</v>
          </cell>
          <cell r="L312" t="str">
            <v>NVT</v>
          </cell>
          <cell r="M312" t="str">
            <v>M. Sluimer</v>
          </cell>
          <cell r="O312" t="str">
            <v>Marc Sluimer</v>
          </cell>
          <cell r="V312" t="str">
            <v>NVT</v>
          </cell>
          <cell r="AA312" t="str">
            <v>Onbekend</v>
          </cell>
          <cell r="AE312" t="str">
            <v>Ja</v>
          </cell>
          <cell r="AF312" t="str">
            <v>NVT</v>
          </cell>
          <cell r="AI312" t="str">
            <v/>
          </cell>
          <cell r="AJ312" t="str">
            <v>B043</v>
          </cell>
          <cell r="AK312" t="str">
            <v>Focus, Botter 135</v>
          </cell>
          <cell r="AL312" t="str">
            <v>Botter 135</v>
          </cell>
          <cell r="AM312" t="str">
            <v>Focus, Botter 135</v>
          </cell>
          <cell r="AV312" t="str">
            <v>Eigendomsakte</v>
          </cell>
          <cell r="BF312" t="str">
            <v>644100-2-X</v>
          </cell>
        </row>
        <row r="314">
          <cell r="AJ314" t="str">
            <v>B044</v>
          </cell>
          <cell r="AK314" t="str">
            <v>LOC, Focus, Dierensteinweg 4-4</v>
          </cell>
        </row>
        <row r="315">
          <cell r="A315" t="str">
            <v>B044.001</v>
          </cell>
          <cell r="B315">
            <v>42186</v>
          </cell>
          <cell r="C315" t="str">
            <v>Passief</v>
          </cell>
          <cell r="D315" t="str">
            <v>Beëindigd</v>
          </cell>
          <cell r="F315">
            <v>42186</v>
          </cell>
          <cell r="G315">
            <v>44773</v>
          </cell>
          <cell r="H315">
            <v>0</v>
          </cell>
          <cell r="I315" t="str">
            <v>nee</v>
          </cell>
          <cell r="J315" t="str">
            <v>nee</v>
          </cell>
          <cell r="L315" t="str">
            <v>Volledig</v>
          </cell>
          <cell r="M315" t="str">
            <v>Hoekman</v>
          </cell>
          <cell r="N315" t="str">
            <v>ja</v>
          </cell>
          <cell r="O315" t="str">
            <v>Marc Sluimer</v>
          </cell>
          <cell r="V315" t="str">
            <v>NVT</v>
          </cell>
          <cell r="Z315" t="str">
            <v>NIET</v>
          </cell>
          <cell r="AA315" t="str">
            <v>nee</v>
          </cell>
          <cell r="AD315" t="str">
            <v>ja</v>
          </cell>
          <cell r="AE315" t="str">
            <v>Ja</v>
          </cell>
          <cell r="AF315" t="str">
            <v>#B: 100 - SC</v>
          </cell>
          <cell r="AH315">
            <v>100</v>
          </cell>
          <cell r="AI315">
            <v>0</v>
          </cell>
          <cell r="AJ315" t="str">
            <v>B044</v>
          </cell>
          <cell r="AK315" t="str">
            <v>LOC, Focus, Dierensteinweg 4-4</v>
          </cell>
          <cell r="AL315" t="str">
            <v>Dierensteinweg 4-4c</v>
          </cell>
          <cell r="AM315" t="str">
            <v>OVO Gebouw LOC</v>
          </cell>
          <cell r="AN315">
            <v>900</v>
          </cell>
          <cell r="AO315">
            <v>7763</v>
          </cell>
          <cell r="AP315">
            <v>0.11593456138090945</v>
          </cell>
          <cell r="AR315">
            <v>900</v>
          </cell>
          <cell r="AV315" t="str">
            <v>Huurovereenkomst</v>
          </cell>
          <cell r="AW315" t="str">
            <v>FBA-gebouw</v>
          </cell>
          <cell r="AY315" t="str">
            <v>Stichting OZHW en VCVO</v>
          </cell>
          <cell r="BB315" t="str">
            <v>Onderwijs</v>
          </cell>
          <cell r="BF315" t="str">
            <v>644163-2-321000</v>
          </cell>
          <cell r="FO315">
            <v>69024.479999999996</v>
          </cell>
        </row>
        <row r="316">
          <cell r="A316" t="str">
            <v>B044.002</v>
          </cell>
          <cell r="B316">
            <v>42186</v>
          </cell>
          <cell r="C316" t="str">
            <v>Passief</v>
          </cell>
          <cell r="D316" t="str">
            <v>Beëindigd</v>
          </cell>
          <cell r="F316">
            <v>42186</v>
          </cell>
          <cell r="G316">
            <v>44773</v>
          </cell>
          <cell r="H316">
            <v>0</v>
          </cell>
          <cell r="I316" t="str">
            <v>nee</v>
          </cell>
          <cell r="J316" t="str">
            <v>nee</v>
          </cell>
          <cell r="L316" t="str">
            <v>Onbekend</v>
          </cell>
          <cell r="M316" t="str">
            <v>Jan-Willem</v>
          </cell>
          <cell r="N316" t="str">
            <v>ja</v>
          </cell>
          <cell r="O316" t="str">
            <v>Marc Sluimer</v>
          </cell>
          <cell r="V316" t="str">
            <v>NVT</v>
          </cell>
          <cell r="Z316" t="str">
            <v>NIET</v>
          </cell>
          <cell r="AA316" t="str">
            <v>nee</v>
          </cell>
          <cell r="AE316" t="str">
            <v>JA</v>
          </cell>
          <cell r="AF316" t="str">
            <v>onbekend</v>
          </cell>
          <cell r="AI316" t="str">
            <v/>
          </cell>
          <cell r="AJ316" t="str">
            <v>B044</v>
          </cell>
          <cell r="AK316" t="str">
            <v>LOC, Focus, Dierensteinweg 4-4</v>
          </cell>
          <cell r="AL316" t="str">
            <v>Dierensteinweg 4-4c</v>
          </cell>
          <cell r="AM316" t="str">
            <v>OVO Gebouw LOC</v>
          </cell>
          <cell r="AV316" t="str">
            <v>Bijdrage vervangende nieuwbouw</v>
          </cell>
          <cell r="AW316" t="str">
            <v>FBA-gebouw</v>
          </cell>
          <cell r="AY316" t="str">
            <v>Stichting OZHW en VCVO</v>
          </cell>
          <cell r="BB316" t="str">
            <v>Onderwijs</v>
          </cell>
          <cell r="BF316" t="str">
            <v>644163-2-321000</v>
          </cell>
        </row>
        <row r="317">
          <cell r="A317" t="str">
            <v>B044.003</v>
          </cell>
          <cell r="B317">
            <v>43896</v>
          </cell>
          <cell r="C317" t="str">
            <v>Aktief</v>
          </cell>
          <cell r="D317" t="str">
            <v>Aktief</v>
          </cell>
          <cell r="F317">
            <v>43101</v>
          </cell>
          <cell r="H317">
            <v>1</v>
          </cell>
          <cell r="I317" t="str">
            <v>ja</v>
          </cell>
          <cell r="J317" t="str">
            <v>nee</v>
          </cell>
          <cell r="L317" t="str">
            <v>Volledig</v>
          </cell>
          <cell r="M317" t="str">
            <v>Hoekman</v>
          </cell>
          <cell r="N317" t="str">
            <v>ja</v>
          </cell>
          <cell r="O317" t="str">
            <v>Marc Sluimer</v>
          </cell>
          <cell r="V317" t="str">
            <v>leeg</v>
          </cell>
          <cell r="Z317" t="str">
            <v>NIET</v>
          </cell>
          <cell r="AA317" t="str">
            <v>nee</v>
          </cell>
          <cell r="AD317" t="str">
            <v>ja</v>
          </cell>
          <cell r="AE317" t="str">
            <v>Ja</v>
          </cell>
          <cell r="AI317">
            <v>0</v>
          </cell>
          <cell r="AJ317" t="str">
            <v>B044</v>
          </cell>
          <cell r="AK317" t="str">
            <v>LOC, Focus, Dierensteinweg 4-4</v>
          </cell>
          <cell r="AL317" t="str">
            <v>Dierensteinweg 4-4c</v>
          </cell>
          <cell r="AM317" t="str">
            <v>OVO Gebouw LOC</v>
          </cell>
          <cell r="AN317">
            <v>6863</v>
          </cell>
          <cell r="AO317">
            <v>7763</v>
          </cell>
          <cell r="AP317">
            <v>0.88406543861909059</v>
          </cell>
          <cell r="AV317" t="str">
            <v>Gebruik</v>
          </cell>
          <cell r="AY317" t="str">
            <v>Stichting OZHW en VCVO</v>
          </cell>
          <cell r="BB317" t="str">
            <v>Onderwijs</v>
          </cell>
          <cell r="BF317" t="str">
            <v>644163-2-X</v>
          </cell>
        </row>
        <row r="319">
          <cell r="A319" t="str">
            <v>B045.001</v>
          </cell>
          <cell r="B319">
            <v>41640</v>
          </cell>
          <cell r="C319" t="str">
            <v>Aktief</v>
          </cell>
          <cell r="D319" t="str">
            <v>School</v>
          </cell>
          <cell r="F319">
            <v>42005</v>
          </cell>
          <cell r="H319">
            <v>1</v>
          </cell>
          <cell r="I319" t="str">
            <v>ja</v>
          </cell>
          <cell r="J319" t="str">
            <v>nee</v>
          </cell>
          <cell r="L319" t="str">
            <v>NVT</v>
          </cell>
          <cell r="M319" t="str">
            <v>M. Sluimer</v>
          </cell>
          <cell r="O319" t="str">
            <v>Marc Sluimer</v>
          </cell>
          <cell r="V319" t="str">
            <v>NVT</v>
          </cell>
          <cell r="AA319" t="str">
            <v>Onbekend</v>
          </cell>
          <cell r="AE319" t="str">
            <v>Ja</v>
          </cell>
          <cell r="AF319" t="str">
            <v>NVT</v>
          </cell>
          <cell r="AI319">
            <v>0</v>
          </cell>
          <cell r="AJ319" t="str">
            <v>B045</v>
          </cell>
          <cell r="AK319" t="str">
            <v>Calvijn, Haarspitwei 11</v>
          </cell>
          <cell r="AL319" t="str">
            <v>Haarspitwei 11</v>
          </cell>
          <cell r="AM319" t="str">
            <v>Haarspitwei 11</v>
          </cell>
          <cell r="AN319">
            <v>8480</v>
          </cell>
          <cell r="AO319">
            <v>8480</v>
          </cell>
          <cell r="AP319">
            <v>1</v>
          </cell>
          <cell r="AV319" t="str">
            <v>Eigendomsakte</v>
          </cell>
          <cell r="AY319" t="str">
            <v>CVO</v>
          </cell>
          <cell r="BB319" t="str">
            <v>Onderwijs</v>
          </cell>
          <cell r="BF319" t="str">
            <v>644100-2-X</v>
          </cell>
          <cell r="FO319">
            <v>0</v>
          </cell>
        </row>
        <row r="321">
          <cell r="AJ321" t="str">
            <v>B046</v>
          </cell>
          <cell r="AK321" t="str">
            <v>Centrum Carnisselande 't Plein</v>
          </cell>
        </row>
        <row r="322">
          <cell r="A322" t="str">
            <v>B046.001</v>
          </cell>
          <cell r="B322">
            <v>41640</v>
          </cell>
          <cell r="C322" t="str">
            <v>Passief</v>
          </cell>
          <cell r="D322" t="str">
            <v>Aktief</v>
          </cell>
          <cell r="F322">
            <v>39142</v>
          </cell>
          <cell r="G322">
            <v>44196</v>
          </cell>
          <cell r="H322">
            <v>0</v>
          </cell>
          <cell r="I322" t="str">
            <v>nee</v>
          </cell>
          <cell r="J322" t="str">
            <v>nee</v>
          </cell>
          <cell r="L322" t="str">
            <v>Volledig</v>
          </cell>
          <cell r="M322" t="str">
            <v>Jan-Willem</v>
          </cell>
          <cell r="N322" t="str">
            <v>ja</v>
          </cell>
          <cell r="O322" t="str">
            <v>Ellen te Kaat</v>
          </cell>
          <cell r="R322" t="str">
            <v>Overig</v>
          </cell>
          <cell r="S322" t="str">
            <v>Cultuur</v>
          </cell>
          <cell r="T322" t="str">
            <v>Onzeker</v>
          </cell>
          <cell r="U322">
            <v>8000</v>
          </cell>
          <cell r="V322" t="str">
            <v>onbepaald</v>
          </cell>
          <cell r="Z322">
            <v>355287</v>
          </cell>
          <cell r="AA322" t="str">
            <v>Ja</v>
          </cell>
          <cell r="AD322" t="str">
            <v>Ja</v>
          </cell>
          <cell r="AE322" t="str">
            <v>Ja</v>
          </cell>
          <cell r="AF322" t="str">
            <v>ppm2 25-49</v>
          </cell>
          <cell r="AH322">
            <v>34.602076124567475</v>
          </cell>
          <cell r="AI322">
            <v>36.823935558112773</v>
          </cell>
          <cell r="AJ322" t="str">
            <v>B046</v>
          </cell>
          <cell r="AK322" t="str">
            <v>Centrum Carnisselande 't Plein</v>
          </cell>
          <cell r="AL322" t="str">
            <v>Middeldijkerplein 248 - 250</v>
          </cell>
          <cell r="AM322" t="str">
            <v>Avenue Plaza Bibliotheek</v>
          </cell>
          <cell r="AN322">
            <v>869</v>
          </cell>
          <cell r="AO322">
            <v>869</v>
          </cell>
          <cell r="AP322">
            <v>1</v>
          </cell>
          <cell r="AR322">
            <v>867</v>
          </cell>
          <cell r="AV322" t="str">
            <v>Huurovereenkomst</v>
          </cell>
          <cell r="AW322" t="str">
            <v>Gehele ruimte</v>
          </cell>
          <cell r="AY322" t="str">
            <v>Stichting Bibliotheeknetwerk ZHZO</v>
          </cell>
          <cell r="AZ322">
            <v>24393254</v>
          </cell>
          <cell r="BA322" t="str">
            <v>Uitgeschreven</v>
          </cell>
          <cell r="BB322" t="str">
            <v>Gesubsidieerd</v>
          </cell>
          <cell r="BF322" t="str">
            <v>651062-2-321000</v>
          </cell>
          <cell r="FL322">
            <v>32000</v>
          </cell>
          <cell r="FO322">
            <v>37115.260016937333</v>
          </cell>
        </row>
        <row r="323">
          <cell r="A323" t="str">
            <v>B046.002</v>
          </cell>
          <cell r="B323">
            <v>41640</v>
          </cell>
          <cell r="C323" t="str">
            <v>Aktief</v>
          </cell>
          <cell r="D323" t="str">
            <v>Aktief</v>
          </cell>
          <cell r="F323">
            <v>39173</v>
          </cell>
          <cell r="H323">
            <v>1</v>
          </cell>
          <cell r="I323" t="str">
            <v>ja</v>
          </cell>
          <cell r="J323" t="str">
            <v>nee</v>
          </cell>
          <cell r="L323" t="str">
            <v>NVT</v>
          </cell>
          <cell r="M323" t="str">
            <v>Jan-Willem</v>
          </cell>
          <cell r="O323" t="str">
            <v>Ellen te Kaat</v>
          </cell>
          <cell r="V323" t="str">
            <v>onbepaald</v>
          </cell>
          <cell r="AA323" t="str">
            <v>Onbekend</v>
          </cell>
          <cell r="AD323" t="str">
            <v>ja</v>
          </cell>
          <cell r="AE323" t="str">
            <v>Ja</v>
          </cell>
          <cell r="AF323" t="str">
            <v>NVT</v>
          </cell>
          <cell r="AI323" t="str">
            <v/>
          </cell>
          <cell r="AJ323" t="str">
            <v>B046</v>
          </cell>
          <cell r="AK323" t="str">
            <v>Centrum Carnisselande 't Plein</v>
          </cell>
          <cell r="AL323" t="str">
            <v>Middeldijkerplein 248 - 250</v>
          </cell>
          <cell r="AM323" t="str">
            <v>Avenue Plaza Bibliotheek</v>
          </cell>
          <cell r="AV323" t="str">
            <v>Huishoudelijk reglement</v>
          </cell>
          <cell r="AX323" t="str">
            <v>VVE</v>
          </cell>
          <cell r="AY323" t="str">
            <v>Vereniging van Eigenaren</v>
          </cell>
          <cell r="BB323" t="str">
            <v xml:space="preserve">Vereniging </v>
          </cell>
          <cell r="BF323" t="str">
            <v>651062-2-343599</v>
          </cell>
          <cell r="FO323">
            <v>0</v>
          </cell>
        </row>
        <row r="324">
          <cell r="A324" t="str">
            <v>B046.003</v>
          </cell>
          <cell r="B324">
            <v>41640</v>
          </cell>
          <cell r="C324" t="str">
            <v>Passief</v>
          </cell>
          <cell r="D324" t="str">
            <v>Beëindigd</v>
          </cell>
          <cell r="F324">
            <v>39448</v>
          </cell>
          <cell r="G324">
            <v>39448</v>
          </cell>
          <cell r="H324">
            <v>0</v>
          </cell>
          <cell r="I324" t="str">
            <v>nee</v>
          </cell>
          <cell r="J324" t="str">
            <v>nee</v>
          </cell>
          <cell r="L324" t="str">
            <v>Nee</v>
          </cell>
          <cell r="M324" t="str">
            <v>Joke W</v>
          </cell>
          <cell r="O324" t="str">
            <v>Ellen te Kaat</v>
          </cell>
          <cell r="V324" t="str">
            <v>NVT</v>
          </cell>
          <cell r="W324">
            <v>-1850</v>
          </cell>
          <cell r="X324">
            <v>44950</v>
          </cell>
          <cell r="Y324">
            <v>44950</v>
          </cell>
          <cell r="Z324">
            <v>241792</v>
          </cell>
          <cell r="AA324" t="str">
            <v>Ja</v>
          </cell>
          <cell r="AD324" t="str">
            <v>Ja</v>
          </cell>
          <cell r="AE324" t="str">
            <v>Ja</v>
          </cell>
          <cell r="AF324" t="str">
            <v>Kostprijs</v>
          </cell>
          <cell r="AI324" t="str">
            <v/>
          </cell>
          <cell r="AJ324" t="str">
            <v>B046</v>
          </cell>
          <cell r="AK324" t="str">
            <v>Centrum Carnisselande 't Plein</v>
          </cell>
          <cell r="AL324" t="str">
            <v>Middeldijkerplein 248 - 250</v>
          </cell>
          <cell r="AM324" t="str">
            <v>Avenue Plaza Bibliotheek</v>
          </cell>
          <cell r="AV324" t="str">
            <v>Overeenkomst voor geldlening</v>
          </cell>
          <cell r="AY324" t="str">
            <v>Stichting Bibliotheeknetwerk ZHZO</v>
          </cell>
          <cell r="AZ324">
            <v>24393254</v>
          </cell>
          <cell r="BA324" t="str">
            <v>Uitgeschreven</v>
          </cell>
          <cell r="BB324" t="str">
            <v>Gesubsidieerd</v>
          </cell>
          <cell r="BF324" t="str">
            <v>226-2-NVT</v>
          </cell>
          <cell r="FO324">
            <v>0</v>
          </cell>
        </row>
        <row r="325">
          <cell r="A325" t="str">
            <v>B046.004</v>
          </cell>
          <cell r="B325">
            <v>43815</v>
          </cell>
          <cell r="C325" t="str">
            <v>Aktief</v>
          </cell>
          <cell r="D325" t="str">
            <v>Aktief</v>
          </cell>
          <cell r="F325">
            <v>39142</v>
          </cell>
          <cell r="H325">
            <v>1</v>
          </cell>
          <cell r="I325" t="str">
            <v>ja</v>
          </cell>
          <cell r="J325" t="str">
            <v>nee</v>
          </cell>
          <cell r="L325" t="str">
            <v>Volledig</v>
          </cell>
          <cell r="O325" t="str">
            <v>Ellen te Kaat</v>
          </cell>
          <cell r="V325" t="str">
            <v>leeg</v>
          </cell>
          <cell r="AE325" t="str">
            <v>ONBEKEND</v>
          </cell>
          <cell r="AF325" t="str">
            <v>NVT</v>
          </cell>
          <cell r="AI325" t="str">
            <v/>
          </cell>
          <cell r="AJ325" t="str">
            <v>B046</v>
          </cell>
          <cell r="AK325" t="str">
            <v>Centrum Carnisselande 't Plein</v>
          </cell>
          <cell r="AL325" t="str">
            <v>Middeldijkerplein 248 - 250</v>
          </cell>
          <cell r="AM325" t="str">
            <v>Avenue Plaza Bibliotheek</v>
          </cell>
          <cell r="AV325" t="str">
            <v>Splitsingsakte</v>
          </cell>
          <cell r="AY325" t="str">
            <v>VVE Avenue Plaza Laagbouw</v>
          </cell>
          <cell r="BF325" t="str">
            <v>651062-2-343599</v>
          </cell>
        </row>
        <row r="326">
          <cell r="A326" t="str">
            <v>B046.005</v>
          </cell>
          <cell r="B326">
            <v>43893</v>
          </cell>
          <cell r="C326" t="str">
            <v>Passief</v>
          </cell>
          <cell r="D326" t="str">
            <v>LEEG/TK</v>
          </cell>
          <cell r="E326" t="str">
            <v>TIJDELIJK</v>
          </cell>
          <cell r="F326">
            <v>44013</v>
          </cell>
          <cell r="G326">
            <v>44227</v>
          </cell>
          <cell r="H326">
            <v>0</v>
          </cell>
          <cell r="I326" t="str">
            <v>nee</v>
          </cell>
          <cell r="J326" t="str">
            <v>nee</v>
          </cell>
          <cell r="L326" t="str">
            <v>NVT</v>
          </cell>
          <cell r="M326" t="str">
            <v>Ellen</v>
          </cell>
          <cell r="N326" t="str">
            <v>NVT</v>
          </cell>
          <cell r="O326" t="str">
            <v>Ellen te Kaat</v>
          </cell>
          <cell r="V326" t="str">
            <v>NVT</v>
          </cell>
          <cell r="AA326" t="str">
            <v>Onbekend</v>
          </cell>
          <cell r="AE326" t="str">
            <v>ONBEKEND</v>
          </cell>
          <cell r="AI326" t="str">
            <v/>
          </cell>
          <cell r="AJ326" t="str">
            <v>B046</v>
          </cell>
          <cell r="AK326" t="str">
            <v>Centrum Carnisselande 't Plein</v>
          </cell>
          <cell r="AL326" t="str">
            <v>Middeldijkerplein 248 - 250</v>
          </cell>
          <cell r="AM326" t="str">
            <v>Avenue Plaza Bibliotheek</v>
          </cell>
          <cell r="AV326" t="str">
            <v>LEEG</v>
          </cell>
          <cell r="AY326" t="str">
            <v>LEEGSTAND</v>
          </cell>
          <cell r="BB326" t="str">
            <v>Leegstand</v>
          </cell>
          <cell r="BF326" t="str">
            <v>651062-2-321000</v>
          </cell>
        </row>
        <row r="327">
          <cell r="A327" t="str">
            <v>B046.006</v>
          </cell>
          <cell r="B327">
            <v>44217</v>
          </cell>
          <cell r="C327" t="str">
            <v>Aktief</v>
          </cell>
          <cell r="D327" t="str">
            <v>Aktief</v>
          </cell>
          <cell r="F327">
            <v>44228</v>
          </cell>
          <cell r="H327">
            <v>1</v>
          </cell>
          <cell r="I327" t="str">
            <v>ja</v>
          </cell>
          <cell r="J327" t="str">
            <v>nee</v>
          </cell>
          <cell r="O327" t="str">
            <v>Ellen te Kaat</v>
          </cell>
          <cell r="V327" t="str">
            <v>1e periode</v>
          </cell>
          <cell r="AE327" t="str">
            <v>ONBEKEND</v>
          </cell>
          <cell r="AF327" t="str">
            <v>Kostprijs</v>
          </cell>
          <cell r="AI327">
            <v>72.58064516129032</v>
          </cell>
          <cell r="AJ327" t="str">
            <v>B046</v>
          </cell>
          <cell r="AK327" t="str">
            <v>Centrum Carnisselande 't Plein</v>
          </cell>
          <cell r="AL327" t="str">
            <v>Middeldijkerplein 248 - 250</v>
          </cell>
          <cell r="AM327" t="str">
            <v>Avenue Plaza Bibliotheek</v>
          </cell>
          <cell r="AN327">
            <v>248</v>
          </cell>
          <cell r="AO327">
            <v>869</v>
          </cell>
          <cell r="AP327">
            <v>0.28538550057537398</v>
          </cell>
          <cell r="AR327">
            <v>248</v>
          </cell>
          <cell r="AV327" t="str">
            <v>Huurovereenkomst</v>
          </cell>
          <cell r="AW327" t="str">
            <v>Gehele ruimte</v>
          </cell>
          <cell r="AY327" t="str">
            <v>Stichting Openbare Bibliotheek AanZet</v>
          </cell>
          <cell r="AZ327">
            <v>24463557</v>
          </cell>
          <cell r="BB327" t="str">
            <v>Gesubsidieerd</v>
          </cell>
          <cell r="BF327" t="str">
            <v>651062-2-321000</v>
          </cell>
        </row>
        <row r="328">
          <cell r="A328" t="str">
            <v>B046.007</v>
          </cell>
          <cell r="B328">
            <v>44354</v>
          </cell>
          <cell r="C328" t="str">
            <v>Aktief</v>
          </cell>
          <cell r="D328" t="str">
            <v>Aktief</v>
          </cell>
          <cell r="F328">
            <v>44228</v>
          </cell>
          <cell r="H328">
            <v>1</v>
          </cell>
          <cell r="I328" t="str">
            <v>ja</v>
          </cell>
          <cell r="J328" t="str">
            <v>nee</v>
          </cell>
          <cell r="L328" t="str">
            <v>Volledig</v>
          </cell>
          <cell r="O328" t="str">
            <v>Ellen te Kaat</v>
          </cell>
          <cell r="AE328" t="str">
            <v>ONBEKEND</v>
          </cell>
          <cell r="AF328" t="str">
            <v>Kostprijs</v>
          </cell>
          <cell r="AI328">
            <v>133.0935251798561</v>
          </cell>
          <cell r="AJ328" t="str">
            <v>B046</v>
          </cell>
          <cell r="AK328" t="str">
            <v>Centrum Carnisselande 't Plein</v>
          </cell>
          <cell r="AL328" t="str">
            <v>Middeldijkerplein 248 - 250</v>
          </cell>
          <cell r="AM328" t="str">
            <v>Kantoorruimte</v>
          </cell>
          <cell r="AN328">
            <v>278</v>
          </cell>
          <cell r="AO328">
            <v>869</v>
          </cell>
          <cell r="AP328">
            <v>0.31990794016110474</v>
          </cell>
          <cell r="AR328">
            <v>278</v>
          </cell>
          <cell r="AV328" t="str">
            <v>GEEN (in gebruik gegeven)</v>
          </cell>
          <cell r="AY328" t="str">
            <v>BAR-Organisatie - Wijkteam</v>
          </cell>
          <cell r="AZ328">
            <v>58465316</v>
          </cell>
          <cell r="BB328" t="str">
            <v>Eigen Organisatie</v>
          </cell>
          <cell r="BF328" t="str">
            <v>651062-2-321000</v>
          </cell>
        </row>
        <row r="329">
          <cell r="A329" t="str">
            <v>B046.008</v>
          </cell>
          <cell r="B329">
            <v>44348</v>
          </cell>
          <cell r="C329" t="str">
            <v>Aktie!</v>
          </cell>
          <cell r="D329" t="str">
            <v>Aktief</v>
          </cell>
          <cell r="F329">
            <v>44228</v>
          </cell>
          <cell r="H329">
            <v>1</v>
          </cell>
          <cell r="I329" t="str">
            <v>ja</v>
          </cell>
          <cell r="J329" t="str">
            <v>ja</v>
          </cell>
          <cell r="K329" t="str">
            <v>Beleid</v>
          </cell>
          <cell r="M329" t="str">
            <v>Jan-Willem</v>
          </cell>
          <cell r="AE329" t="str">
            <v>NEE</v>
          </cell>
          <cell r="AF329" t="str">
            <v>OM NIET</v>
          </cell>
          <cell r="AJ329" t="str">
            <v>B046</v>
          </cell>
          <cell r="AK329" t="str">
            <v>Centrum Carnisselande 't Plein</v>
          </cell>
          <cell r="AL329" t="str">
            <v>Middeldijkerplein 248 - 250</v>
          </cell>
          <cell r="AM329" t="str">
            <v>Kantoorruimte</v>
          </cell>
          <cell r="AN329">
            <v>343</v>
          </cell>
          <cell r="AO329">
            <v>869</v>
          </cell>
          <cell r="AP329">
            <v>0.39470655926352127</v>
          </cell>
          <cell r="AV329" t="str">
            <v>GEEN (in gebruik gegeven)</v>
          </cell>
          <cell r="AY329" t="str">
            <v>BAR-Organisatie - Handhaving</v>
          </cell>
          <cell r="AZ329">
            <v>58465316</v>
          </cell>
          <cell r="BB329" t="str">
            <v>Eigen Organisatie</v>
          </cell>
          <cell r="BF329" t="str">
            <v>651062-2-321000</v>
          </cell>
        </row>
        <row r="331">
          <cell r="C331" t="str">
            <v>Passief</v>
          </cell>
          <cell r="AJ331" t="str">
            <v>B047</v>
          </cell>
          <cell r="AK331" t="str">
            <v>Sporthal Vitaal (sportzaal)</v>
          </cell>
        </row>
        <row r="332">
          <cell r="A332" t="str">
            <v>B047.001</v>
          </cell>
          <cell r="B332">
            <v>41640</v>
          </cell>
          <cell r="C332" t="str">
            <v>Passief</v>
          </cell>
          <cell r="D332" t="str">
            <v>Beëindigd</v>
          </cell>
          <cell r="F332">
            <v>31959</v>
          </cell>
          <cell r="G332">
            <v>42825</v>
          </cell>
          <cell r="H332">
            <v>0</v>
          </cell>
          <cell r="I332" t="str">
            <v>nee</v>
          </cell>
          <cell r="J332" t="str">
            <v>NVT</v>
          </cell>
          <cell r="L332" t="str">
            <v>Volledig</v>
          </cell>
          <cell r="M332" t="str">
            <v>R. Jansen</v>
          </cell>
          <cell r="N332" t="str">
            <v>NVT</v>
          </cell>
          <cell r="O332" t="str">
            <v xml:space="preserve">Rene Jansen </v>
          </cell>
          <cell r="V332" t="str">
            <v>NVT</v>
          </cell>
          <cell r="W332">
            <v>-11164</v>
          </cell>
          <cell r="X332">
            <v>43483</v>
          </cell>
          <cell r="Y332">
            <v>44950</v>
          </cell>
          <cell r="Z332">
            <v>1024440</v>
          </cell>
          <cell r="AA332" t="str">
            <v>Ja</v>
          </cell>
          <cell r="AD332" t="str">
            <v>Ja</v>
          </cell>
          <cell r="AE332" t="str">
            <v>Ja</v>
          </cell>
          <cell r="AF332" t="str">
            <v>Tarief</v>
          </cell>
          <cell r="AG332" t="str">
            <v>ja</v>
          </cell>
          <cell r="AI332" t="str">
            <v/>
          </cell>
          <cell r="AJ332" t="str">
            <v>B047</v>
          </cell>
          <cell r="AK332" t="str">
            <v>Sporthal Vitaal (sportzaal)</v>
          </cell>
          <cell r="AL332" t="str">
            <v>Kruidentuin 7</v>
          </cell>
          <cell r="AM332" t="str">
            <v>Vitaal</v>
          </cell>
          <cell r="AV332" t="str">
            <v>Tarievenverordening par. 5.1</v>
          </cell>
          <cell r="AW332" t="str">
            <v>Kantine</v>
          </cell>
          <cell r="AY332" t="str">
            <v>Stichting Kantine-exploitatie Vitaal</v>
          </cell>
          <cell r="BB332" t="str">
            <v>Stichting</v>
          </cell>
          <cell r="BF332" t="str">
            <v>653065-2-321000</v>
          </cell>
        </row>
        <row r="333">
          <cell r="A333" t="str">
            <v>B047.002</v>
          </cell>
          <cell r="B333">
            <v>42005</v>
          </cell>
          <cell r="C333" t="str">
            <v>Passief</v>
          </cell>
          <cell r="D333" t="str">
            <v>Beëindigd</v>
          </cell>
          <cell r="E333" t="str">
            <v>BD-GA</v>
          </cell>
          <cell r="F333">
            <v>42005</v>
          </cell>
          <cell r="G333">
            <v>43100</v>
          </cell>
          <cell r="H333">
            <v>0</v>
          </cell>
          <cell r="I333" t="str">
            <v>nee</v>
          </cell>
          <cell r="J333" t="str">
            <v>NVT</v>
          </cell>
          <cell r="L333" t="str">
            <v>Volledig</v>
          </cell>
          <cell r="M333" t="str">
            <v>R. Jansen</v>
          </cell>
          <cell r="N333" t="str">
            <v>NVT</v>
          </cell>
          <cell r="O333" t="str">
            <v xml:space="preserve">Rene Jansen </v>
          </cell>
          <cell r="V333" t="str">
            <v>NVT</v>
          </cell>
          <cell r="Z333">
            <v>1024440</v>
          </cell>
          <cell r="AA333" t="str">
            <v>Ja</v>
          </cell>
          <cell r="AD333" t="str">
            <v>Ja</v>
          </cell>
          <cell r="AE333" t="str">
            <v>Ja</v>
          </cell>
          <cell r="AF333" t="str">
            <v>Tarief</v>
          </cell>
          <cell r="AG333" t="str">
            <v>ja</v>
          </cell>
          <cell r="AI333" t="str">
            <v/>
          </cell>
          <cell r="AJ333" t="str">
            <v>B047</v>
          </cell>
          <cell r="AK333" t="str">
            <v>Sporthal Vitaal (sportzaal)</v>
          </cell>
          <cell r="AL333" t="str">
            <v>Kruidentuin 7</v>
          </cell>
          <cell r="AM333" t="str">
            <v>Vitaal</v>
          </cell>
          <cell r="AV333" t="str">
            <v>Tarievenverordening par. 3</v>
          </cell>
          <cell r="AY333" t="str">
            <v>Diverse huurders, eigen beheer</v>
          </cell>
          <cell r="AZ333" t="str">
            <v>n.v.t.</v>
          </cell>
          <cell r="BB333" t="str">
            <v>Diverse</v>
          </cell>
          <cell r="BF333" t="str">
            <v>653065-2-321000</v>
          </cell>
        </row>
        <row r="334">
          <cell r="A334" t="str">
            <v>B047.003</v>
          </cell>
          <cell r="B334">
            <v>42005</v>
          </cell>
          <cell r="C334" t="str">
            <v>Passief</v>
          </cell>
          <cell r="D334" t="str">
            <v>Beëindigd</v>
          </cell>
          <cell r="E334" t="str">
            <v>BD-GA-BO</v>
          </cell>
          <cell r="F334">
            <v>42005</v>
          </cell>
          <cell r="G334">
            <v>43100</v>
          </cell>
          <cell r="H334">
            <v>0</v>
          </cell>
          <cell r="I334" t="str">
            <v>nee</v>
          </cell>
          <cell r="J334" t="str">
            <v>NVT</v>
          </cell>
          <cell r="L334" t="str">
            <v>Volledig</v>
          </cell>
          <cell r="M334" t="str">
            <v>R. Jansen</v>
          </cell>
          <cell r="N334" t="str">
            <v>NVT</v>
          </cell>
          <cell r="O334" t="str">
            <v xml:space="preserve">Rene Jansen </v>
          </cell>
          <cell r="V334" t="str">
            <v>NVT</v>
          </cell>
          <cell r="Z334">
            <v>1024440</v>
          </cell>
          <cell r="AA334" t="str">
            <v>Ja</v>
          </cell>
          <cell r="AD334" t="str">
            <v>Ja</v>
          </cell>
          <cell r="AE334" t="str">
            <v>Ja</v>
          </cell>
          <cell r="AF334" t="str">
            <v>Tarief</v>
          </cell>
          <cell r="AG334" t="str">
            <v>ja</v>
          </cell>
          <cell r="AI334" t="str">
            <v/>
          </cell>
          <cell r="AJ334" t="str">
            <v>B047</v>
          </cell>
          <cell r="AK334" t="str">
            <v>Sporthal Vitaal (sportzaal)</v>
          </cell>
          <cell r="AL334" t="str">
            <v>Kruidentuin 7</v>
          </cell>
          <cell r="AV334" t="str">
            <v>Afspraken bewegingsonderwijs</v>
          </cell>
          <cell r="AW334" t="str">
            <v>Bewegingsonderwijs</v>
          </cell>
          <cell r="AY334" t="str">
            <v>OZHW - Dalton Lyceum</v>
          </cell>
          <cell r="AZ334">
            <v>24417486</v>
          </cell>
          <cell r="BB334" t="str">
            <v>Onderwijs</v>
          </cell>
          <cell r="BF334" t="str">
            <v>653065-2-321000</v>
          </cell>
        </row>
        <row r="336">
          <cell r="AJ336" t="str">
            <v>B048</v>
          </cell>
          <cell r="AK336" t="str">
            <v>Sporthal De Driesprong + kantine</v>
          </cell>
        </row>
        <row r="337">
          <cell r="A337" t="str">
            <v>B048.001</v>
          </cell>
          <cell r="B337">
            <v>41640</v>
          </cell>
          <cell r="C337" t="str">
            <v>Aktief</v>
          </cell>
          <cell r="D337" t="str">
            <v>Aktief</v>
          </cell>
          <cell r="F337">
            <v>37695</v>
          </cell>
          <cell r="H337">
            <v>1</v>
          </cell>
          <cell r="I337" t="str">
            <v>ja</v>
          </cell>
          <cell r="J337" t="str">
            <v>nee</v>
          </cell>
          <cell r="L337" t="str">
            <v>Volledig</v>
          </cell>
          <cell r="M337" t="str">
            <v>R. Jansen</v>
          </cell>
          <cell r="N337" t="str">
            <v>ja</v>
          </cell>
          <cell r="O337" t="str">
            <v xml:space="preserve">Rene Jansen </v>
          </cell>
          <cell r="R337" t="str">
            <v>Sport-kantine</v>
          </cell>
          <cell r="S337" t="str">
            <v>Sport</v>
          </cell>
          <cell r="T337" t="str">
            <v>Onzeker</v>
          </cell>
          <cell r="U337">
            <v>2750</v>
          </cell>
          <cell r="V337" t="str">
            <v>VERLENGD</v>
          </cell>
          <cell r="W337">
            <v>-680</v>
          </cell>
          <cell r="X337">
            <v>44270</v>
          </cell>
          <cell r="Y337">
            <v>43905</v>
          </cell>
          <cell r="Z337">
            <v>464394</v>
          </cell>
          <cell r="AA337" t="str">
            <v>Ja</v>
          </cell>
          <cell r="AD337" t="str">
            <v>Ja</v>
          </cell>
          <cell r="AE337" t="str">
            <v>Ja</v>
          </cell>
          <cell r="AF337" t="str">
            <v>#D: 40 - MHP</v>
          </cell>
          <cell r="AH337">
            <v>41.25</v>
          </cell>
          <cell r="AI337">
            <v>40.293040293040292</v>
          </cell>
          <cell r="AJ337" t="str">
            <v>B048</v>
          </cell>
          <cell r="AK337" t="str">
            <v>Sporthal De Driesprong + kantine</v>
          </cell>
          <cell r="AL337" t="str">
            <v>Marijkesingel 22</v>
          </cell>
          <cell r="AM337" t="str">
            <v>Driesprong Kantine / Gasterij</v>
          </cell>
          <cell r="AN337">
            <v>273</v>
          </cell>
          <cell r="AO337">
            <v>2607</v>
          </cell>
          <cell r="AP337">
            <v>0.1047180667433832</v>
          </cell>
          <cell r="AR337">
            <v>220</v>
          </cell>
          <cell r="AV337" t="str">
            <v>Huurovereenkomst</v>
          </cell>
          <cell r="AW337" t="str">
            <v>Kantine</v>
          </cell>
          <cell r="AY337" t="str">
            <v>Stichting Steunfonds C.B.V Binnenland</v>
          </cell>
          <cell r="AZ337">
            <v>41136385</v>
          </cell>
          <cell r="BB337" t="str">
            <v>Gesubsidieerd</v>
          </cell>
          <cell r="BF337" t="str">
            <v>653066-2-321000</v>
          </cell>
          <cell r="FL337">
            <v>11000</v>
          </cell>
          <cell r="FO337">
            <v>11549.915312808693</v>
          </cell>
        </row>
        <row r="338">
          <cell r="A338" t="str">
            <v>B048.002</v>
          </cell>
          <cell r="B338">
            <v>42005</v>
          </cell>
          <cell r="C338" t="str">
            <v>Aktie!</v>
          </cell>
          <cell r="D338" t="str">
            <v>Admin</v>
          </cell>
          <cell r="E338" t="str">
            <v>BD-GA</v>
          </cell>
          <cell r="F338">
            <v>42005</v>
          </cell>
          <cell r="H338">
            <v>1</v>
          </cell>
          <cell r="I338" t="str">
            <v>ja</v>
          </cell>
          <cell r="J338" t="str">
            <v>ja</v>
          </cell>
          <cell r="K338" t="str">
            <v>Verhuur</v>
          </cell>
          <cell r="L338" t="str">
            <v>Volledig</v>
          </cell>
          <cell r="M338" t="str">
            <v>R. Jansen</v>
          </cell>
          <cell r="N338" t="str">
            <v>NVT</v>
          </cell>
          <cell r="O338" t="str">
            <v xml:space="preserve">Rene Jansen </v>
          </cell>
          <cell r="R338" t="str">
            <v>Sport-BI-incidenteel</v>
          </cell>
          <cell r="S338" t="str">
            <v>Sport</v>
          </cell>
          <cell r="T338" t="str">
            <v>Derving</v>
          </cell>
          <cell r="U338">
            <v>17000</v>
          </cell>
          <cell r="V338" t="str">
            <v>NVT</v>
          </cell>
          <cell r="Z338">
            <v>1024440</v>
          </cell>
          <cell r="AA338" t="str">
            <v>Ja</v>
          </cell>
          <cell r="AD338" t="str">
            <v>Ja</v>
          </cell>
          <cell r="AE338" t="str">
            <v>Ja</v>
          </cell>
          <cell r="AF338" t="str">
            <v>Tarief</v>
          </cell>
          <cell r="AG338" t="str">
            <v>ja</v>
          </cell>
          <cell r="AI338">
            <v>29.134532990574122</v>
          </cell>
          <cell r="AJ338" t="str">
            <v>B048</v>
          </cell>
          <cell r="AK338" t="str">
            <v>Sporthal De Driesprong + kantine</v>
          </cell>
          <cell r="AL338" t="str">
            <v>Marijkesingel 20</v>
          </cell>
          <cell r="AM338" t="str">
            <v>Driesprong Sporthal</v>
          </cell>
          <cell r="AN338">
            <v>2334</v>
          </cell>
          <cell r="AO338">
            <v>2607</v>
          </cell>
          <cell r="AP338">
            <v>0.89528193325661676</v>
          </cell>
          <cell r="AQ338">
            <v>1530</v>
          </cell>
          <cell r="AV338" t="str">
            <v>Tarievenverordening par. 3</v>
          </cell>
          <cell r="AY338" t="str">
            <v>Diverse huurders, eigen beheer</v>
          </cell>
          <cell r="AZ338" t="str">
            <v>n.v.t.</v>
          </cell>
          <cell r="BB338" t="str">
            <v>Diverse</v>
          </cell>
          <cell r="BF338" t="str">
            <v>653066-2-321000</v>
          </cell>
          <cell r="FL338">
            <v>68000</v>
          </cell>
          <cell r="FO338">
            <v>72671.818440000003</v>
          </cell>
        </row>
        <row r="339">
          <cell r="A339" t="str">
            <v>B048.003</v>
          </cell>
          <cell r="B339">
            <v>42005</v>
          </cell>
          <cell r="C339" t="str">
            <v>Aktie!</v>
          </cell>
          <cell r="D339" t="str">
            <v>Admin</v>
          </cell>
          <cell r="E339" t="str">
            <v>BD-GA-BO</v>
          </cell>
          <cell r="F339">
            <v>42005</v>
          </cell>
          <cell r="H339">
            <v>1</v>
          </cell>
          <cell r="I339" t="str">
            <v>ja</v>
          </cell>
          <cell r="J339" t="str">
            <v>ja</v>
          </cell>
          <cell r="K339" t="str">
            <v>Verhuur</v>
          </cell>
          <cell r="L339" t="str">
            <v>Volledig</v>
          </cell>
          <cell r="M339" t="str">
            <v>R. Jansen</v>
          </cell>
          <cell r="N339" t="str">
            <v>NVT</v>
          </cell>
          <cell r="O339" t="str">
            <v xml:space="preserve">Rene Jansen </v>
          </cell>
          <cell r="R339" t="str">
            <v>Sport-BO</v>
          </cell>
          <cell r="S339" t="str">
            <v>Sport</v>
          </cell>
          <cell r="T339" t="str">
            <v>OK</v>
          </cell>
          <cell r="U339">
            <v>10000</v>
          </cell>
          <cell r="V339" t="str">
            <v>NVT</v>
          </cell>
          <cell r="Z339">
            <v>1024440</v>
          </cell>
          <cell r="AA339" t="str">
            <v>Ja</v>
          </cell>
          <cell r="AD339" t="str">
            <v>Ja</v>
          </cell>
          <cell r="AE339" t="str">
            <v>Ja</v>
          </cell>
          <cell r="AF339" t="str">
            <v>Tarief</v>
          </cell>
          <cell r="AG339" t="str">
            <v>ja</v>
          </cell>
          <cell r="AI339" t="str">
            <v/>
          </cell>
          <cell r="AJ339" t="str">
            <v>B048</v>
          </cell>
          <cell r="AK339" t="str">
            <v>Sporthal De Driesprong + kantine</v>
          </cell>
          <cell r="AL339" t="str">
            <v>Marijkesingel 20</v>
          </cell>
          <cell r="AV339" t="str">
            <v>Afspraken bewegingsonderwijs</v>
          </cell>
          <cell r="AW339" t="str">
            <v>Bewegingsonderwijs</v>
          </cell>
          <cell r="AY339" t="str">
            <v>CSG Calvijn Groene Hart (CVO)</v>
          </cell>
          <cell r="AZ339">
            <v>40342087</v>
          </cell>
          <cell r="BB339" t="str">
            <v>Onderwijs</v>
          </cell>
          <cell r="BF339" t="str">
            <v>653066-2-321000</v>
          </cell>
          <cell r="FL339">
            <v>40000</v>
          </cell>
          <cell r="FO339">
            <v>19425.877379999998</v>
          </cell>
        </row>
        <row r="340">
          <cell r="A340" t="str">
            <v>B048.004</v>
          </cell>
          <cell r="B340">
            <v>42370</v>
          </cell>
          <cell r="C340" t="str">
            <v>Aktie!</v>
          </cell>
          <cell r="D340" t="str">
            <v>Admin</v>
          </cell>
          <cell r="E340" t="str">
            <v>BD-GA-BO</v>
          </cell>
          <cell r="F340">
            <v>42005</v>
          </cell>
          <cell r="H340">
            <v>1</v>
          </cell>
          <cell r="I340" t="str">
            <v>ja</v>
          </cell>
          <cell r="J340" t="str">
            <v>ja</v>
          </cell>
          <cell r="K340" t="str">
            <v>Verhuur</v>
          </cell>
          <cell r="L340" t="str">
            <v>Volledig</v>
          </cell>
          <cell r="M340" t="str">
            <v>R. Jansen</v>
          </cell>
          <cell r="N340" t="str">
            <v>NVT</v>
          </cell>
          <cell r="O340" t="str">
            <v xml:space="preserve">Rene Jansen </v>
          </cell>
          <cell r="R340" t="str">
            <v>Sport-BO</v>
          </cell>
          <cell r="S340" t="str">
            <v>Sport</v>
          </cell>
          <cell r="T340" t="str">
            <v>OK</v>
          </cell>
          <cell r="U340">
            <v>3175</v>
          </cell>
          <cell r="V340" t="str">
            <v>NVT</v>
          </cell>
          <cell r="Z340">
            <v>1024440</v>
          </cell>
          <cell r="AA340" t="str">
            <v>Ja</v>
          </cell>
          <cell r="AD340" t="str">
            <v>Ja</v>
          </cell>
          <cell r="AE340" t="str">
            <v>Ja</v>
          </cell>
          <cell r="AF340" t="str">
            <v>Tarief</v>
          </cell>
          <cell r="AG340" t="str">
            <v>ja</v>
          </cell>
          <cell r="AI340" t="str">
            <v/>
          </cell>
          <cell r="AJ340" t="str">
            <v>B048</v>
          </cell>
          <cell r="AK340" t="str">
            <v>Sporthal De Driesprong + kantine</v>
          </cell>
          <cell r="AL340" t="str">
            <v>Marijkesingel 20</v>
          </cell>
          <cell r="AV340" t="str">
            <v>Afspraken bewegingsonderwijs</v>
          </cell>
          <cell r="AW340" t="str">
            <v>Bewegingsonderwijs</v>
          </cell>
          <cell r="AY340" t="str">
            <v>OZHW - Dalton Lyceum</v>
          </cell>
          <cell r="AZ340">
            <v>24417486</v>
          </cell>
          <cell r="BB340" t="str">
            <v>Onderwijs</v>
          </cell>
          <cell r="BF340" t="str">
            <v>653066-2-321000</v>
          </cell>
          <cell r="FL340">
            <v>12700</v>
          </cell>
          <cell r="FO340">
            <v>11740.53816</v>
          </cell>
        </row>
        <row r="342">
          <cell r="AJ342" t="str">
            <v>B049</v>
          </cell>
          <cell r="AK342" t="str">
            <v>Sporthal Aksent</v>
          </cell>
        </row>
        <row r="343">
          <cell r="A343" t="str">
            <v>B049.001</v>
          </cell>
          <cell r="B343">
            <v>41640</v>
          </cell>
          <cell r="C343" t="str">
            <v>Aktief</v>
          </cell>
          <cell r="D343" t="str">
            <v>Tarief</v>
          </cell>
          <cell r="F343">
            <v>42370</v>
          </cell>
          <cell r="H343">
            <v>1</v>
          </cell>
          <cell r="I343" t="str">
            <v>ja</v>
          </cell>
          <cell r="J343" t="str">
            <v>nee</v>
          </cell>
          <cell r="L343" t="str">
            <v>Volledig</v>
          </cell>
          <cell r="M343" t="str">
            <v>Jan-Willem</v>
          </cell>
          <cell r="N343" t="str">
            <v>ja</v>
          </cell>
          <cell r="O343" t="str">
            <v xml:space="preserve">Rene Jansen </v>
          </cell>
          <cell r="R343" t="str">
            <v>Sport-BU</v>
          </cell>
          <cell r="S343" t="str">
            <v>Sport</v>
          </cell>
          <cell r="T343" t="str">
            <v>Onzeker</v>
          </cell>
          <cell r="U343">
            <v>350</v>
          </cell>
          <cell r="V343" t="str">
            <v>NVT</v>
          </cell>
          <cell r="Z343">
            <v>1024440</v>
          </cell>
          <cell r="AA343" t="str">
            <v>Ja</v>
          </cell>
          <cell r="AD343" t="str">
            <v>Ja</v>
          </cell>
          <cell r="AE343" t="str">
            <v>Ja</v>
          </cell>
          <cell r="AF343" t="str">
            <v>Tarief</v>
          </cell>
          <cell r="AG343" t="str">
            <v>ja</v>
          </cell>
          <cell r="AI343" t="str">
            <v/>
          </cell>
          <cell r="AJ343" t="str">
            <v>B049</v>
          </cell>
          <cell r="AK343" t="str">
            <v>Sporthal Aksent</v>
          </cell>
          <cell r="AL343" t="str">
            <v>Bachlaan 6-8</v>
          </cell>
          <cell r="AM343" t="str">
            <v>Sporthal Aksent</v>
          </cell>
          <cell r="AV343" t="str">
            <v>Tarievenverordening par. 5.2</v>
          </cell>
          <cell r="AW343" t="str">
            <v>Gebruik kleedkamers</v>
          </cell>
          <cell r="AY343" t="str">
            <v>Savosa</v>
          </cell>
          <cell r="BB343" t="str">
            <v xml:space="preserve">Vereniging </v>
          </cell>
          <cell r="BF343" t="str">
            <v>653067-2-321000</v>
          </cell>
          <cell r="FL343">
            <v>1400</v>
          </cell>
          <cell r="FO343">
            <v>1452.7</v>
          </cell>
        </row>
        <row r="344">
          <cell r="A344" t="str">
            <v>B049.002</v>
          </cell>
          <cell r="B344">
            <v>41640</v>
          </cell>
          <cell r="C344" t="str">
            <v>Aktief</v>
          </cell>
          <cell r="D344" t="str">
            <v>Tarief</v>
          </cell>
          <cell r="F344">
            <v>42370</v>
          </cell>
          <cell r="H344">
            <v>1</v>
          </cell>
          <cell r="I344" t="str">
            <v>ja</v>
          </cell>
          <cell r="J344" t="str">
            <v>nee</v>
          </cell>
          <cell r="L344" t="str">
            <v>Volledig</v>
          </cell>
          <cell r="M344" t="str">
            <v>Jan-Willem</v>
          </cell>
          <cell r="N344" t="str">
            <v>ja</v>
          </cell>
          <cell r="O344" t="str">
            <v xml:space="preserve">Rene Jansen </v>
          </cell>
          <cell r="R344" t="str">
            <v>Sport-BU</v>
          </cell>
          <cell r="S344" t="str">
            <v>Sport</v>
          </cell>
          <cell r="T344" t="str">
            <v>Onzeker</v>
          </cell>
          <cell r="U344">
            <v>300</v>
          </cell>
          <cell r="V344" t="str">
            <v>NVT</v>
          </cell>
          <cell r="Z344">
            <v>1024440</v>
          </cell>
          <cell r="AA344" t="str">
            <v>Ja</v>
          </cell>
          <cell r="AD344" t="str">
            <v>Ja</v>
          </cell>
          <cell r="AE344" t="str">
            <v>Ja</v>
          </cell>
          <cell r="AF344" t="str">
            <v>Tarief</v>
          </cell>
          <cell r="AG344" t="str">
            <v>ja</v>
          </cell>
          <cell r="AI344" t="str">
            <v/>
          </cell>
          <cell r="AJ344" t="str">
            <v>B049</v>
          </cell>
          <cell r="AK344" t="str">
            <v>Sporthal Aksent</v>
          </cell>
          <cell r="AL344" t="str">
            <v>Bachlaan 6-8</v>
          </cell>
          <cell r="AM344" t="str">
            <v>Sporthal Aksent</v>
          </cell>
          <cell r="AV344" t="str">
            <v>Tarievenverordening par. 5.2</v>
          </cell>
          <cell r="AW344" t="str">
            <v>Gebruik handbalveld</v>
          </cell>
          <cell r="AY344" t="str">
            <v>Savosa</v>
          </cell>
          <cell r="BB344" t="str">
            <v xml:space="preserve">Vereniging </v>
          </cell>
          <cell r="BF344" t="str">
            <v>653067-2-322002</v>
          </cell>
          <cell r="FL344">
            <v>1200</v>
          </cell>
          <cell r="FO344">
            <v>1277.2</v>
          </cell>
        </row>
        <row r="345">
          <cell r="A345" t="str">
            <v>B049.003</v>
          </cell>
          <cell r="B345">
            <v>42370</v>
          </cell>
          <cell r="C345" t="str">
            <v>Aktief</v>
          </cell>
          <cell r="D345" t="str">
            <v>Tarief</v>
          </cell>
          <cell r="F345">
            <v>42370</v>
          </cell>
          <cell r="H345">
            <v>1</v>
          </cell>
          <cell r="I345" t="str">
            <v>ja</v>
          </cell>
          <cell r="J345" t="str">
            <v>nee</v>
          </cell>
          <cell r="L345" t="str">
            <v>Volledig</v>
          </cell>
          <cell r="M345" t="str">
            <v>Jan-Willem</v>
          </cell>
          <cell r="N345" t="str">
            <v>ja</v>
          </cell>
          <cell r="O345" t="str">
            <v xml:space="preserve">Rene Jansen </v>
          </cell>
          <cell r="R345" t="str">
            <v>Sport-BU</v>
          </cell>
          <cell r="S345" t="str">
            <v>Sport</v>
          </cell>
          <cell r="T345" t="str">
            <v>Onzeker</v>
          </cell>
          <cell r="U345">
            <v>0</v>
          </cell>
          <cell r="V345" t="str">
            <v>NVT</v>
          </cell>
          <cell r="Z345">
            <v>1024440</v>
          </cell>
          <cell r="AA345" t="str">
            <v>Ja</v>
          </cell>
          <cell r="AD345" t="str">
            <v>Ja</v>
          </cell>
          <cell r="AE345" t="str">
            <v>Ja</v>
          </cell>
          <cell r="AF345" t="str">
            <v>Tarief</v>
          </cell>
          <cell r="AG345" t="str">
            <v>ja</v>
          </cell>
          <cell r="AI345" t="str">
            <v/>
          </cell>
          <cell r="AJ345" t="str">
            <v>B049</v>
          </cell>
          <cell r="AK345" t="str">
            <v>Sporthal Aksent</v>
          </cell>
          <cell r="AL345" t="str">
            <v>Bachlaan 6-8</v>
          </cell>
          <cell r="AM345" t="str">
            <v>Sporthal Aksent</v>
          </cell>
          <cell r="AV345" t="str">
            <v>Tarievenverordening par. 5.2</v>
          </cell>
          <cell r="AW345" t="str">
            <v>Bijdrage Verlichting</v>
          </cell>
          <cell r="AY345" t="str">
            <v>Savosa</v>
          </cell>
          <cell r="BB345" t="str">
            <v xml:space="preserve">Vereniging </v>
          </cell>
          <cell r="BF345" t="str">
            <v>653067-2-321010</v>
          </cell>
          <cell r="FO345">
            <v>505.3</v>
          </cell>
        </row>
        <row r="346">
          <cell r="A346" t="str">
            <v>B049.004</v>
          </cell>
          <cell r="B346">
            <v>42005</v>
          </cell>
          <cell r="C346" t="str">
            <v>Aktie!</v>
          </cell>
          <cell r="D346" t="str">
            <v>Admin</v>
          </cell>
          <cell r="E346" t="str">
            <v>BD-GA-AS</v>
          </cell>
          <cell r="F346">
            <v>42005</v>
          </cell>
          <cell r="H346">
            <v>1</v>
          </cell>
          <cell r="I346" t="str">
            <v>ja</v>
          </cell>
          <cell r="J346" t="str">
            <v>ja</v>
          </cell>
          <cell r="K346" t="str">
            <v>Verhuur</v>
          </cell>
          <cell r="L346" t="str">
            <v>Volledig</v>
          </cell>
          <cell r="M346" t="str">
            <v>R. Jansen</v>
          </cell>
          <cell r="N346" t="str">
            <v>NVT</v>
          </cell>
          <cell r="O346" t="str">
            <v xml:space="preserve">Rene Jansen </v>
          </cell>
          <cell r="R346" t="str">
            <v>Sport-BI-incidenteel</v>
          </cell>
          <cell r="S346" t="str">
            <v>Sport</v>
          </cell>
          <cell r="T346" t="str">
            <v>Derving</v>
          </cell>
          <cell r="U346">
            <v>6000</v>
          </cell>
          <cell r="V346" t="str">
            <v>NVT</v>
          </cell>
          <cell r="Z346">
            <v>1024440</v>
          </cell>
          <cell r="AA346" t="str">
            <v>Ja</v>
          </cell>
          <cell r="AD346" t="str">
            <v>Ja</v>
          </cell>
          <cell r="AE346" t="str">
            <v>Ja</v>
          </cell>
          <cell r="AF346" t="str">
            <v>Tarief</v>
          </cell>
          <cell r="AG346" t="str">
            <v>ja</v>
          </cell>
          <cell r="AI346">
            <v>14.660965180207697</v>
          </cell>
          <cell r="AJ346" t="str">
            <v>B049</v>
          </cell>
          <cell r="AK346" t="str">
            <v>Sporthal Aksent</v>
          </cell>
          <cell r="AL346" t="str">
            <v>Bachlaan 6-8</v>
          </cell>
          <cell r="AM346" t="str">
            <v>Sporthal Aksent</v>
          </cell>
          <cell r="AN346">
            <v>1637</v>
          </cell>
          <cell r="AO346">
            <v>1637</v>
          </cell>
          <cell r="AP346">
            <v>1</v>
          </cell>
          <cell r="AQ346">
            <v>1056</v>
          </cell>
          <cell r="AV346" t="str">
            <v>Tarievenverordening par. 3</v>
          </cell>
          <cell r="AY346" t="str">
            <v>Diverse huurders, eigen beheer</v>
          </cell>
          <cell r="AZ346" t="str">
            <v>n.v.t.</v>
          </cell>
          <cell r="BB346" t="str">
            <v>Diverse</v>
          </cell>
          <cell r="BF346" t="str">
            <v>653067-2-321000</v>
          </cell>
          <cell r="FL346">
            <v>24000</v>
          </cell>
          <cell r="FO346">
            <v>35550.931259999998</v>
          </cell>
        </row>
        <row r="347">
          <cell r="A347" t="str">
            <v>B049.005</v>
          </cell>
          <cell r="B347">
            <v>42370</v>
          </cell>
          <cell r="C347" t="str">
            <v>Aktie!</v>
          </cell>
          <cell r="D347" t="str">
            <v>Admin</v>
          </cell>
          <cell r="E347" t="str">
            <v>BD-GA-BO</v>
          </cell>
          <cell r="F347">
            <v>42005</v>
          </cell>
          <cell r="H347">
            <v>1</v>
          </cell>
          <cell r="I347" t="str">
            <v>ja</v>
          </cell>
          <cell r="J347" t="str">
            <v>ja</v>
          </cell>
          <cell r="K347" t="str">
            <v>Verhuur</v>
          </cell>
          <cell r="L347" t="str">
            <v>Volledig</v>
          </cell>
          <cell r="M347" t="str">
            <v>R. Jansen</v>
          </cell>
          <cell r="N347" t="str">
            <v>NVT</v>
          </cell>
          <cell r="O347" t="str">
            <v xml:space="preserve">Rene Jansen </v>
          </cell>
          <cell r="R347" t="str">
            <v>Sport-BO</v>
          </cell>
          <cell r="S347" t="str">
            <v>Sport</v>
          </cell>
          <cell r="T347" t="str">
            <v>OK</v>
          </cell>
          <cell r="U347">
            <v>7025</v>
          </cell>
          <cell r="V347" t="str">
            <v>NVT</v>
          </cell>
          <cell r="Z347">
            <v>1024440</v>
          </cell>
          <cell r="AA347" t="str">
            <v>Ja</v>
          </cell>
          <cell r="AD347" t="str">
            <v>Ja</v>
          </cell>
          <cell r="AE347" t="str">
            <v>Ja</v>
          </cell>
          <cell r="AF347" t="str">
            <v>Tarief</v>
          </cell>
          <cell r="AG347" t="str">
            <v>ja</v>
          </cell>
          <cell r="AI347" t="str">
            <v/>
          </cell>
          <cell r="AJ347" t="str">
            <v>B049</v>
          </cell>
          <cell r="AK347" t="str">
            <v>Sporthal Aksent</v>
          </cell>
          <cell r="AL347" t="str">
            <v>Bachlaan 6-8</v>
          </cell>
          <cell r="AM347" t="str">
            <v>Sporthal Aksent</v>
          </cell>
          <cell r="AV347" t="str">
            <v>Afspraken bewegingsonderwijs</v>
          </cell>
          <cell r="AW347" t="str">
            <v>Bewegingsonderwijs</v>
          </cell>
          <cell r="AY347" t="str">
            <v>CSG Calvijn Groene Hart (CVO)</v>
          </cell>
          <cell r="AZ347">
            <v>24417486</v>
          </cell>
          <cell r="BB347" t="str">
            <v>Onderwijs</v>
          </cell>
          <cell r="BF347" t="str">
            <v>653067-2-321000</v>
          </cell>
          <cell r="FL347">
            <v>28100</v>
          </cell>
          <cell r="FO347">
            <v>20767.36896</v>
          </cell>
        </row>
        <row r="348">
          <cell r="A348" t="str">
            <v>B049.006</v>
          </cell>
          <cell r="B348">
            <v>42005</v>
          </cell>
          <cell r="C348" t="str">
            <v>Aktie!</v>
          </cell>
          <cell r="D348" t="str">
            <v>Admin</v>
          </cell>
          <cell r="E348" t="str">
            <v>BD-GA-BO</v>
          </cell>
          <cell r="F348">
            <v>42005</v>
          </cell>
          <cell r="H348">
            <v>1</v>
          </cell>
          <cell r="I348" t="str">
            <v>ja</v>
          </cell>
          <cell r="J348" t="str">
            <v>ja</v>
          </cell>
          <cell r="K348" t="str">
            <v>Verhuur</v>
          </cell>
          <cell r="L348" t="str">
            <v>Volledig</v>
          </cell>
          <cell r="M348" t="str">
            <v>R. Jansen</v>
          </cell>
          <cell r="N348" t="str">
            <v>NVT</v>
          </cell>
          <cell r="O348" t="str">
            <v xml:space="preserve">Rene Jansen </v>
          </cell>
          <cell r="R348" t="str">
            <v>Sport-BO</v>
          </cell>
          <cell r="S348" t="str">
            <v>Sport</v>
          </cell>
          <cell r="T348" t="str">
            <v>OK</v>
          </cell>
          <cell r="U348">
            <v>1000</v>
          </cell>
          <cell r="V348" t="str">
            <v>NVT</v>
          </cell>
          <cell r="Z348">
            <v>1024440</v>
          </cell>
          <cell r="AA348" t="str">
            <v>Ja</v>
          </cell>
          <cell r="AD348" t="str">
            <v>Ja</v>
          </cell>
          <cell r="AE348" t="str">
            <v>Ja</v>
          </cell>
          <cell r="AF348" t="str">
            <v>Tarief</v>
          </cell>
          <cell r="AG348" t="str">
            <v>ja</v>
          </cell>
          <cell r="AI348" t="str">
            <v/>
          </cell>
          <cell r="AJ348" t="str">
            <v>B049</v>
          </cell>
          <cell r="AK348" t="str">
            <v>Sporthal Aksent</v>
          </cell>
          <cell r="AL348" t="str">
            <v>Bachlaan 6-8</v>
          </cell>
          <cell r="AM348" t="str">
            <v>Sporthal Aksent</v>
          </cell>
          <cell r="AV348" t="str">
            <v>Afspraken bewegingsonderwijs</v>
          </cell>
          <cell r="AW348" t="str">
            <v>Bewegingsonderwijs</v>
          </cell>
          <cell r="AY348" t="str">
            <v>OZHW - Dalton Lyceum</v>
          </cell>
          <cell r="AZ348">
            <v>40342087</v>
          </cell>
          <cell r="BB348" t="str">
            <v>Onderwijs</v>
          </cell>
          <cell r="BF348" t="str">
            <v>653067-2-321000</v>
          </cell>
          <cell r="FL348">
            <v>4000</v>
          </cell>
          <cell r="FO348">
            <v>8444.5615799999996</v>
          </cell>
        </row>
        <row r="349">
          <cell r="A349" t="str">
            <v>B049.007</v>
          </cell>
          <cell r="B349">
            <v>41640</v>
          </cell>
          <cell r="C349" t="str">
            <v>Aktief</v>
          </cell>
          <cell r="D349" t="str">
            <v>SERVICE</v>
          </cell>
          <cell r="F349">
            <v>42005</v>
          </cell>
          <cell r="H349">
            <v>1</v>
          </cell>
          <cell r="I349" t="str">
            <v>ja</v>
          </cell>
          <cell r="J349" t="str">
            <v>nee</v>
          </cell>
          <cell r="L349" t="str">
            <v>NVT</v>
          </cell>
          <cell r="M349" t="str">
            <v>Jan-Willem</v>
          </cell>
          <cell r="N349" t="str">
            <v>ja</v>
          </cell>
          <cell r="O349" t="str">
            <v>Mini van Leeuwen</v>
          </cell>
          <cell r="R349" t="str">
            <v>Sport-BI</v>
          </cell>
          <cell r="S349" t="str">
            <v>Sport</v>
          </cell>
          <cell r="T349" t="str">
            <v>Onzeker</v>
          </cell>
          <cell r="U349">
            <v>0</v>
          </cell>
          <cell r="V349" t="str">
            <v>NVT</v>
          </cell>
          <cell r="Z349" t="str">
            <v>NIET</v>
          </cell>
          <cell r="AA349" t="str">
            <v>nee</v>
          </cell>
          <cell r="AD349" t="str">
            <v>ja</v>
          </cell>
          <cell r="AE349" t="str">
            <v>Ja</v>
          </cell>
          <cell r="AF349" t="str">
            <v>Kostprijs</v>
          </cell>
          <cell r="AI349" t="str">
            <v/>
          </cell>
          <cell r="AJ349" t="str">
            <v>B049</v>
          </cell>
          <cell r="AK349" t="str">
            <v>Sporthal Aksent</v>
          </cell>
          <cell r="AL349" t="str">
            <v>Bachlaan 10-14</v>
          </cell>
          <cell r="AM349" t="str">
            <v>Humanitas</v>
          </cell>
          <cell r="AV349" t="str">
            <v>Afrekening Servicekosten</v>
          </cell>
          <cell r="AY349" t="str">
            <v>Humanitas DMH</v>
          </cell>
          <cell r="BB349" t="str">
            <v>Stichting</v>
          </cell>
          <cell r="BF349" t="str">
            <v>653067-2-321010</v>
          </cell>
          <cell r="FO349">
            <v>0</v>
          </cell>
        </row>
        <row r="350">
          <cell r="A350" t="str">
            <v>B049.008</v>
          </cell>
          <cell r="B350">
            <v>43108</v>
          </cell>
          <cell r="C350" t="str">
            <v>Aktief</v>
          </cell>
          <cell r="D350" t="str">
            <v>Aktief</v>
          </cell>
          <cell r="F350">
            <v>35947</v>
          </cell>
          <cell r="H350">
            <v>1</v>
          </cell>
          <cell r="I350" t="str">
            <v>ja</v>
          </cell>
          <cell r="J350" t="str">
            <v>nee</v>
          </cell>
          <cell r="L350" t="str">
            <v>Volledig</v>
          </cell>
          <cell r="O350" t="str">
            <v>Mini van Leeuwen</v>
          </cell>
          <cell r="R350" t="str">
            <v>Sport-BI</v>
          </cell>
          <cell r="S350" t="str">
            <v>Sport</v>
          </cell>
          <cell r="T350" t="str">
            <v>Onzeker</v>
          </cell>
          <cell r="U350">
            <v>5125</v>
          </cell>
          <cell r="V350" t="str">
            <v>onbepaald</v>
          </cell>
          <cell r="Z350" t="str">
            <v>NIET</v>
          </cell>
          <cell r="AA350" t="str">
            <v>nee</v>
          </cell>
          <cell r="AD350" t="str">
            <v>JA</v>
          </cell>
          <cell r="AE350" t="str">
            <v>JA</v>
          </cell>
          <cell r="AF350" t="str">
            <v>onbekend</v>
          </cell>
          <cell r="AI350" t="str">
            <v/>
          </cell>
          <cell r="AJ350" t="str">
            <v>B049</v>
          </cell>
          <cell r="AK350" t="str">
            <v>Sporthal Aksent</v>
          </cell>
          <cell r="AL350" t="str">
            <v>Bachlaan 10-14</v>
          </cell>
          <cell r="AM350" t="str">
            <v>Humanitas</v>
          </cell>
          <cell r="AV350" t="str">
            <v>Vestiging Erfpacht en Opstal</v>
          </cell>
          <cell r="AY350" t="str">
            <v>Humanitas DMH</v>
          </cell>
          <cell r="BB350" t="str">
            <v>Stichting</v>
          </cell>
          <cell r="BF350" t="str">
            <v>653067-2-322000</v>
          </cell>
          <cell r="FL350">
            <v>20500</v>
          </cell>
          <cell r="FO350">
            <v>21015.996625259999</v>
          </cell>
        </row>
        <row r="351">
          <cell r="A351" t="str">
            <v>B049.009</v>
          </cell>
          <cell r="B351">
            <v>43109</v>
          </cell>
          <cell r="C351" t="str">
            <v>Aktie!</v>
          </cell>
          <cell r="D351" t="str">
            <v>Concept</v>
          </cell>
          <cell r="F351">
            <v>42005</v>
          </cell>
          <cell r="H351">
            <v>1</v>
          </cell>
          <cell r="I351" t="str">
            <v>ja</v>
          </cell>
          <cell r="J351" t="str">
            <v>ja</v>
          </cell>
          <cell r="K351" t="str">
            <v>DVO</v>
          </cell>
          <cell r="L351" t="str">
            <v>NVT</v>
          </cell>
          <cell r="M351" t="str">
            <v>Mini</v>
          </cell>
          <cell r="O351" t="str">
            <v>Mini van Leeuwen</v>
          </cell>
          <cell r="R351" t="str">
            <v>Sport-BI</v>
          </cell>
          <cell r="S351" t="str">
            <v>Sport</v>
          </cell>
          <cell r="T351" t="str">
            <v>Onzeker</v>
          </cell>
          <cell r="U351">
            <v>0</v>
          </cell>
          <cell r="V351" t="str">
            <v>NVT</v>
          </cell>
          <cell r="Z351" t="str">
            <v>NVT</v>
          </cell>
          <cell r="AA351" t="str">
            <v>NVT</v>
          </cell>
          <cell r="AD351" t="str">
            <v>NVT</v>
          </cell>
          <cell r="AE351" t="str">
            <v>NEE</v>
          </cell>
          <cell r="AF351" t="str">
            <v>NVT</v>
          </cell>
          <cell r="AI351" t="str">
            <v/>
          </cell>
          <cell r="AJ351" t="str">
            <v>B049</v>
          </cell>
          <cell r="AK351" t="str">
            <v>Sporthal Aksent</v>
          </cell>
          <cell r="AL351" t="str">
            <v>Bachlaan 6-14</v>
          </cell>
          <cell r="AM351" t="str">
            <v>Humanitas</v>
          </cell>
          <cell r="AV351" t="str">
            <v>VVE Beheer kosten 50%</v>
          </cell>
          <cell r="AY351" t="str">
            <v>Humanitas DMH</v>
          </cell>
          <cell r="BB351" t="str">
            <v>Stichting</v>
          </cell>
          <cell r="BF351" t="str">
            <v>653067-2-321010</v>
          </cell>
        </row>
        <row r="352">
          <cell r="A352" t="str">
            <v>B049.010</v>
          </cell>
          <cell r="B352">
            <v>44817</v>
          </cell>
          <cell r="C352" t="str">
            <v>Aktief</v>
          </cell>
          <cell r="D352" t="str">
            <v>Aktief</v>
          </cell>
          <cell r="F352">
            <v>0</v>
          </cell>
          <cell r="H352">
            <v>1</v>
          </cell>
          <cell r="I352" t="str">
            <v>ja</v>
          </cell>
          <cell r="J352" t="str">
            <v>nee</v>
          </cell>
          <cell r="AJ352" t="str">
            <v>B049</v>
          </cell>
          <cell r="AK352" t="str">
            <v>Sporthal Aksent</v>
          </cell>
          <cell r="AV352" t="str">
            <v>Brandverzekering 50%</v>
          </cell>
          <cell r="AY352" t="str">
            <v>Humanitas DMH</v>
          </cell>
          <cell r="BB352" t="str">
            <v>Stichting</v>
          </cell>
          <cell r="BF352" t="str">
            <v>653067-2-322000</v>
          </cell>
        </row>
        <row r="354">
          <cell r="AJ354" t="str">
            <v>B050</v>
          </cell>
          <cell r="AK354" t="str">
            <v>Sporthal De Zeeheld (gymzaal)</v>
          </cell>
        </row>
        <row r="355">
          <cell r="A355" t="str">
            <v>B050.001</v>
          </cell>
          <cell r="B355">
            <v>41640</v>
          </cell>
          <cell r="C355" t="str">
            <v>Aktief</v>
          </cell>
          <cell r="D355" t="str">
            <v>School</v>
          </cell>
          <cell r="F355">
            <v>42005</v>
          </cell>
          <cell r="H355">
            <v>1</v>
          </cell>
          <cell r="I355" t="str">
            <v>ja</v>
          </cell>
          <cell r="J355" t="str">
            <v>nee</v>
          </cell>
          <cell r="L355" t="str">
            <v>NVT</v>
          </cell>
          <cell r="M355" t="str">
            <v>D. Postmus</v>
          </cell>
          <cell r="O355" t="str">
            <v>Marc Sluimer</v>
          </cell>
          <cell r="R355" t="str">
            <v>Sport-BI</v>
          </cell>
          <cell r="S355" t="str">
            <v>Sport</v>
          </cell>
          <cell r="T355" t="str">
            <v>Onzeker</v>
          </cell>
          <cell r="U355">
            <v>0</v>
          </cell>
          <cell r="V355" t="str">
            <v>NVT</v>
          </cell>
          <cell r="Z355" t="str">
            <v>NVT</v>
          </cell>
          <cell r="AA355" t="str">
            <v>NVT</v>
          </cell>
          <cell r="AD355" t="str">
            <v>NVT</v>
          </cell>
          <cell r="AE355" t="str">
            <v>NEE</v>
          </cell>
          <cell r="AF355" t="str">
            <v>OM NIET</v>
          </cell>
          <cell r="AI355">
            <v>0</v>
          </cell>
          <cell r="AJ355" t="str">
            <v>B050</v>
          </cell>
          <cell r="AK355" t="str">
            <v>Sporthal De Zeeheld (gymzaal)</v>
          </cell>
          <cell r="AL355" t="str">
            <v>Evertsenstraat 14 bergingen</v>
          </cell>
          <cell r="AM355" t="str">
            <v xml:space="preserve">Schaepmanschool Bergingen </v>
          </cell>
          <cell r="AN355">
            <v>100</v>
          </cell>
          <cell r="AO355">
            <v>557</v>
          </cell>
          <cell r="AP355">
            <v>0.17953321364452424</v>
          </cell>
          <cell r="AV355" t="str">
            <v>GEEN Gebruiksovereenkomst bergingen</v>
          </cell>
          <cell r="AY355" t="str">
            <v>Schaepman-West (RVKO)</v>
          </cell>
          <cell r="AZ355">
            <v>40342002</v>
          </cell>
          <cell r="BB355" t="str">
            <v>Onderwijs</v>
          </cell>
          <cell r="BF355" t="str">
            <v>653064-2-422204</v>
          </cell>
          <cell r="FO355">
            <v>0</v>
          </cell>
        </row>
        <row r="356">
          <cell r="A356" t="str">
            <v>B050.002</v>
          </cell>
          <cell r="B356">
            <v>42005</v>
          </cell>
          <cell r="C356" t="str">
            <v>Aktie!</v>
          </cell>
          <cell r="D356" t="str">
            <v>Admin</v>
          </cell>
          <cell r="E356" t="str">
            <v>BD-GA-ZH</v>
          </cell>
          <cell r="F356">
            <v>42005</v>
          </cell>
          <cell r="H356">
            <v>1</v>
          </cell>
          <cell r="I356" t="str">
            <v>ja</v>
          </cell>
          <cell r="J356" t="str">
            <v>ja</v>
          </cell>
          <cell r="K356" t="str">
            <v>Verhuur</v>
          </cell>
          <cell r="L356" t="str">
            <v>Volledig</v>
          </cell>
          <cell r="M356" t="str">
            <v>R. Jansen</v>
          </cell>
          <cell r="N356" t="str">
            <v>NVT</v>
          </cell>
          <cell r="O356" t="str">
            <v xml:space="preserve">Rene Jansen </v>
          </cell>
          <cell r="R356" t="str">
            <v>Sport-BI-incidenteel</v>
          </cell>
          <cell r="S356" t="str">
            <v>Sport</v>
          </cell>
          <cell r="T356" t="str">
            <v>Derving</v>
          </cell>
          <cell r="U356">
            <v>3850</v>
          </cell>
          <cell r="V356" t="str">
            <v>NVT</v>
          </cell>
          <cell r="Z356">
            <v>1024440</v>
          </cell>
          <cell r="AA356" t="str">
            <v>Ja</v>
          </cell>
          <cell r="AD356" t="str">
            <v>Ja</v>
          </cell>
          <cell r="AE356" t="str">
            <v>Ja</v>
          </cell>
          <cell r="AF356" t="str">
            <v>Tarief</v>
          </cell>
          <cell r="AG356" t="str">
            <v>ja</v>
          </cell>
          <cell r="AI356">
            <v>33.698030634573307</v>
          </cell>
          <cell r="AJ356" t="str">
            <v>B050</v>
          </cell>
          <cell r="AK356" t="str">
            <v>Sporthal De Zeeheld (gymzaal)</v>
          </cell>
          <cell r="AL356" t="str">
            <v>Evertsenstraat 14</v>
          </cell>
          <cell r="AM356" t="str">
            <v>Zeeheld Gymzaal</v>
          </cell>
          <cell r="AN356">
            <v>457</v>
          </cell>
          <cell r="AO356">
            <v>557</v>
          </cell>
          <cell r="AP356">
            <v>0.82046678635547576</v>
          </cell>
          <cell r="AQ356">
            <v>286</v>
          </cell>
          <cell r="AV356" t="str">
            <v>Tarievenverordening par. 3</v>
          </cell>
          <cell r="AY356" t="str">
            <v>Diverse huurders, eigen beheer</v>
          </cell>
          <cell r="AZ356" t="str">
            <v>n.v.t.</v>
          </cell>
          <cell r="BB356" t="str">
            <v>Diverse</v>
          </cell>
          <cell r="BF356" t="str">
            <v>653064-2-321000</v>
          </cell>
          <cell r="FL356">
            <v>15400</v>
          </cell>
          <cell r="FO356">
            <v>20241.670799999996</v>
          </cell>
        </row>
        <row r="358">
          <cell r="AJ358" t="str">
            <v>B051</v>
          </cell>
          <cell r="AK358" t="str">
            <v>Sporthal De Bongerd</v>
          </cell>
        </row>
        <row r="359">
          <cell r="A359" t="str">
            <v>B051.001</v>
          </cell>
          <cell r="B359">
            <v>42005</v>
          </cell>
          <cell r="C359" t="str">
            <v>Aktie!</v>
          </cell>
          <cell r="D359" t="str">
            <v>Admin</v>
          </cell>
          <cell r="E359" t="str">
            <v>BD-GA-DB</v>
          </cell>
          <cell r="F359">
            <v>42005</v>
          </cell>
          <cell r="H359">
            <v>1</v>
          </cell>
          <cell r="I359" t="str">
            <v>ja</v>
          </cell>
          <cell r="J359" t="str">
            <v>ja</v>
          </cell>
          <cell r="K359" t="str">
            <v>Verhuur</v>
          </cell>
          <cell r="L359" t="str">
            <v>Volledig</v>
          </cell>
          <cell r="M359" t="str">
            <v>R. Jansen</v>
          </cell>
          <cell r="N359" t="str">
            <v>NVT</v>
          </cell>
          <cell r="O359" t="str">
            <v xml:space="preserve">Rene Jansen </v>
          </cell>
          <cell r="R359" t="str">
            <v>Sport-BI-incidenteel</v>
          </cell>
          <cell r="S359" t="str">
            <v>Sport</v>
          </cell>
          <cell r="T359" t="str">
            <v>Derving</v>
          </cell>
          <cell r="U359">
            <v>5625</v>
          </cell>
          <cell r="V359" t="str">
            <v>NVT</v>
          </cell>
          <cell r="Z359">
            <v>1024440</v>
          </cell>
          <cell r="AA359" t="str">
            <v>Ja</v>
          </cell>
          <cell r="AD359" t="str">
            <v>Ja</v>
          </cell>
          <cell r="AE359" t="str">
            <v>Ja</v>
          </cell>
          <cell r="AF359" t="str">
            <v>Tarief</v>
          </cell>
          <cell r="AG359" t="str">
            <v>ja</v>
          </cell>
          <cell r="AI359">
            <v>18.672199170124482</v>
          </cell>
          <cell r="AJ359" t="str">
            <v>B051</v>
          </cell>
          <cell r="AK359" t="str">
            <v>Sporthal De Bongerd</v>
          </cell>
          <cell r="AL359" t="str">
            <v>Dierensteinweg 4d</v>
          </cell>
          <cell r="AM359" t="str">
            <v>Sporthal De Bongerd</v>
          </cell>
          <cell r="AN359">
            <v>1205</v>
          </cell>
          <cell r="AO359">
            <v>1205</v>
          </cell>
          <cell r="AP359">
            <v>1</v>
          </cell>
          <cell r="AQ359">
            <v>1056</v>
          </cell>
          <cell r="AV359" t="str">
            <v>Tarievenverordening par. 3</v>
          </cell>
          <cell r="AY359" t="str">
            <v>Diverse huurders, eigen beheer</v>
          </cell>
          <cell r="AZ359" t="str">
            <v>n.v.t.</v>
          </cell>
          <cell r="BB359" t="str">
            <v>Diverse</v>
          </cell>
          <cell r="BF359" t="str">
            <v>653090-2-321000</v>
          </cell>
          <cell r="FL359">
            <v>22500</v>
          </cell>
          <cell r="FO359">
            <v>29257.540260000005</v>
          </cell>
        </row>
        <row r="360">
          <cell r="A360" t="str">
            <v>B051.002</v>
          </cell>
          <cell r="B360">
            <v>42370</v>
          </cell>
          <cell r="C360" t="str">
            <v>Aktie!</v>
          </cell>
          <cell r="D360" t="str">
            <v>Admin</v>
          </cell>
          <cell r="E360" t="str">
            <v>BD-GA-BO</v>
          </cell>
          <cell r="F360">
            <v>42005</v>
          </cell>
          <cell r="H360">
            <v>1</v>
          </cell>
          <cell r="I360" t="str">
            <v>ja</v>
          </cell>
          <cell r="J360" t="str">
            <v>ja</v>
          </cell>
          <cell r="K360" t="str">
            <v>Verhuur</v>
          </cell>
          <cell r="L360" t="str">
            <v>Volledig</v>
          </cell>
          <cell r="M360" t="str">
            <v>R. Jansen</v>
          </cell>
          <cell r="N360" t="str">
            <v>NVT</v>
          </cell>
          <cell r="O360" t="str">
            <v xml:space="preserve">Rene Jansen </v>
          </cell>
          <cell r="R360" t="str">
            <v>Sport-BO</v>
          </cell>
          <cell r="S360" t="str">
            <v>Sport</v>
          </cell>
          <cell r="T360" t="str">
            <v>OK</v>
          </cell>
          <cell r="U360">
            <v>19050</v>
          </cell>
          <cell r="V360" t="str">
            <v>NVT</v>
          </cell>
          <cell r="Z360">
            <v>1024440</v>
          </cell>
          <cell r="AA360" t="str">
            <v>Ja</v>
          </cell>
          <cell r="AD360" t="str">
            <v>Ja</v>
          </cell>
          <cell r="AE360" t="str">
            <v>Ja</v>
          </cell>
          <cell r="AF360" t="str">
            <v>Tarief</v>
          </cell>
          <cell r="AG360" t="str">
            <v>ja</v>
          </cell>
          <cell r="AI360" t="str">
            <v/>
          </cell>
          <cell r="AJ360" t="str">
            <v>B051</v>
          </cell>
          <cell r="AK360" t="str">
            <v>Sporthal De Bongerd</v>
          </cell>
          <cell r="AL360" t="str">
            <v>Dierensteinweg 4d</v>
          </cell>
          <cell r="AM360" t="str">
            <v>Sporthal De Bongerd</v>
          </cell>
          <cell r="AO360">
            <v>1205</v>
          </cell>
          <cell r="AP360">
            <v>0</v>
          </cell>
          <cell r="AV360" t="str">
            <v>Afspraken bewegingsonderwijs</v>
          </cell>
          <cell r="AW360" t="str">
            <v>Bewegingsonderwijs</v>
          </cell>
          <cell r="AY360" t="str">
            <v>Focus BA</v>
          </cell>
          <cell r="BB360" t="str">
            <v>Onderwijs</v>
          </cell>
          <cell r="BF360" t="str">
            <v>653090-2-321000</v>
          </cell>
          <cell r="FL360">
            <v>76200</v>
          </cell>
          <cell r="FO360">
            <v>78170.253720000008</v>
          </cell>
        </row>
        <row r="361">
          <cell r="A361" t="str">
            <v>B051.003</v>
          </cell>
          <cell r="B361">
            <v>42005</v>
          </cell>
          <cell r="C361" t="str">
            <v>Aktie!</v>
          </cell>
          <cell r="D361" t="str">
            <v>Admin</v>
          </cell>
          <cell r="E361" t="str">
            <v>BD-GA-BO</v>
          </cell>
          <cell r="F361">
            <v>42005</v>
          </cell>
          <cell r="H361">
            <v>1</v>
          </cell>
          <cell r="I361" t="str">
            <v>ja</v>
          </cell>
          <cell r="J361" t="str">
            <v>ja</v>
          </cell>
          <cell r="K361" t="str">
            <v>Verhuur</v>
          </cell>
          <cell r="L361" t="str">
            <v>Volledig</v>
          </cell>
          <cell r="M361" t="str">
            <v>R. Jansen</v>
          </cell>
          <cell r="N361" t="str">
            <v>NVT</v>
          </cell>
          <cell r="O361" t="str">
            <v xml:space="preserve">Rene Jansen </v>
          </cell>
          <cell r="R361" t="str">
            <v>Sport-BO</v>
          </cell>
          <cell r="S361" t="str">
            <v>Sport</v>
          </cell>
          <cell r="T361" t="str">
            <v>OK</v>
          </cell>
          <cell r="U361">
            <v>0</v>
          </cell>
          <cell r="V361" t="str">
            <v>NVT</v>
          </cell>
          <cell r="Z361">
            <v>1024440</v>
          </cell>
          <cell r="AA361" t="str">
            <v>Ja</v>
          </cell>
          <cell r="AD361" t="str">
            <v>Ja</v>
          </cell>
          <cell r="AE361" t="str">
            <v>Ja</v>
          </cell>
          <cell r="AF361" t="str">
            <v>Tarief</v>
          </cell>
          <cell r="AG361" t="str">
            <v>ja</v>
          </cell>
          <cell r="AI361" t="str">
            <v/>
          </cell>
          <cell r="AJ361" t="str">
            <v>B051</v>
          </cell>
          <cell r="AK361" t="str">
            <v>Sporthal De Bongerd</v>
          </cell>
          <cell r="AL361" t="str">
            <v>Dierensteinweg 4d</v>
          </cell>
          <cell r="AM361" t="str">
            <v>Sporthal De Bongerd</v>
          </cell>
          <cell r="AO361">
            <v>1205</v>
          </cell>
          <cell r="AP361">
            <v>0</v>
          </cell>
          <cell r="AV361" t="str">
            <v>Afspraken bewegingsonderwijs</v>
          </cell>
          <cell r="AW361" t="str">
            <v>Bewegingsonderwijs</v>
          </cell>
          <cell r="AY361" t="str">
            <v>Albeda MBO</v>
          </cell>
          <cell r="BB361" t="str">
            <v>Onderwijs</v>
          </cell>
          <cell r="BF361" t="str">
            <v>653090-2-321000</v>
          </cell>
          <cell r="FO361">
            <v>0</v>
          </cell>
        </row>
        <row r="362">
          <cell r="A362" t="str">
            <v>B051.004</v>
          </cell>
          <cell r="B362">
            <v>41640</v>
          </cell>
          <cell r="C362" t="str">
            <v>Aktief</v>
          </cell>
          <cell r="D362" t="str">
            <v>Aktief</v>
          </cell>
          <cell r="F362">
            <v>42005</v>
          </cell>
          <cell r="H362">
            <v>1</v>
          </cell>
          <cell r="I362" t="str">
            <v>ja</v>
          </cell>
          <cell r="J362" t="str">
            <v>nee</v>
          </cell>
          <cell r="L362" t="str">
            <v>Volledig</v>
          </cell>
          <cell r="M362" t="str">
            <v>R. Jansen</v>
          </cell>
          <cell r="O362" t="str">
            <v xml:space="preserve">Rene Jansen </v>
          </cell>
          <cell r="R362" t="str">
            <v>Sport-BI</v>
          </cell>
          <cell r="S362" t="str">
            <v>Sport</v>
          </cell>
          <cell r="T362" t="str">
            <v>Onzeker</v>
          </cell>
          <cell r="U362">
            <v>0</v>
          </cell>
          <cell r="V362" t="str">
            <v>leeg</v>
          </cell>
          <cell r="Z362" t="str">
            <v>NIET</v>
          </cell>
          <cell r="AA362" t="str">
            <v>nee</v>
          </cell>
          <cell r="AD362" t="str">
            <v>Ja</v>
          </cell>
          <cell r="AE362" t="str">
            <v>Ja</v>
          </cell>
          <cell r="AF362" t="str">
            <v>NVT</v>
          </cell>
          <cell r="AI362" t="str">
            <v/>
          </cell>
          <cell r="AJ362" t="str">
            <v>B051</v>
          </cell>
          <cell r="AK362" t="str">
            <v>Sporthal De Bongerd</v>
          </cell>
          <cell r="AL362" t="str">
            <v>Dierensteinweg 4d</v>
          </cell>
          <cell r="AM362" t="str">
            <v>Sporthal De Bongerd</v>
          </cell>
          <cell r="AV362" t="str">
            <v>Overeenkomst Sportbeoefening</v>
          </cell>
          <cell r="AY362" t="str">
            <v>KN Hockeybond district Zuid-Holland</v>
          </cell>
          <cell r="BF362" t="str">
            <v>653090-2-X</v>
          </cell>
          <cell r="FO362">
            <v>0</v>
          </cell>
        </row>
        <row r="363">
          <cell r="A363" t="str">
            <v>B051.005</v>
          </cell>
          <cell r="B363">
            <v>44475</v>
          </cell>
          <cell r="C363" t="str">
            <v>Passief</v>
          </cell>
          <cell r="F363">
            <v>44197</v>
          </cell>
          <cell r="G363">
            <v>44469</v>
          </cell>
          <cell r="H363">
            <v>0</v>
          </cell>
          <cell r="I363" t="str">
            <v>nee</v>
          </cell>
          <cell r="J363" t="str">
            <v>nee</v>
          </cell>
          <cell r="V363" t="str">
            <v>NVT</v>
          </cell>
          <cell r="AJ363" t="str">
            <v>B051</v>
          </cell>
          <cell r="AK363" t="str">
            <v>Sporthal De Bongerd</v>
          </cell>
          <cell r="AV363" t="str">
            <v>Huurovereenkomst</v>
          </cell>
          <cell r="AY363" t="str">
            <v>GGD Rotterdam</v>
          </cell>
          <cell r="BB363" t="str">
            <v>Overheid</v>
          </cell>
          <cell r="BF363" t="str">
            <v>653090-2-321000</v>
          </cell>
        </row>
        <row r="365">
          <cell r="AJ365" t="str">
            <v>B052</v>
          </cell>
          <cell r="AK365" t="str">
            <v>Watersporthaven Noldijk</v>
          </cell>
        </row>
        <row r="366">
          <cell r="A366" t="str">
            <v>B052.001</v>
          </cell>
          <cell r="B366">
            <v>41640</v>
          </cell>
          <cell r="C366" t="str">
            <v>Aktief</v>
          </cell>
          <cell r="D366" t="str">
            <v>Tarief</v>
          </cell>
          <cell r="F366">
            <v>42370</v>
          </cell>
          <cell r="H366">
            <v>1</v>
          </cell>
          <cell r="I366" t="str">
            <v>ja</v>
          </cell>
          <cell r="J366" t="str">
            <v>nee</v>
          </cell>
          <cell r="L366" t="str">
            <v>Volledig</v>
          </cell>
          <cell r="M366" t="str">
            <v>Jan-Willem</v>
          </cell>
          <cell r="N366" t="str">
            <v>ja</v>
          </cell>
          <cell r="O366" t="str">
            <v>Arjan Bruijgoms</v>
          </cell>
          <cell r="R366" t="str">
            <v>Sport-BU</v>
          </cell>
          <cell r="S366" t="str">
            <v>Sport</v>
          </cell>
          <cell r="T366" t="str">
            <v>Onzeker</v>
          </cell>
          <cell r="U366">
            <v>350</v>
          </cell>
          <cell r="V366" t="str">
            <v>NVT</v>
          </cell>
          <cell r="Z366">
            <v>1024440</v>
          </cell>
          <cell r="AA366" t="str">
            <v>Ja</v>
          </cell>
          <cell r="AD366" t="str">
            <v>Ja</v>
          </cell>
          <cell r="AE366" t="str">
            <v>Ja</v>
          </cell>
          <cell r="AF366" t="str">
            <v>Tarief</v>
          </cell>
          <cell r="AG366" t="str">
            <v>ja</v>
          </cell>
          <cell r="AI366" t="str">
            <v/>
          </cell>
          <cell r="AJ366" t="str">
            <v>B052</v>
          </cell>
          <cell r="AK366" t="str">
            <v>Watersporthaven Noldijk</v>
          </cell>
          <cell r="AL366" t="str">
            <v>Noldijk</v>
          </cell>
          <cell r="AM366" t="str">
            <v>Watersporthaven Noldijk</v>
          </cell>
          <cell r="AV366" t="str">
            <v>Tarievenverordening par. 5.2</v>
          </cell>
          <cell r="AW366" t="str">
            <v>Gebruik watersporthaven</v>
          </cell>
          <cell r="AY366" t="str">
            <v>Roeivereniging Barendrecht</v>
          </cell>
          <cell r="BB366" t="str">
            <v xml:space="preserve">Vereniging </v>
          </cell>
          <cell r="BF366" t="str">
            <v>653068-2-322012</v>
          </cell>
          <cell r="FL366">
            <v>1400</v>
          </cell>
          <cell r="FO366">
            <v>1211.8</v>
          </cell>
        </row>
        <row r="367">
          <cell r="A367" t="str">
            <v>B052.002</v>
          </cell>
          <cell r="B367">
            <v>41640</v>
          </cell>
          <cell r="C367" t="str">
            <v>Aktie!</v>
          </cell>
          <cell r="D367" t="str">
            <v>Aktief</v>
          </cell>
          <cell r="F367">
            <v>33970</v>
          </cell>
          <cell r="H367">
            <v>1</v>
          </cell>
          <cell r="I367" t="str">
            <v>ja</v>
          </cell>
          <cell r="J367" t="str">
            <v>ja</v>
          </cell>
          <cell r="L367" t="str">
            <v>Volledig</v>
          </cell>
          <cell r="M367" t="str">
            <v>A. Bruijgoms</v>
          </cell>
          <cell r="N367" t="str">
            <v>ja</v>
          </cell>
          <cell r="O367" t="str">
            <v>Arjan Bruijgoms</v>
          </cell>
          <cell r="R367" t="str">
            <v>Sport-BI</v>
          </cell>
          <cell r="S367" t="str">
            <v>Sport</v>
          </cell>
          <cell r="T367" t="str">
            <v>Onzeker</v>
          </cell>
          <cell r="U367">
            <v>0</v>
          </cell>
          <cell r="V367" t="str">
            <v>VERLOPEN</v>
          </cell>
          <cell r="W367">
            <v>-24</v>
          </cell>
          <cell r="X367">
            <v>44926</v>
          </cell>
          <cell r="Y367">
            <v>44926</v>
          </cell>
          <cell r="Z367" t="str">
            <v>NIET</v>
          </cell>
          <cell r="AA367" t="str">
            <v>nee</v>
          </cell>
          <cell r="AB367" t="str">
            <v>az0128/C</v>
          </cell>
          <cell r="AD367" t="str">
            <v>ja</v>
          </cell>
          <cell r="AE367" t="str">
            <v>Ja</v>
          </cell>
          <cell r="AF367" t="str">
            <v>Tarief</v>
          </cell>
          <cell r="AG367" t="str">
            <v>ja</v>
          </cell>
          <cell r="AI367">
            <v>0</v>
          </cell>
          <cell r="AJ367" t="str">
            <v>B052</v>
          </cell>
          <cell r="AK367" t="str">
            <v>Watersporthaven Noldijk</v>
          </cell>
          <cell r="AL367" t="str">
            <v>Noldijk 73 b</v>
          </cell>
          <cell r="AM367" t="str">
            <v>Roeivereniging Barendrecht</v>
          </cell>
          <cell r="AN367">
            <v>240</v>
          </cell>
          <cell r="AO367">
            <v>590</v>
          </cell>
          <cell r="AP367">
            <v>0.40677966101694918</v>
          </cell>
          <cell r="AR367">
            <v>550</v>
          </cell>
          <cell r="AV367" t="str">
            <v>Opstalovereenkomst</v>
          </cell>
          <cell r="AW367" t="str">
            <v>Clubgebouw</v>
          </cell>
          <cell r="AY367" t="str">
            <v>Roeivereniging Barendrecht</v>
          </cell>
          <cell r="BB367" t="str">
            <v xml:space="preserve">Vereniging </v>
          </cell>
          <cell r="BF367" t="str">
            <v>653068-2-322001</v>
          </cell>
          <cell r="FO367">
            <v>11.34</v>
          </cell>
        </row>
        <row r="368">
          <cell r="A368" t="str">
            <v>B052.003</v>
          </cell>
          <cell r="B368">
            <v>41640</v>
          </cell>
          <cell r="C368" t="str">
            <v>Aktief</v>
          </cell>
          <cell r="D368" t="str">
            <v>Tarief</v>
          </cell>
          <cell r="F368">
            <v>42370</v>
          </cell>
          <cell r="H368">
            <v>1</v>
          </cell>
          <cell r="I368" t="str">
            <v>ja</v>
          </cell>
          <cell r="J368" t="str">
            <v>nee</v>
          </cell>
          <cell r="L368" t="str">
            <v>Volledig</v>
          </cell>
          <cell r="M368" t="str">
            <v>Jan-Willem</v>
          </cell>
          <cell r="N368" t="str">
            <v>ja</v>
          </cell>
          <cell r="O368" t="str">
            <v>Arjan Bruijgoms</v>
          </cell>
          <cell r="R368" t="str">
            <v>Sport-BU</v>
          </cell>
          <cell r="S368" t="str">
            <v>Sport</v>
          </cell>
          <cell r="T368" t="str">
            <v>Onzeker</v>
          </cell>
          <cell r="U368">
            <v>750</v>
          </cell>
          <cell r="V368" t="str">
            <v>NVT</v>
          </cell>
          <cell r="Z368">
            <v>1024440</v>
          </cell>
          <cell r="AA368" t="str">
            <v>Ja</v>
          </cell>
          <cell r="AD368" t="str">
            <v>Ja</v>
          </cell>
          <cell r="AE368" t="str">
            <v>Ja</v>
          </cell>
          <cell r="AF368" t="str">
            <v>Tarief</v>
          </cell>
          <cell r="AG368" t="str">
            <v>ja</v>
          </cell>
          <cell r="AI368" t="str">
            <v/>
          </cell>
          <cell r="AJ368" t="str">
            <v>B052</v>
          </cell>
          <cell r="AK368" t="str">
            <v>Watersporthaven Noldijk</v>
          </cell>
          <cell r="AL368" t="str">
            <v>Noldijk</v>
          </cell>
          <cell r="AM368" t="str">
            <v>Watersporthaven Noldijk</v>
          </cell>
          <cell r="AV368" t="str">
            <v>Tarievenverordening par. 5.2</v>
          </cell>
          <cell r="AW368" t="str">
            <v>Gebruik watersporthaven</v>
          </cell>
          <cell r="AY368" t="str">
            <v>Zeeverkennersgroep Brandaen</v>
          </cell>
          <cell r="BB368" t="str">
            <v xml:space="preserve">Vereniging </v>
          </cell>
          <cell r="BF368" t="str">
            <v>653068-2-322012</v>
          </cell>
          <cell r="FL368">
            <v>3000</v>
          </cell>
          <cell r="FO368">
            <v>3055.7</v>
          </cell>
        </row>
        <row r="369">
          <cell r="A369" t="str">
            <v>B052.004</v>
          </cell>
          <cell r="B369">
            <v>41640</v>
          </cell>
          <cell r="C369" t="str">
            <v>Aktief</v>
          </cell>
          <cell r="D369" t="str">
            <v>Opstal</v>
          </cell>
          <cell r="F369">
            <v>42005</v>
          </cell>
          <cell r="H369">
            <v>1</v>
          </cell>
          <cell r="I369" t="str">
            <v>ja</v>
          </cell>
          <cell r="J369" t="str">
            <v>nee</v>
          </cell>
          <cell r="L369" t="str">
            <v>Volledig</v>
          </cell>
          <cell r="M369" t="str">
            <v>R. Jansen</v>
          </cell>
          <cell r="N369" t="str">
            <v>ja</v>
          </cell>
          <cell r="O369" t="str">
            <v>Arjan Bruijgoms</v>
          </cell>
          <cell r="R369" t="str">
            <v>Sport-BI</v>
          </cell>
          <cell r="S369" t="str">
            <v>Sport</v>
          </cell>
          <cell r="T369" t="str">
            <v>Onzeker</v>
          </cell>
          <cell r="U369">
            <v>0</v>
          </cell>
          <cell r="V369" t="str">
            <v>NVT</v>
          </cell>
          <cell r="Z369" t="str">
            <v>NIET</v>
          </cell>
          <cell r="AA369" t="str">
            <v>nee</v>
          </cell>
          <cell r="AB369" t="str">
            <v>G/0281/jg</v>
          </cell>
          <cell r="AD369" t="str">
            <v>ja</v>
          </cell>
          <cell r="AE369" t="str">
            <v>Ja</v>
          </cell>
          <cell r="AF369" t="str">
            <v>Tarief</v>
          </cell>
          <cell r="AG369" t="str">
            <v>ja</v>
          </cell>
          <cell r="AI369">
            <v>0</v>
          </cell>
          <cell r="AJ369" t="str">
            <v>B052</v>
          </cell>
          <cell r="AK369" t="str">
            <v>Watersporthaven Noldijk</v>
          </cell>
          <cell r="AL369" t="str">
            <v>Noldijk 73 a</v>
          </cell>
          <cell r="AM369" t="str">
            <v>Zeeverkennersgroep Brandaen</v>
          </cell>
          <cell r="AN369">
            <v>110</v>
          </cell>
          <cell r="AO369">
            <v>590</v>
          </cell>
          <cell r="AP369">
            <v>0.1864406779661017</v>
          </cell>
          <cell r="AR369">
            <v>870</v>
          </cell>
          <cell r="AV369" t="str">
            <v>Opstalovereenkomst</v>
          </cell>
          <cell r="AW369" t="str">
            <v>Clubgebouw</v>
          </cell>
          <cell r="AY369" t="str">
            <v>Zeeverkennersgroep Brandaen</v>
          </cell>
          <cell r="BB369" t="str">
            <v xml:space="preserve">Vereniging </v>
          </cell>
          <cell r="BF369" t="str">
            <v>653068-2-322001</v>
          </cell>
          <cell r="FO369">
            <v>11.34</v>
          </cell>
        </row>
        <row r="370">
          <cell r="A370" t="str">
            <v>B052.005</v>
          </cell>
          <cell r="B370">
            <v>41640</v>
          </cell>
          <cell r="C370" t="str">
            <v>Aktief</v>
          </cell>
          <cell r="D370" t="str">
            <v>Tarief</v>
          </cell>
          <cell r="F370">
            <v>42370</v>
          </cell>
          <cell r="H370">
            <v>1</v>
          </cell>
          <cell r="I370" t="str">
            <v>ja</v>
          </cell>
          <cell r="J370" t="str">
            <v>nee</v>
          </cell>
          <cell r="L370" t="str">
            <v>Volledig</v>
          </cell>
          <cell r="M370" t="str">
            <v>Jan-Willem</v>
          </cell>
          <cell r="N370" t="str">
            <v>ja</v>
          </cell>
          <cell r="O370" t="str">
            <v>Arjan Bruijgoms</v>
          </cell>
          <cell r="R370" t="str">
            <v>Sport-BU</v>
          </cell>
          <cell r="S370" t="str">
            <v>Sport</v>
          </cell>
          <cell r="T370" t="str">
            <v>Onzeker</v>
          </cell>
          <cell r="U370">
            <v>150</v>
          </cell>
          <cell r="V370" t="str">
            <v>NVT</v>
          </cell>
          <cell r="Z370">
            <v>1024440</v>
          </cell>
          <cell r="AA370" t="str">
            <v>Ja</v>
          </cell>
          <cell r="AD370" t="str">
            <v>Ja</v>
          </cell>
          <cell r="AE370" t="str">
            <v>Ja</v>
          </cell>
          <cell r="AF370" t="str">
            <v>Tarief</v>
          </cell>
          <cell r="AG370" t="str">
            <v>ja</v>
          </cell>
          <cell r="AI370" t="str">
            <v/>
          </cell>
          <cell r="AJ370" t="str">
            <v>B052</v>
          </cell>
          <cell r="AK370" t="str">
            <v>Watersporthaven Noldijk</v>
          </cell>
          <cell r="AL370" t="str">
            <v>Noldijk</v>
          </cell>
          <cell r="AM370" t="str">
            <v>Watersporthaven Noldijk</v>
          </cell>
          <cell r="AV370" t="str">
            <v>Tarievenverordening par. 5.2</v>
          </cell>
          <cell r="AW370" t="str">
            <v>Gebruik watersporthaven</v>
          </cell>
          <cell r="AY370" t="str">
            <v>Kanovereniging Lekko</v>
          </cell>
          <cell r="BB370" t="str">
            <v xml:space="preserve">Vereniging </v>
          </cell>
          <cell r="BF370" t="str">
            <v>653068-2-322012</v>
          </cell>
          <cell r="FL370">
            <v>600</v>
          </cell>
          <cell r="FO370">
            <v>510.1</v>
          </cell>
        </row>
        <row r="371">
          <cell r="A371" t="str">
            <v>B052.006</v>
          </cell>
          <cell r="B371">
            <v>41640</v>
          </cell>
          <cell r="C371" t="str">
            <v>Aktief</v>
          </cell>
          <cell r="D371" t="str">
            <v>Aktief</v>
          </cell>
          <cell r="F371">
            <v>33970</v>
          </cell>
          <cell r="H371">
            <v>1</v>
          </cell>
          <cell r="I371" t="str">
            <v>ja</v>
          </cell>
          <cell r="J371" t="str">
            <v>nee</v>
          </cell>
          <cell r="L371" t="str">
            <v>Volledig</v>
          </cell>
          <cell r="M371" t="str">
            <v>A. Bruijgoms</v>
          </cell>
          <cell r="N371" t="str">
            <v>ja</v>
          </cell>
          <cell r="O371" t="str">
            <v>Arjan Bruijgoms</v>
          </cell>
          <cell r="R371" t="str">
            <v>Sport-BI</v>
          </cell>
          <cell r="S371" t="str">
            <v>Sport</v>
          </cell>
          <cell r="T371" t="str">
            <v>Onzeker</v>
          </cell>
          <cell r="U371">
            <v>0</v>
          </cell>
          <cell r="V371" t="str">
            <v>VERLOPEN</v>
          </cell>
          <cell r="Z371" t="str">
            <v>NIET</v>
          </cell>
          <cell r="AA371" t="str">
            <v>nee</v>
          </cell>
          <cell r="AB371" t="str">
            <v>G/0280/jg</v>
          </cell>
          <cell r="AD371" t="str">
            <v>ja</v>
          </cell>
          <cell r="AE371" t="str">
            <v>Ja</v>
          </cell>
          <cell r="AF371" t="str">
            <v>Tarief</v>
          </cell>
          <cell r="AG371" t="str">
            <v>ja</v>
          </cell>
          <cell r="AI371">
            <v>0</v>
          </cell>
          <cell r="AJ371" t="str">
            <v>B052</v>
          </cell>
          <cell r="AK371" t="str">
            <v>Watersporthaven Noldijk</v>
          </cell>
          <cell r="AL371" t="str">
            <v>Noldijk 73</v>
          </cell>
          <cell r="AM371" t="str">
            <v>Kanovereniging Lekko</v>
          </cell>
          <cell r="AN371">
            <v>240</v>
          </cell>
          <cell r="AO371">
            <v>590</v>
          </cell>
          <cell r="AP371">
            <v>0.40677966101694918</v>
          </cell>
          <cell r="AR371">
            <v>73</v>
          </cell>
          <cell r="AV371" t="str">
            <v>Opstalovereenkomst</v>
          </cell>
          <cell r="AW371" t="str">
            <v>Clubgebouw</v>
          </cell>
          <cell r="AY371" t="str">
            <v>Kanovereniging Lekko</v>
          </cell>
          <cell r="BB371" t="str">
            <v xml:space="preserve">Vereniging </v>
          </cell>
          <cell r="BF371" t="str">
            <v>653068-2-322001</v>
          </cell>
          <cell r="FO371">
            <v>11.34</v>
          </cell>
        </row>
        <row r="373">
          <cell r="AJ373" t="str">
            <v>B053</v>
          </cell>
          <cell r="AK373" t="str">
            <v>Zwembad Inge de Bruijn</v>
          </cell>
        </row>
        <row r="374">
          <cell r="A374" t="str">
            <v>B053.001</v>
          </cell>
          <cell r="B374">
            <v>41640</v>
          </cell>
          <cell r="C374" t="str">
            <v>Passief</v>
          </cell>
          <cell r="D374" t="str">
            <v>OUD</v>
          </cell>
          <cell r="F374">
            <v>41640</v>
          </cell>
          <cell r="G374">
            <v>42004</v>
          </cell>
          <cell r="H374">
            <v>0</v>
          </cell>
          <cell r="I374" t="str">
            <v>nee</v>
          </cell>
          <cell r="J374" t="str">
            <v>NVT</v>
          </cell>
          <cell r="L374" t="str">
            <v>Volledig</v>
          </cell>
          <cell r="M374" t="str">
            <v>R. Dijkers</v>
          </cell>
          <cell r="O374" t="str">
            <v>René Dijkers</v>
          </cell>
          <cell r="V374" t="str">
            <v>NVT</v>
          </cell>
          <cell r="W374">
            <v>-2946</v>
          </cell>
          <cell r="X374">
            <v>43483</v>
          </cell>
          <cell r="Y374">
            <v>44950</v>
          </cell>
          <cell r="Z374">
            <v>453982</v>
          </cell>
          <cell r="AA374" t="str">
            <v>Ja</v>
          </cell>
          <cell r="AB374">
            <v>430883</v>
          </cell>
          <cell r="AD374" t="str">
            <v>Ja</v>
          </cell>
          <cell r="AE374" t="str">
            <v>Ja</v>
          </cell>
          <cell r="AF374" t="str">
            <v>#A: 140 - CHP</v>
          </cell>
          <cell r="AH374">
            <v>140.03436426116838</v>
          </cell>
          <cell r="AI374" t="str">
            <v/>
          </cell>
          <cell r="AJ374" t="str">
            <v>B053</v>
          </cell>
          <cell r="AK374" t="str">
            <v>Zwembad Inge de Bruijn</v>
          </cell>
          <cell r="AL374" t="str">
            <v>Hamburg 200</v>
          </cell>
          <cell r="AM374" t="str">
            <v>Inge de Bruijn Bad</v>
          </cell>
          <cell r="AR374">
            <v>3492</v>
          </cell>
          <cell r="AV374" t="str">
            <v>Huurovereenkomst 2014</v>
          </cell>
          <cell r="AW374" t="str">
            <v>Zwembad</v>
          </cell>
          <cell r="AY374" t="str">
            <v>Sportfondsen-Barendrecht B.V.</v>
          </cell>
          <cell r="BB374" t="str">
            <v>Gesubsidieerd</v>
          </cell>
          <cell r="BF374" t="str">
            <v>653069-2-321000</v>
          </cell>
        </row>
        <row r="375">
          <cell r="A375" t="str">
            <v>B053.002</v>
          </cell>
          <cell r="B375">
            <v>41640</v>
          </cell>
          <cell r="C375" t="str">
            <v>Passief</v>
          </cell>
          <cell r="D375" t="str">
            <v>OUD</v>
          </cell>
          <cell r="F375">
            <v>41640</v>
          </cell>
          <cell r="G375">
            <v>42004</v>
          </cell>
          <cell r="H375">
            <v>0</v>
          </cell>
          <cell r="I375" t="str">
            <v>nee</v>
          </cell>
          <cell r="J375" t="str">
            <v>NVT</v>
          </cell>
          <cell r="L375" t="str">
            <v>Nee</v>
          </cell>
          <cell r="M375" t="str">
            <v>R. Dijkers</v>
          </cell>
          <cell r="O375" t="str">
            <v>René Dijkers</v>
          </cell>
          <cell r="V375" t="str">
            <v>NVT</v>
          </cell>
          <cell r="W375">
            <v>-2946</v>
          </cell>
          <cell r="X375">
            <v>43483</v>
          </cell>
          <cell r="Y375">
            <v>44950</v>
          </cell>
          <cell r="Z375">
            <v>482509</v>
          </cell>
          <cell r="AA375" t="str">
            <v>Ja</v>
          </cell>
          <cell r="AD375" t="str">
            <v>Ja</v>
          </cell>
          <cell r="AE375" t="str">
            <v>Ja</v>
          </cell>
          <cell r="AF375" t="str">
            <v>Begroting</v>
          </cell>
          <cell r="AI375" t="str">
            <v/>
          </cell>
          <cell r="AJ375" t="str">
            <v>B053</v>
          </cell>
          <cell r="AK375" t="str">
            <v>Zwembad Inge de Bruijn</v>
          </cell>
          <cell r="AL375" t="str">
            <v>Hamburg 200</v>
          </cell>
          <cell r="AM375" t="str">
            <v>Inge de Bruijn Bad</v>
          </cell>
          <cell r="AV375" t="str">
            <v>Exploitatieovereenkomst 2014</v>
          </cell>
          <cell r="AW375" t="str">
            <v>Zwembad</v>
          </cell>
          <cell r="AY375" t="str">
            <v>Sportfondsen-Barendrecht B.V.</v>
          </cell>
          <cell r="BB375" t="str">
            <v>Gesubsidieerd</v>
          </cell>
          <cell r="BF375" t="str">
            <v>653069-2-425000</v>
          </cell>
        </row>
        <row r="376">
          <cell r="A376" t="str">
            <v>B053.003</v>
          </cell>
          <cell r="B376">
            <v>42005</v>
          </cell>
          <cell r="C376" t="str">
            <v>Passief</v>
          </cell>
          <cell r="D376" t="str">
            <v>OUD</v>
          </cell>
          <cell r="F376">
            <v>42005</v>
          </cell>
          <cell r="G376">
            <v>42369</v>
          </cell>
          <cell r="H376">
            <v>0</v>
          </cell>
          <cell r="I376" t="str">
            <v>nee</v>
          </cell>
          <cell r="J376" t="str">
            <v>NVT</v>
          </cell>
          <cell r="L376" t="str">
            <v>Nee</v>
          </cell>
          <cell r="M376" t="str">
            <v>R. Dijkers</v>
          </cell>
          <cell r="O376" t="str">
            <v>René Dijkers</v>
          </cell>
          <cell r="V376" t="str">
            <v>NVT</v>
          </cell>
          <cell r="W376">
            <v>-2581</v>
          </cell>
          <cell r="X376">
            <v>43483</v>
          </cell>
          <cell r="Y376">
            <v>44950</v>
          </cell>
          <cell r="Z376">
            <v>178213</v>
          </cell>
          <cell r="AA376" t="str">
            <v>Ja</v>
          </cell>
          <cell r="AD376" t="str">
            <v>Ja</v>
          </cell>
          <cell r="AE376" t="str">
            <v>Ja</v>
          </cell>
          <cell r="AF376" t="str">
            <v>#A: 140 - CHP</v>
          </cell>
          <cell r="AH376">
            <v>140.03436426116838</v>
          </cell>
          <cell r="AI376" t="str">
            <v/>
          </cell>
          <cell r="AJ376" t="str">
            <v>B053</v>
          </cell>
          <cell r="AK376" t="str">
            <v>Zwembad Inge de Bruijn</v>
          </cell>
          <cell r="AL376" t="str">
            <v>Hamburg 200</v>
          </cell>
          <cell r="AM376" t="str">
            <v>Inge de Bruijn Bad</v>
          </cell>
          <cell r="AR376">
            <v>3492</v>
          </cell>
          <cell r="AV376" t="str">
            <v>Huurovereenkomst 2015</v>
          </cell>
          <cell r="AW376" t="str">
            <v>Zwembad</v>
          </cell>
          <cell r="AY376" t="str">
            <v>BEBOM BV</v>
          </cell>
          <cell r="AZ376">
            <v>24291477</v>
          </cell>
          <cell r="BB376" t="str">
            <v>Gesubsidieerd</v>
          </cell>
          <cell r="BF376" t="str">
            <v>653069-2-321000</v>
          </cell>
        </row>
        <row r="377">
          <cell r="A377" t="str">
            <v>B053.004</v>
          </cell>
          <cell r="B377">
            <v>42005</v>
          </cell>
          <cell r="C377" t="str">
            <v>Passief</v>
          </cell>
          <cell r="D377" t="str">
            <v>OUD</v>
          </cell>
          <cell r="F377">
            <v>42005</v>
          </cell>
          <cell r="G377">
            <v>42369</v>
          </cell>
          <cell r="H377">
            <v>0</v>
          </cell>
          <cell r="I377" t="str">
            <v>nee</v>
          </cell>
          <cell r="J377" t="str">
            <v>NVT</v>
          </cell>
          <cell r="L377" t="str">
            <v>Nee</v>
          </cell>
          <cell r="M377" t="str">
            <v>R. Dijkers</v>
          </cell>
          <cell r="O377" t="str">
            <v>René Dijkers</v>
          </cell>
          <cell r="V377" t="str">
            <v>NVT</v>
          </cell>
          <cell r="W377">
            <v>-2581</v>
          </cell>
          <cell r="X377">
            <v>43483</v>
          </cell>
          <cell r="Y377">
            <v>44950</v>
          </cell>
          <cell r="Z377">
            <v>178214</v>
          </cell>
          <cell r="AA377" t="str">
            <v>Ja</v>
          </cell>
          <cell r="AD377" t="str">
            <v>Ja</v>
          </cell>
          <cell r="AE377" t="str">
            <v>Ja</v>
          </cell>
          <cell r="AF377" t="str">
            <v>Begroting</v>
          </cell>
          <cell r="AI377" t="str">
            <v/>
          </cell>
          <cell r="AJ377" t="str">
            <v>B053</v>
          </cell>
          <cell r="AK377" t="str">
            <v>Zwembad Inge de Bruijn</v>
          </cell>
          <cell r="AL377" t="str">
            <v>Hamburg 200</v>
          </cell>
          <cell r="AM377" t="str">
            <v>Inge de Bruijn Bad</v>
          </cell>
          <cell r="AV377" t="str">
            <v>Exploitatieovereenkomst 2015</v>
          </cell>
          <cell r="AW377" t="str">
            <v>Zwembad</v>
          </cell>
          <cell r="AY377" t="str">
            <v>BEBOM BV</v>
          </cell>
          <cell r="AZ377">
            <v>24291477</v>
          </cell>
          <cell r="BB377" t="str">
            <v>Gesubsidieerd</v>
          </cell>
          <cell r="BF377" t="str">
            <v>653069-2-425000</v>
          </cell>
        </row>
        <row r="378">
          <cell r="A378" t="str">
            <v>B053.005</v>
          </cell>
          <cell r="B378">
            <v>42370</v>
          </cell>
          <cell r="C378" t="str">
            <v>Passief</v>
          </cell>
          <cell r="D378" t="str">
            <v>OUD</v>
          </cell>
          <cell r="F378">
            <v>42370</v>
          </cell>
          <cell r="G378">
            <v>43465</v>
          </cell>
          <cell r="H378">
            <v>0</v>
          </cell>
          <cell r="I378" t="str">
            <v>nee</v>
          </cell>
          <cell r="J378" t="str">
            <v>nee</v>
          </cell>
          <cell r="L378" t="str">
            <v>Volledig</v>
          </cell>
          <cell r="M378" t="str">
            <v>Ellen</v>
          </cell>
          <cell r="N378" t="str">
            <v>ja</v>
          </cell>
          <cell r="O378" t="str">
            <v>René Dijkers</v>
          </cell>
          <cell r="V378" t="str">
            <v>NVT</v>
          </cell>
          <cell r="W378">
            <v>-1485</v>
          </cell>
          <cell r="X378">
            <v>43483</v>
          </cell>
          <cell r="Y378">
            <v>44950</v>
          </cell>
          <cell r="Z378">
            <v>1036841</v>
          </cell>
          <cell r="AA378" t="str">
            <v>Ja</v>
          </cell>
          <cell r="AD378" t="str">
            <v>Ja</v>
          </cell>
          <cell r="AE378" t="str">
            <v>Ja</v>
          </cell>
          <cell r="AF378" t="str">
            <v>#A: 140 - CHP</v>
          </cell>
          <cell r="AH378">
            <v>140.03436426116838</v>
          </cell>
          <cell r="AI378" t="str">
            <v/>
          </cell>
          <cell r="AJ378" t="str">
            <v>B053</v>
          </cell>
          <cell r="AK378" t="str">
            <v>Zwembad Inge de Bruijn</v>
          </cell>
          <cell r="AL378" t="str">
            <v>Hamburg 200</v>
          </cell>
          <cell r="AM378" t="str">
            <v>Inge de Bruijn Bad</v>
          </cell>
          <cell r="AR378">
            <v>3492</v>
          </cell>
          <cell r="AV378" t="str">
            <v>Huurovereenkomst 2016</v>
          </cell>
          <cell r="AW378" t="str">
            <v>Zwembad</v>
          </cell>
          <cell r="AY378" t="str">
            <v>BEBOM BV</v>
          </cell>
          <cell r="AZ378">
            <v>24291477</v>
          </cell>
          <cell r="BB378" t="str">
            <v>Gesubsidieerd</v>
          </cell>
          <cell r="BF378" t="str">
            <v>653069-2-321000</v>
          </cell>
        </row>
        <row r="379">
          <cell r="A379" t="str">
            <v>B053.006</v>
          </cell>
          <cell r="B379">
            <v>42370</v>
          </cell>
          <cell r="C379" t="str">
            <v>Passief</v>
          </cell>
          <cell r="D379" t="str">
            <v>OUD</v>
          </cell>
          <cell r="F379">
            <v>42370</v>
          </cell>
          <cell r="G379">
            <v>43465</v>
          </cell>
          <cell r="H379">
            <v>0</v>
          </cell>
          <cell r="I379" t="str">
            <v>nee</v>
          </cell>
          <cell r="J379" t="str">
            <v>nee</v>
          </cell>
          <cell r="L379" t="str">
            <v>Volledig</v>
          </cell>
          <cell r="M379" t="str">
            <v>Ellen</v>
          </cell>
          <cell r="O379" t="str">
            <v>René Dijkers</v>
          </cell>
          <cell r="V379" t="str">
            <v>NVT</v>
          </cell>
          <cell r="W379">
            <v>-1485</v>
          </cell>
          <cell r="X379">
            <v>43483</v>
          </cell>
          <cell r="Y379">
            <v>44950</v>
          </cell>
          <cell r="Z379">
            <v>1036840</v>
          </cell>
          <cell r="AA379" t="str">
            <v>Ja</v>
          </cell>
          <cell r="AD379" t="str">
            <v>Ja</v>
          </cell>
          <cell r="AE379" t="str">
            <v>Ja</v>
          </cell>
          <cell r="AF379" t="str">
            <v>Begroting</v>
          </cell>
          <cell r="AI379" t="str">
            <v/>
          </cell>
          <cell r="AJ379" t="str">
            <v>B053</v>
          </cell>
          <cell r="AK379" t="str">
            <v>Zwembad Inge de Bruijn</v>
          </cell>
          <cell r="AL379" t="str">
            <v>Hamburg 200</v>
          </cell>
          <cell r="AM379" t="str">
            <v>Inge de Bruijn Bad</v>
          </cell>
          <cell r="AV379" t="str">
            <v>Exploitatieovereenkomst 2016</v>
          </cell>
          <cell r="AW379" t="str">
            <v>Zwembad</v>
          </cell>
          <cell r="AY379" t="str">
            <v>BEBOM BV</v>
          </cell>
          <cell r="AZ379">
            <v>24291477</v>
          </cell>
          <cell r="BB379" t="str">
            <v>Gesubsidieerd</v>
          </cell>
          <cell r="BF379" t="str">
            <v>653069-2-425000</v>
          </cell>
        </row>
        <row r="380">
          <cell r="A380" t="str">
            <v>B053.007a</v>
          </cell>
          <cell r="B380">
            <v>43490</v>
          </cell>
          <cell r="C380" t="str">
            <v>Passief</v>
          </cell>
          <cell r="D380" t="str">
            <v>OUD</v>
          </cell>
          <cell r="F380">
            <v>43466</v>
          </cell>
          <cell r="G380">
            <v>44196</v>
          </cell>
          <cell r="H380">
            <v>0</v>
          </cell>
          <cell r="I380" t="str">
            <v>nee</v>
          </cell>
          <cell r="J380" t="str">
            <v>nee</v>
          </cell>
          <cell r="L380" t="str">
            <v>Volledig</v>
          </cell>
          <cell r="M380" t="str">
            <v>Ellen</v>
          </cell>
          <cell r="N380" t="str">
            <v>ja</v>
          </cell>
          <cell r="O380" t="str">
            <v>Ellen ten Kaat</v>
          </cell>
          <cell r="R380" t="str">
            <v>Sport-BEBOM</v>
          </cell>
          <cell r="S380" t="str">
            <v>Sport</v>
          </cell>
          <cell r="T380" t="str">
            <v>OK</v>
          </cell>
          <cell r="U380">
            <v>125250</v>
          </cell>
          <cell r="V380" t="str">
            <v>NVT</v>
          </cell>
          <cell r="W380">
            <v>-1120</v>
          </cell>
          <cell r="AA380" t="str">
            <v>Onbekend</v>
          </cell>
          <cell r="AD380" t="str">
            <v>Ja</v>
          </cell>
          <cell r="AE380" t="str">
            <v>Ja</v>
          </cell>
          <cell r="AF380" t="str">
            <v>Kostprijs</v>
          </cell>
          <cell r="AH380">
            <v>140.03436426116838</v>
          </cell>
          <cell r="AI380">
            <v>105.62934851359898</v>
          </cell>
          <cell r="AJ380" t="str">
            <v>B053</v>
          </cell>
          <cell r="AK380" t="str">
            <v>Zwembad Inge de Bruijn</v>
          </cell>
          <cell r="AL380" t="str">
            <v>Hamburg 200</v>
          </cell>
          <cell r="AM380" t="str">
            <v>Inge de Bruijn Bad</v>
          </cell>
          <cell r="AN380">
            <v>4743</v>
          </cell>
          <cell r="AO380">
            <v>4743</v>
          </cell>
          <cell r="AP380">
            <v>1</v>
          </cell>
          <cell r="AR380">
            <v>3492</v>
          </cell>
          <cell r="AV380" t="str">
            <v>Huurovereenkomst 2019</v>
          </cell>
          <cell r="AW380" t="str">
            <v>Zwembad</v>
          </cell>
          <cell r="AY380" t="str">
            <v>BEBOM BV</v>
          </cell>
          <cell r="AZ380">
            <v>24291477</v>
          </cell>
          <cell r="BB380" t="str">
            <v>Gesubsidieerd</v>
          </cell>
          <cell r="BF380" t="str">
            <v>653069-2-321000</v>
          </cell>
          <cell r="FL380">
            <v>501000</v>
          </cell>
          <cell r="FO380">
            <v>518130</v>
          </cell>
        </row>
        <row r="381">
          <cell r="A381" t="str">
            <v>B053.007b</v>
          </cell>
          <cell r="B381">
            <v>43490</v>
          </cell>
          <cell r="C381" t="str">
            <v>Passief</v>
          </cell>
          <cell r="D381" t="str">
            <v>OUD</v>
          </cell>
          <cell r="F381">
            <v>43466</v>
          </cell>
          <cell r="G381">
            <v>44196</v>
          </cell>
          <cell r="H381">
            <v>0</v>
          </cell>
          <cell r="I381" t="str">
            <v>nee</v>
          </cell>
          <cell r="J381" t="str">
            <v>nee</v>
          </cell>
          <cell r="L381" t="str">
            <v>Volledig</v>
          </cell>
          <cell r="M381" t="str">
            <v>Ellen</v>
          </cell>
          <cell r="N381" t="str">
            <v>ja</v>
          </cell>
          <cell r="O381" t="str">
            <v>Ellen ten Kaat</v>
          </cell>
          <cell r="R381" t="str">
            <v>Sport-BEBOM</v>
          </cell>
          <cell r="S381" t="str">
            <v>Sport</v>
          </cell>
          <cell r="T381" t="str">
            <v>OK</v>
          </cell>
          <cell r="U381">
            <v>33750</v>
          </cell>
          <cell r="V381" t="str">
            <v>NVT</v>
          </cell>
          <cell r="W381">
            <v>-1120</v>
          </cell>
          <cell r="AA381" t="str">
            <v>Onbekend</v>
          </cell>
          <cell r="AD381" t="str">
            <v>Ja</v>
          </cell>
          <cell r="AE381" t="str">
            <v>Ja</v>
          </cell>
          <cell r="AF381" t="str">
            <v>Kostprijs</v>
          </cell>
          <cell r="AH381" t="e">
            <v>#DIV/0!</v>
          </cell>
          <cell r="AI381" t="str">
            <v/>
          </cell>
          <cell r="AJ381" t="str">
            <v>B053</v>
          </cell>
          <cell r="AK381" t="str">
            <v>Zwembad Inge de Bruijn</v>
          </cell>
          <cell r="AL381" t="str">
            <v>Hamburg 200</v>
          </cell>
          <cell r="AM381" t="str">
            <v>Inge de Bruijn Bad</v>
          </cell>
          <cell r="AV381" t="str">
            <v>Huurovereenkomst 2019</v>
          </cell>
          <cell r="AW381" t="str">
            <v>Zwembad</v>
          </cell>
          <cell r="AY381" t="str">
            <v>BEBOM BV</v>
          </cell>
          <cell r="AZ381">
            <v>24291477</v>
          </cell>
          <cell r="BB381" t="str">
            <v>Gesubsidieerd</v>
          </cell>
          <cell r="BF381" t="str">
            <v>653069-2-321000</v>
          </cell>
          <cell r="FL381">
            <v>135000</v>
          </cell>
          <cell r="FO381">
            <v>134406</v>
          </cell>
        </row>
        <row r="382">
          <cell r="A382" t="str">
            <v>B053.008</v>
          </cell>
          <cell r="B382">
            <v>43490</v>
          </cell>
          <cell r="C382" t="str">
            <v>Passief</v>
          </cell>
          <cell r="D382" t="str">
            <v>OUD</v>
          </cell>
          <cell r="F382">
            <v>43466</v>
          </cell>
          <cell r="G382">
            <v>44196</v>
          </cell>
          <cell r="H382">
            <v>0</v>
          </cell>
          <cell r="I382" t="str">
            <v>nee</v>
          </cell>
          <cell r="J382" t="str">
            <v>nee</v>
          </cell>
          <cell r="L382" t="str">
            <v>Volledig</v>
          </cell>
          <cell r="M382" t="str">
            <v>Ellen</v>
          </cell>
          <cell r="O382" t="str">
            <v>Ellen ten Kaat</v>
          </cell>
          <cell r="R382" t="str">
            <v>Sport-BEBOM</v>
          </cell>
          <cell r="S382" t="str">
            <v>Sport</v>
          </cell>
          <cell r="T382" t="str">
            <v>OK</v>
          </cell>
          <cell r="U382">
            <v>0</v>
          </cell>
          <cell r="V382" t="str">
            <v>NVT</v>
          </cell>
          <cell r="W382">
            <v>-1120</v>
          </cell>
          <cell r="AA382" t="str">
            <v>Onbekend</v>
          </cell>
          <cell r="AD382" t="str">
            <v>Ja</v>
          </cell>
          <cell r="AE382" t="str">
            <v>Ja</v>
          </cell>
          <cell r="AF382" t="str">
            <v>Begroting</v>
          </cell>
          <cell r="AI382" t="str">
            <v/>
          </cell>
          <cell r="AJ382" t="str">
            <v>B053</v>
          </cell>
          <cell r="AK382" t="str">
            <v>Zwembad Inge de Bruijn</v>
          </cell>
          <cell r="AL382" t="str">
            <v>Hamburg 200</v>
          </cell>
          <cell r="AM382" t="str">
            <v>Inge de Bruijn Bad</v>
          </cell>
          <cell r="AV382" t="str">
            <v>Exploitatieovereenkomst 2019</v>
          </cell>
          <cell r="AW382" t="str">
            <v>Zwembad</v>
          </cell>
          <cell r="AY382" t="str">
            <v>BEBOM BV</v>
          </cell>
          <cell r="AZ382">
            <v>24291477</v>
          </cell>
          <cell r="BB382" t="str">
            <v>Gesubsidieerd</v>
          </cell>
          <cell r="BF382" t="str">
            <v>653069-2-425000</v>
          </cell>
        </row>
        <row r="383">
          <cell r="A383" t="str">
            <v>B053.009a</v>
          </cell>
          <cell r="B383">
            <v>44231</v>
          </cell>
          <cell r="C383" t="str">
            <v>Aktie!</v>
          </cell>
          <cell r="D383" t="str">
            <v>Aktief</v>
          </cell>
          <cell r="F383">
            <v>44197</v>
          </cell>
          <cell r="H383">
            <v>1</v>
          </cell>
          <cell r="I383" t="str">
            <v>ja</v>
          </cell>
          <cell r="J383" t="str">
            <v>ja</v>
          </cell>
          <cell r="K383" t="str">
            <v>Verlenging</v>
          </cell>
          <cell r="M383" t="str">
            <v>Ellen</v>
          </cell>
          <cell r="V383" t="str">
            <v>VERLENGD</v>
          </cell>
          <cell r="AE383" t="str">
            <v>ONBEKEND</v>
          </cell>
          <cell r="AF383" t="str">
            <v>Begroting</v>
          </cell>
          <cell r="AH383">
            <v>40.684377707190301</v>
          </cell>
          <cell r="AI383">
            <v>40.684377707190301</v>
          </cell>
          <cell r="AJ383" t="str">
            <v>B053</v>
          </cell>
          <cell r="AK383" t="str">
            <v>Zwembad Inge de Bruijn</v>
          </cell>
          <cell r="AL383" t="str">
            <v>Hamburg 200</v>
          </cell>
          <cell r="AM383" t="str">
            <v>Inge de Bruijn Bad</v>
          </cell>
          <cell r="AN383">
            <v>3463</v>
          </cell>
          <cell r="AO383">
            <v>4743</v>
          </cell>
          <cell r="AP383">
            <v>0.73012861058401857</v>
          </cell>
          <cell r="AR383">
            <v>3463</v>
          </cell>
          <cell r="AV383" t="str">
            <v>Huurovereenkomst 2021-2022</v>
          </cell>
          <cell r="AW383" t="str">
            <v>Zwembad</v>
          </cell>
          <cell r="AY383" t="str">
            <v>BEBOM BV</v>
          </cell>
          <cell r="AZ383">
            <v>24291477</v>
          </cell>
          <cell r="BB383" t="str">
            <v>Gesubsidieerd</v>
          </cell>
          <cell r="BF383" t="str">
            <v>653069-2-321000</v>
          </cell>
        </row>
        <row r="384">
          <cell r="A384" t="str">
            <v>B053.009b</v>
          </cell>
          <cell r="B384">
            <v>44231</v>
          </cell>
          <cell r="C384" t="str">
            <v>Aktie!</v>
          </cell>
          <cell r="D384" t="str">
            <v>Aktief</v>
          </cell>
          <cell r="F384">
            <v>44197</v>
          </cell>
          <cell r="H384">
            <v>1</v>
          </cell>
          <cell r="I384" t="str">
            <v>ja</v>
          </cell>
          <cell r="J384" t="str">
            <v>ja</v>
          </cell>
          <cell r="K384" t="str">
            <v>Verlenging</v>
          </cell>
          <cell r="M384" t="str">
            <v>Ellen</v>
          </cell>
          <cell r="V384" t="str">
            <v>VERLENGD</v>
          </cell>
          <cell r="AE384" t="str">
            <v>ONBEKEND</v>
          </cell>
          <cell r="AF384" t="str">
            <v>Begroting</v>
          </cell>
          <cell r="AH384">
            <v>43.863636363636367</v>
          </cell>
          <cell r="AI384">
            <v>43.863636363636367</v>
          </cell>
          <cell r="AJ384" t="str">
            <v>B053</v>
          </cell>
          <cell r="AK384" t="str">
            <v>Zwembad Inge de Bruijn</v>
          </cell>
          <cell r="AL384" t="str">
            <v>Hamburg 200</v>
          </cell>
          <cell r="AM384" t="str">
            <v>Inge de Bruijn Bad</v>
          </cell>
          <cell r="AN384">
            <v>1100</v>
          </cell>
          <cell r="AO384">
            <v>4743</v>
          </cell>
          <cell r="AP384">
            <v>0.23192072527935906</v>
          </cell>
          <cell r="AR384">
            <v>1100</v>
          </cell>
          <cell r="AV384" t="str">
            <v>Huurovereenkomst 2021-2022</v>
          </cell>
          <cell r="AW384" t="str">
            <v>Zwembad</v>
          </cell>
          <cell r="AY384" t="str">
            <v>BEBOM BV</v>
          </cell>
          <cell r="AZ384">
            <v>24291477</v>
          </cell>
          <cell r="BB384" t="str">
            <v>Gesubsidieerd</v>
          </cell>
          <cell r="BF384" t="str">
            <v>653069-2-321000</v>
          </cell>
        </row>
        <row r="385">
          <cell r="A385" t="str">
            <v>B053.009c</v>
          </cell>
          <cell r="B385">
            <v>44231</v>
          </cell>
          <cell r="C385" t="str">
            <v>Aktie!</v>
          </cell>
          <cell r="D385" t="str">
            <v>Aktief</v>
          </cell>
          <cell r="F385">
            <v>44197</v>
          </cell>
          <cell r="H385">
            <v>1</v>
          </cell>
          <cell r="I385" t="str">
            <v>ja</v>
          </cell>
          <cell r="J385" t="str">
            <v>ja</v>
          </cell>
          <cell r="K385" t="str">
            <v>Verlenging</v>
          </cell>
          <cell r="M385" t="str">
            <v>Ellen</v>
          </cell>
          <cell r="V385" t="str">
            <v>VERLENGD</v>
          </cell>
          <cell r="AE385" t="str">
            <v>ONBEKEND</v>
          </cell>
          <cell r="AF385" t="str">
            <v>Begroting</v>
          </cell>
          <cell r="AH385">
            <v>21.444444444444443</v>
          </cell>
          <cell r="AI385">
            <v>21.444444444444443</v>
          </cell>
          <cell r="AJ385" t="str">
            <v>B053</v>
          </cell>
          <cell r="AK385" t="str">
            <v>Zwembad Inge de Bruijn</v>
          </cell>
          <cell r="AL385" t="str">
            <v>Hamburg 200</v>
          </cell>
          <cell r="AM385" t="str">
            <v>Inge de Bruijn Bad</v>
          </cell>
          <cell r="AN385">
            <v>180</v>
          </cell>
          <cell r="AO385">
            <v>4743</v>
          </cell>
          <cell r="AP385">
            <v>3.7950664136622389E-2</v>
          </cell>
          <cell r="AR385">
            <v>180</v>
          </cell>
          <cell r="AV385" t="str">
            <v>Huurovereenkomst 2021-2022</v>
          </cell>
          <cell r="AW385" t="str">
            <v>Zwembad</v>
          </cell>
          <cell r="AY385" t="str">
            <v>BEBOM BV</v>
          </cell>
          <cell r="AZ385">
            <v>24291477</v>
          </cell>
          <cell r="BB385" t="str">
            <v>Gesubsidieerd</v>
          </cell>
          <cell r="BF385" t="str">
            <v>653069-2-321000</v>
          </cell>
        </row>
        <row r="386">
          <cell r="A386" t="str">
            <v>B053.010</v>
          </cell>
          <cell r="B386">
            <v>44231</v>
          </cell>
          <cell r="C386" t="str">
            <v>Aktie!</v>
          </cell>
          <cell r="D386" t="str">
            <v>Aktief</v>
          </cell>
          <cell r="F386">
            <v>44197</v>
          </cell>
          <cell r="H386">
            <v>1</v>
          </cell>
          <cell r="I386" t="str">
            <v>ja</v>
          </cell>
          <cell r="J386" t="str">
            <v>ja</v>
          </cell>
          <cell r="K386" t="str">
            <v>Verlenging</v>
          </cell>
          <cell r="M386" t="str">
            <v>Ellen</v>
          </cell>
          <cell r="V386" t="str">
            <v>VERLENGD</v>
          </cell>
          <cell r="AE386" t="str">
            <v>ONBEKEND</v>
          </cell>
          <cell r="AF386" t="str">
            <v>Begroting</v>
          </cell>
          <cell r="AJ386" t="str">
            <v>B053</v>
          </cell>
          <cell r="AK386" t="str">
            <v>Zwembad Inge de Bruijn</v>
          </cell>
          <cell r="AL386" t="str">
            <v>Hamburg 200</v>
          </cell>
          <cell r="AM386" t="str">
            <v>Inge de Bruijn Bad</v>
          </cell>
          <cell r="AV386" t="str">
            <v>Exploitatieovereenkomst 2021-2022</v>
          </cell>
          <cell r="AW386" t="str">
            <v>Zwembad</v>
          </cell>
          <cell r="AY386" t="str">
            <v>BEBOM BV</v>
          </cell>
          <cell r="AZ386">
            <v>24291477</v>
          </cell>
          <cell r="BB386" t="str">
            <v>Gesubsidieerd</v>
          </cell>
          <cell r="BF386" t="str">
            <v>653069-2-425000</v>
          </cell>
        </row>
        <row r="388">
          <cell r="AJ388" t="str">
            <v>B054</v>
          </cell>
          <cell r="AK388" t="str">
            <v>Sportcomplex De Bongerd</v>
          </cell>
        </row>
        <row r="389">
          <cell r="A389" t="str">
            <v>B054.001</v>
          </cell>
          <cell r="B389">
            <v>41640</v>
          </cell>
          <cell r="C389" t="str">
            <v>Passief</v>
          </cell>
          <cell r="D389" t="str">
            <v>OUD</v>
          </cell>
          <cell r="F389">
            <v>39448</v>
          </cell>
          <cell r="G389">
            <v>43465</v>
          </cell>
          <cell r="H389">
            <v>0</v>
          </cell>
          <cell r="I389" t="str">
            <v>nee</v>
          </cell>
          <cell r="J389" t="str">
            <v>nee</v>
          </cell>
          <cell r="L389" t="str">
            <v>Volledig</v>
          </cell>
          <cell r="M389" t="str">
            <v>A. Bruijgoms</v>
          </cell>
          <cell r="N389" t="str">
            <v>ja</v>
          </cell>
          <cell r="O389" t="str">
            <v>Arjan Bruijgoms</v>
          </cell>
          <cell r="V389" t="str">
            <v>NVT</v>
          </cell>
          <cell r="W389">
            <v>-1850</v>
          </cell>
          <cell r="X389">
            <v>44950</v>
          </cell>
          <cell r="Y389">
            <v>44950</v>
          </cell>
          <cell r="Z389">
            <v>345109</v>
          </cell>
          <cell r="AA389" t="str">
            <v>Ja</v>
          </cell>
          <cell r="AB389">
            <v>319108</v>
          </cell>
          <cell r="AD389" t="str">
            <v>Ja</v>
          </cell>
          <cell r="AE389" t="str">
            <v>Ja</v>
          </cell>
          <cell r="AF389" t="str">
            <v>onbekend</v>
          </cell>
          <cell r="AI389" t="str">
            <v/>
          </cell>
          <cell r="AJ389" t="str">
            <v>B054</v>
          </cell>
          <cell r="AK389" t="str">
            <v>Sportcomplex De Bongerd</v>
          </cell>
          <cell r="AL389" t="str">
            <v>Dierensteinweg 10</v>
          </cell>
          <cell r="AM389" t="str">
            <v>Bongerd Sportpark</v>
          </cell>
          <cell r="AV389" t="str">
            <v>Gebruiksovereenkomst</v>
          </cell>
          <cell r="AW389" t="str">
            <v>Atletiekbaan</v>
          </cell>
          <cell r="AY389" t="str">
            <v>CAV Energie</v>
          </cell>
          <cell r="BB389" t="str">
            <v>Gesubsidieerd</v>
          </cell>
          <cell r="BF389" t="str">
            <v>653160-2-322002</v>
          </cell>
        </row>
        <row r="390">
          <cell r="A390" t="str">
            <v>B054.002</v>
          </cell>
          <cell r="B390">
            <v>41640</v>
          </cell>
          <cell r="C390" t="str">
            <v>Passief</v>
          </cell>
          <cell r="D390" t="str">
            <v>OUD</v>
          </cell>
          <cell r="F390">
            <v>39083</v>
          </cell>
          <cell r="G390">
            <v>43465</v>
          </cell>
          <cell r="H390">
            <v>0</v>
          </cell>
          <cell r="I390" t="str">
            <v>nee</v>
          </cell>
          <cell r="J390" t="str">
            <v>nee</v>
          </cell>
          <cell r="L390" t="str">
            <v>Volledig</v>
          </cell>
          <cell r="M390" t="str">
            <v>A. Bruijgoms</v>
          </cell>
          <cell r="N390" t="str">
            <v>ja</v>
          </cell>
          <cell r="O390" t="str">
            <v>Arjan Bruijgoms</v>
          </cell>
          <cell r="V390" t="str">
            <v>NVT</v>
          </cell>
          <cell r="W390">
            <v>-1850</v>
          </cell>
          <cell r="X390">
            <v>44950</v>
          </cell>
          <cell r="Y390">
            <v>44950</v>
          </cell>
          <cell r="Z390">
            <v>448416</v>
          </cell>
          <cell r="AA390" t="str">
            <v>Ja</v>
          </cell>
          <cell r="AD390" t="str">
            <v>Ja</v>
          </cell>
          <cell r="AE390" t="str">
            <v>Ja</v>
          </cell>
          <cell r="AF390" t="str">
            <v>onbekend</v>
          </cell>
          <cell r="AI390" t="str">
            <v/>
          </cell>
          <cell r="AJ390" t="str">
            <v>B054</v>
          </cell>
          <cell r="AK390" t="str">
            <v>Sportcomplex De Bongerd</v>
          </cell>
          <cell r="AL390" t="str">
            <v>Dierensteinweg 10</v>
          </cell>
          <cell r="AM390" t="str">
            <v>Bongerd Sportpark</v>
          </cell>
          <cell r="AV390" t="str">
            <v>Beheer en Onderhoud</v>
          </cell>
          <cell r="AW390" t="str">
            <v>Atletiekbaan</v>
          </cell>
          <cell r="AY390" t="str">
            <v>CAV Energie</v>
          </cell>
          <cell r="BB390" t="str">
            <v>Gesubsidieerd</v>
          </cell>
          <cell r="BF390" t="str">
            <v>653160-2-343599</v>
          </cell>
        </row>
        <row r="391">
          <cell r="A391" t="str">
            <v>B054.003</v>
          </cell>
          <cell r="B391">
            <v>41640</v>
          </cell>
          <cell r="C391" t="str">
            <v>Passief</v>
          </cell>
          <cell r="D391" t="str">
            <v>OUD</v>
          </cell>
          <cell r="F391">
            <v>39448</v>
          </cell>
          <cell r="G391">
            <v>43465</v>
          </cell>
          <cell r="H391">
            <v>0</v>
          </cell>
          <cell r="I391" t="str">
            <v>nee</v>
          </cell>
          <cell r="J391" t="str">
            <v>nee</v>
          </cell>
          <cell r="L391" t="str">
            <v>Volledig</v>
          </cell>
          <cell r="M391" t="str">
            <v>A. Bruijgoms</v>
          </cell>
          <cell r="O391" t="str">
            <v>Arjan Bruijgoms</v>
          </cell>
          <cell r="V391" t="str">
            <v>NVT</v>
          </cell>
          <cell r="W391">
            <v>-1850</v>
          </cell>
          <cell r="X391">
            <v>44950</v>
          </cell>
          <cell r="Y391">
            <v>44950</v>
          </cell>
          <cell r="Z391">
            <v>478459</v>
          </cell>
          <cell r="AA391" t="str">
            <v>Ja</v>
          </cell>
          <cell r="AB391">
            <v>319121</v>
          </cell>
          <cell r="AD391" t="str">
            <v>Ja</v>
          </cell>
          <cell r="AE391" t="str">
            <v>Ja</v>
          </cell>
          <cell r="AF391" t="str">
            <v>onbekend</v>
          </cell>
          <cell r="AI391" t="str">
            <v/>
          </cell>
          <cell r="AJ391" t="str">
            <v>B054</v>
          </cell>
          <cell r="AK391" t="str">
            <v>Sportcomplex De Bongerd</v>
          </cell>
          <cell r="AL391" t="str">
            <v>Dierensteinweg 10</v>
          </cell>
          <cell r="AM391" t="str">
            <v>Bongerd Sportpark</v>
          </cell>
          <cell r="AV391" t="str">
            <v>Sportmaterialen overeenkomst</v>
          </cell>
          <cell r="AW391" t="str">
            <v>Sportmaterialen</v>
          </cell>
          <cell r="AY391" t="str">
            <v>CAV Energie</v>
          </cell>
          <cell r="BB391" t="str">
            <v>Gesubsidieerd</v>
          </cell>
          <cell r="BF391" t="str">
            <v>653160-2-343001</v>
          </cell>
        </row>
        <row r="392">
          <cell r="A392" t="str">
            <v>B054.004</v>
          </cell>
          <cell r="B392">
            <v>41640</v>
          </cell>
          <cell r="C392" t="str">
            <v>Aktief</v>
          </cell>
          <cell r="D392" t="str">
            <v>Aktief</v>
          </cell>
          <cell r="F392">
            <v>33970</v>
          </cell>
          <cell r="H392">
            <v>1</v>
          </cell>
          <cell r="I392" t="str">
            <v>ja</v>
          </cell>
          <cell r="J392" t="str">
            <v>nee</v>
          </cell>
          <cell r="L392" t="str">
            <v>Volledig</v>
          </cell>
          <cell r="M392" t="str">
            <v>A. Bruijgoms</v>
          </cell>
          <cell r="N392" t="str">
            <v>ja</v>
          </cell>
          <cell r="O392" t="str">
            <v>Arjan Bruijgoms</v>
          </cell>
          <cell r="R392" t="str">
            <v>Sport-BU</v>
          </cell>
          <cell r="S392" t="str">
            <v>Sport</v>
          </cell>
          <cell r="T392" t="str">
            <v>Onzeker</v>
          </cell>
          <cell r="U392">
            <v>0</v>
          </cell>
          <cell r="V392" t="str">
            <v>VERLOPEN</v>
          </cell>
          <cell r="Z392" t="str">
            <v>NIET</v>
          </cell>
          <cell r="AA392" t="str">
            <v>nee</v>
          </cell>
          <cell r="AB392" t="str">
            <v>G/0287/jg</v>
          </cell>
          <cell r="AD392" t="str">
            <v>ja</v>
          </cell>
          <cell r="AE392" t="str">
            <v>Ja</v>
          </cell>
          <cell r="AF392" t="str">
            <v>Tarief</v>
          </cell>
          <cell r="AG392" t="str">
            <v>ja</v>
          </cell>
          <cell r="AH392">
            <v>2.668235294117647E-2</v>
          </cell>
          <cell r="AI392">
            <v>0</v>
          </cell>
          <cell r="AJ392" t="str">
            <v>B054</v>
          </cell>
          <cell r="AK392" t="str">
            <v>Sportcomplex De Bongerd</v>
          </cell>
          <cell r="AL392" t="str">
            <v>Dierensteinweg 10</v>
          </cell>
          <cell r="AM392" t="str">
            <v>verenigingsgebouw</v>
          </cell>
          <cell r="AN392">
            <v>2400</v>
          </cell>
          <cell r="AO392">
            <v>8712</v>
          </cell>
          <cell r="AP392">
            <v>0.27548209366391185</v>
          </cell>
          <cell r="AR392">
            <v>425</v>
          </cell>
          <cell r="AV392" t="str">
            <v>Opstalovereenkomst</v>
          </cell>
          <cell r="AW392" t="str">
            <v>clubgebouw</v>
          </cell>
          <cell r="AY392" t="str">
            <v>CAV Energie</v>
          </cell>
          <cell r="AZ392">
            <v>40341476</v>
          </cell>
          <cell r="BB392" t="str">
            <v>Gesubsidieerd</v>
          </cell>
          <cell r="BF392" t="str">
            <v>653160-2-322001</v>
          </cell>
          <cell r="FO392">
            <v>11.34</v>
          </cell>
        </row>
        <row r="393">
          <cell r="A393" t="str">
            <v>B054.005</v>
          </cell>
          <cell r="B393">
            <v>42005</v>
          </cell>
          <cell r="C393" t="str">
            <v>Aktief</v>
          </cell>
          <cell r="D393" t="str">
            <v>Opstal</v>
          </cell>
          <cell r="F393">
            <v>42005</v>
          </cell>
          <cell r="H393">
            <v>1</v>
          </cell>
          <cell r="I393" t="str">
            <v>ja</v>
          </cell>
          <cell r="J393" t="str">
            <v>nee</v>
          </cell>
          <cell r="L393" t="str">
            <v>Nee</v>
          </cell>
          <cell r="M393" t="str">
            <v>A. Bruijgoms</v>
          </cell>
          <cell r="N393" t="str">
            <v>ja</v>
          </cell>
          <cell r="O393" t="str">
            <v>Arjan Bruijgoms</v>
          </cell>
          <cell r="R393" t="str">
            <v>Sport-BU</v>
          </cell>
          <cell r="S393" t="str">
            <v>Sport</v>
          </cell>
          <cell r="T393" t="str">
            <v>Onzeker</v>
          </cell>
          <cell r="U393">
            <v>0</v>
          </cell>
          <cell r="V393" t="str">
            <v>NVT</v>
          </cell>
          <cell r="AA393" t="str">
            <v>Onbekend</v>
          </cell>
          <cell r="AD393" t="str">
            <v>Nee</v>
          </cell>
          <cell r="AE393" t="str">
            <v>Ja</v>
          </cell>
          <cell r="AF393" t="str">
            <v>Tarief</v>
          </cell>
          <cell r="AG393" t="str">
            <v>ja</v>
          </cell>
          <cell r="AI393" t="str">
            <v/>
          </cell>
          <cell r="AJ393" t="str">
            <v>B054</v>
          </cell>
          <cell r="AK393" t="str">
            <v>Sportcomplex De Bongerd</v>
          </cell>
          <cell r="AL393" t="str">
            <v>Dierensteinweg 10</v>
          </cell>
          <cell r="AM393" t="str">
            <v>verenigingsgebouw</v>
          </cell>
          <cell r="AV393" t="str">
            <v>Opstalovereenkomst</v>
          </cell>
          <cell r="AW393" t="str">
            <v>uitbreiding</v>
          </cell>
          <cell r="AY393" t="str">
            <v>CAV Energie</v>
          </cell>
          <cell r="AZ393">
            <v>40341476</v>
          </cell>
          <cell r="BB393" t="str">
            <v>Gesubsidieerd</v>
          </cell>
          <cell r="BF393" t="str">
            <v>653160-2-322001</v>
          </cell>
          <cell r="FO393">
            <v>4.54</v>
          </cell>
        </row>
        <row r="394">
          <cell r="A394" t="str">
            <v>B054.006</v>
          </cell>
          <cell r="B394">
            <v>42005</v>
          </cell>
          <cell r="C394" t="str">
            <v>Passief</v>
          </cell>
          <cell r="D394" t="str">
            <v>Beëindigd</v>
          </cell>
          <cell r="F394">
            <v>42005</v>
          </cell>
          <cell r="G394">
            <v>42369</v>
          </cell>
          <cell r="H394">
            <v>0</v>
          </cell>
          <cell r="I394" t="str">
            <v>nee</v>
          </cell>
          <cell r="J394" t="str">
            <v>NVT</v>
          </cell>
          <cell r="L394" t="str">
            <v>Volledig</v>
          </cell>
          <cell r="M394" t="str">
            <v>Jan-Willem</v>
          </cell>
          <cell r="N394" t="str">
            <v>ja</v>
          </cell>
          <cell r="O394" t="str">
            <v>Arjan Bruijgoms</v>
          </cell>
          <cell r="V394" t="str">
            <v>NVT</v>
          </cell>
          <cell r="Z394">
            <v>1024440</v>
          </cell>
          <cell r="AA394" t="str">
            <v>Ja</v>
          </cell>
          <cell r="AD394" t="str">
            <v>Ja</v>
          </cell>
          <cell r="AE394" t="str">
            <v>Ja</v>
          </cell>
          <cell r="AF394" t="str">
            <v>Tarief</v>
          </cell>
          <cell r="AG394" t="str">
            <v>ja</v>
          </cell>
          <cell r="AI394" t="str">
            <v/>
          </cell>
          <cell r="AJ394" t="str">
            <v>B054</v>
          </cell>
          <cell r="AK394" t="str">
            <v>Sportcomplex De Bongerd</v>
          </cell>
          <cell r="AL394" t="str">
            <v>Dierensteinweg 12 NB</v>
          </cell>
          <cell r="AM394" t="str">
            <v>Bongerd Sportpark</v>
          </cell>
          <cell r="AV394" t="str">
            <v>Tarievenverordening par. 5.2</v>
          </cell>
          <cell r="AW394" t="str">
            <v>Gebruik perceel</v>
          </cell>
          <cell r="AY394" t="str">
            <v>Fietscrossclub Barendrecht</v>
          </cell>
          <cell r="BB394" t="str">
            <v>Gesubsidieerd</v>
          </cell>
          <cell r="BF394" t="str">
            <v>653160-2-322002</v>
          </cell>
        </row>
        <row r="395">
          <cell r="A395" t="str">
            <v>B054.007</v>
          </cell>
          <cell r="B395">
            <v>41640</v>
          </cell>
          <cell r="C395" t="str">
            <v>Passief</v>
          </cell>
          <cell r="D395" t="str">
            <v>Beëindigd</v>
          </cell>
          <cell r="F395">
            <v>33970</v>
          </cell>
          <cell r="G395">
            <v>43100</v>
          </cell>
          <cell r="H395">
            <v>0</v>
          </cell>
          <cell r="I395" t="str">
            <v>nee</v>
          </cell>
          <cell r="J395" t="str">
            <v>NVT</v>
          </cell>
          <cell r="L395" t="str">
            <v>Volledig</v>
          </cell>
          <cell r="M395" t="str">
            <v>N.N.T.B.</v>
          </cell>
          <cell r="N395" t="str">
            <v>ja</v>
          </cell>
          <cell r="O395" t="str">
            <v>Arjan Bruijgoms</v>
          </cell>
          <cell r="V395" t="str">
            <v>NVT</v>
          </cell>
          <cell r="Z395" t="str">
            <v>NIET</v>
          </cell>
          <cell r="AA395" t="str">
            <v>nee</v>
          </cell>
          <cell r="AB395" t="str">
            <v>G/0285/jg</v>
          </cell>
          <cell r="AD395" t="str">
            <v>ja</v>
          </cell>
          <cell r="AE395" t="str">
            <v>Ja</v>
          </cell>
          <cell r="AF395" t="str">
            <v>Tarief</v>
          </cell>
          <cell r="AG395" t="str">
            <v>ja</v>
          </cell>
          <cell r="AI395" t="str">
            <v/>
          </cell>
          <cell r="AJ395" t="str">
            <v>B054</v>
          </cell>
          <cell r="AK395" t="str">
            <v>Sportcomplex De Bongerd</v>
          </cell>
          <cell r="AL395" t="str">
            <v>Dierensteinweg 12 NB</v>
          </cell>
          <cell r="AM395" t="str">
            <v>verenigingsgebouw</v>
          </cell>
          <cell r="AR395">
            <v>155</v>
          </cell>
          <cell r="AV395" t="str">
            <v>Opstalovereenkomst</v>
          </cell>
          <cell r="AW395" t="str">
            <v>Clubgebouw</v>
          </cell>
          <cell r="AY395" t="str">
            <v>Fietscrossclub Barendrecht</v>
          </cell>
          <cell r="BB395" t="str">
            <v>Gesubsidieerd</v>
          </cell>
          <cell r="BF395" t="str">
            <v>653160-2-322001</v>
          </cell>
          <cell r="FO395">
            <v>0</v>
          </cell>
        </row>
        <row r="396">
          <cell r="A396" t="str">
            <v>B054.008</v>
          </cell>
          <cell r="B396">
            <v>42005</v>
          </cell>
          <cell r="C396" t="str">
            <v>Aktief</v>
          </cell>
          <cell r="D396" t="str">
            <v>Tarief</v>
          </cell>
          <cell r="F396">
            <v>42370</v>
          </cell>
          <cell r="H396">
            <v>1</v>
          </cell>
          <cell r="I396" t="str">
            <v>ja</v>
          </cell>
          <cell r="J396" t="str">
            <v>nee</v>
          </cell>
          <cell r="L396" t="str">
            <v>Volledig</v>
          </cell>
          <cell r="M396" t="str">
            <v>Jan-Willem</v>
          </cell>
          <cell r="N396" t="str">
            <v>ja</v>
          </cell>
          <cell r="O396" t="str">
            <v>Arjan Bruijgoms</v>
          </cell>
          <cell r="R396" t="str">
            <v>Sport-BU</v>
          </cell>
          <cell r="S396" t="str">
            <v>Sport</v>
          </cell>
          <cell r="T396" t="str">
            <v>Onzeker</v>
          </cell>
          <cell r="U396">
            <v>100</v>
          </cell>
          <cell r="V396" t="str">
            <v>NVT</v>
          </cell>
          <cell r="Z396">
            <v>1024440</v>
          </cell>
          <cell r="AA396" t="str">
            <v>Ja</v>
          </cell>
          <cell r="AD396" t="str">
            <v>Ja</v>
          </cell>
          <cell r="AE396" t="str">
            <v>Ja</v>
          </cell>
          <cell r="AF396" t="str">
            <v>Tarief</v>
          </cell>
          <cell r="AG396" t="str">
            <v>ja</v>
          </cell>
          <cell r="AI396" t="str">
            <v/>
          </cell>
          <cell r="AJ396" t="str">
            <v>B054</v>
          </cell>
          <cell r="AK396" t="str">
            <v>Sportcomplex De Bongerd</v>
          </cell>
          <cell r="AL396" t="str">
            <v>Dierensteinweg 0 velden</v>
          </cell>
          <cell r="AM396" t="str">
            <v>Sportvelden</v>
          </cell>
          <cell r="AV396" t="str">
            <v>Tarievenverordening par. 5.2</v>
          </cell>
          <cell r="AW396" t="str">
            <v>Gebruik sportvelden</v>
          </cell>
          <cell r="AY396" t="str">
            <v>Edudelta College</v>
          </cell>
          <cell r="BB396" t="str">
            <v>Onderwijs</v>
          </cell>
          <cell r="BF396" t="str">
            <v>653160-2-322002</v>
          </cell>
          <cell r="FL396">
            <v>400</v>
          </cell>
          <cell r="FO396">
            <v>471</v>
          </cell>
        </row>
        <row r="397">
          <cell r="A397" t="str">
            <v>B054.009</v>
          </cell>
          <cell r="B397">
            <v>41640</v>
          </cell>
          <cell r="C397" t="str">
            <v>Aktie!</v>
          </cell>
          <cell r="D397" t="str">
            <v>Aktief</v>
          </cell>
          <cell r="F397">
            <v>38718</v>
          </cell>
          <cell r="H397">
            <v>1</v>
          </cell>
          <cell r="I397" t="str">
            <v>ja</v>
          </cell>
          <cell r="J397" t="str">
            <v>ja</v>
          </cell>
          <cell r="K397" t="str">
            <v>Vernieuwen</v>
          </cell>
          <cell r="L397" t="str">
            <v>Volledig</v>
          </cell>
          <cell r="M397" t="str">
            <v>A. Bruijgoms</v>
          </cell>
          <cell r="N397" t="str">
            <v>ja</v>
          </cell>
          <cell r="O397" t="str">
            <v>Arjan Bruijgoms</v>
          </cell>
          <cell r="R397" t="str">
            <v>Sport-BU</v>
          </cell>
          <cell r="S397" t="str">
            <v>Sport</v>
          </cell>
          <cell r="T397" t="str">
            <v>Onzeker</v>
          </cell>
          <cell r="U397">
            <v>0</v>
          </cell>
          <cell r="V397" t="str">
            <v>VERLOPEN</v>
          </cell>
          <cell r="W397">
            <v>-2580</v>
          </cell>
          <cell r="X397">
            <v>44950</v>
          </cell>
          <cell r="Y397">
            <v>44950</v>
          </cell>
          <cell r="Z397">
            <v>266973</v>
          </cell>
          <cell r="AA397" t="str">
            <v>Ja</v>
          </cell>
          <cell r="AB397">
            <v>343966</v>
          </cell>
          <cell r="AD397" t="str">
            <v>Ja</v>
          </cell>
          <cell r="AE397" t="str">
            <v>Ja</v>
          </cell>
          <cell r="AF397" t="str">
            <v>onbekend</v>
          </cell>
          <cell r="AI397" t="str">
            <v/>
          </cell>
          <cell r="AJ397" t="str">
            <v>B054</v>
          </cell>
          <cell r="AK397" t="str">
            <v>Sportcomplex De Bongerd</v>
          </cell>
          <cell r="AL397" t="str">
            <v>Dierensteinweg 0 velden</v>
          </cell>
          <cell r="AM397" t="str">
            <v>Sportvelden</v>
          </cell>
          <cell r="AV397" t="str">
            <v>Beheerovereenkomst</v>
          </cell>
          <cell r="AW397" t="str">
            <v>Voetbalvelden</v>
          </cell>
          <cell r="AY397" t="str">
            <v>BVV Barendrecht</v>
          </cell>
          <cell r="BB397" t="str">
            <v>Gesubsidieerd</v>
          </cell>
          <cell r="BF397" t="str">
            <v>653160-2-343599</v>
          </cell>
          <cell r="FO397">
            <v>0</v>
          </cell>
        </row>
        <row r="398">
          <cell r="A398" t="str">
            <v>B054.010</v>
          </cell>
          <cell r="B398">
            <v>41640</v>
          </cell>
          <cell r="C398" t="str">
            <v>Aktie!</v>
          </cell>
          <cell r="D398" t="str">
            <v>Aktief</v>
          </cell>
          <cell r="F398">
            <v>38718</v>
          </cell>
          <cell r="H398">
            <v>1</v>
          </cell>
          <cell r="I398" t="str">
            <v>ja</v>
          </cell>
          <cell r="J398" t="str">
            <v>ja</v>
          </cell>
          <cell r="K398" t="str">
            <v>Vernieuwen</v>
          </cell>
          <cell r="L398" t="str">
            <v>Volledig</v>
          </cell>
          <cell r="M398" t="str">
            <v>A. Bruijgoms</v>
          </cell>
          <cell r="N398" t="str">
            <v>ja</v>
          </cell>
          <cell r="O398" t="str">
            <v>Arjan Bruijgoms</v>
          </cell>
          <cell r="R398" t="str">
            <v>Sport-BU</v>
          </cell>
          <cell r="S398" t="str">
            <v>Sport</v>
          </cell>
          <cell r="T398" t="str">
            <v>Onzeker</v>
          </cell>
          <cell r="U398">
            <v>9025</v>
          </cell>
          <cell r="V398" t="str">
            <v>VERLOPEN</v>
          </cell>
          <cell r="W398">
            <v>-2580</v>
          </cell>
          <cell r="X398">
            <v>44950</v>
          </cell>
          <cell r="Y398">
            <v>44950</v>
          </cell>
          <cell r="Z398">
            <v>348605</v>
          </cell>
          <cell r="AA398" t="str">
            <v>Ja</v>
          </cell>
          <cell r="AB398">
            <v>343970</v>
          </cell>
          <cell r="AD398" t="str">
            <v>Ja</v>
          </cell>
          <cell r="AE398" t="str">
            <v>Ja</v>
          </cell>
          <cell r="AF398" t="str">
            <v>onbekend</v>
          </cell>
          <cell r="AI398" t="str">
            <v/>
          </cell>
          <cell r="AJ398" t="str">
            <v>B054</v>
          </cell>
          <cell r="AK398" t="str">
            <v>Sportcomplex De Bongerd</v>
          </cell>
          <cell r="AL398" t="str">
            <v>Dierensteinweg 0 velden</v>
          </cell>
          <cell r="AM398" t="str">
            <v>Sportvelden</v>
          </cell>
          <cell r="AN398">
            <v>0</v>
          </cell>
          <cell r="AO398">
            <v>8712</v>
          </cell>
          <cell r="AP398">
            <v>0</v>
          </cell>
          <cell r="AV398" t="str">
            <v>Gebruiksovereenkomst</v>
          </cell>
          <cell r="AW398" t="str">
            <v>Sportvelden</v>
          </cell>
          <cell r="AY398" t="str">
            <v>BVV Barendrecht</v>
          </cell>
          <cell r="BB398" t="str">
            <v>Gesubsidieerd</v>
          </cell>
          <cell r="BF398" t="str">
            <v>653160-2-322002</v>
          </cell>
          <cell r="FL398">
            <v>36100</v>
          </cell>
          <cell r="FO398">
            <v>37643.406480000005</v>
          </cell>
        </row>
        <row r="399">
          <cell r="A399" t="str">
            <v>B054.010.01</v>
          </cell>
          <cell r="B399">
            <v>44487</v>
          </cell>
          <cell r="C399" t="str">
            <v>Aktief</v>
          </cell>
          <cell r="D399" t="str">
            <v>Aktief</v>
          </cell>
          <cell r="F399">
            <v>38718</v>
          </cell>
          <cell r="H399">
            <v>1</v>
          </cell>
          <cell r="I399" t="str">
            <v>ja</v>
          </cell>
          <cell r="J399" t="str">
            <v>nee</v>
          </cell>
          <cell r="K399" t="str">
            <v>Financieel</v>
          </cell>
          <cell r="M399" t="str">
            <v>A. Bruijgoms</v>
          </cell>
          <cell r="O399" t="str">
            <v>Arjan Bruijgoms</v>
          </cell>
          <cell r="Z399">
            <v>402108</v>
          </cell>
          <cell r="AJ399" t="str">
            <v>B054</v>
          </cell>
          <cell r="AK399" t="str">
            <v>Sportcomplex De Bongerd</v>
          </cell>
          <cell r="AL399" t="str">
            <v>Dierensteinweg 0 velden</v>
          </cell>
          <cell r="AM399" t="str">
            <v>Sportvelden</v>
          </cell>
          <cell r="AN399">
            <v>0</v>
          </cell>
          <cell r="AO399">
            <v>8712</v>
          </cell>
          <cell r="AP399">
            <v>0</v>
          </cell>
          <cell r="AV399" t="str">
            <v>Brief aanpassing huursom</v>
          </cell>
          <cell r="AW399" t="str">
            <v>Sportvelden</v>
          </cell>
          <cell r="AY399" t="str">
            <v>BVV Barendrecht</v>
          </cell>
          <cell r="BB399" t="str">
            <v>Gesubsidieerd</v>
          </cell>
          <cell r="BF399" t="str">
            <v>653160-2-322002</v>
          </cell>
        </row>
        <row r="400">
          <cell r="A400" t="str">
            <v>B054.011</v>
          </cell>
          <cell r="B400">
            <v>41640</v>
          </cell>
          <cell r="C400" t="str">
            <v>Aktief</v>
          </cell>
          <cell r="D400" t="str">
            <v>Aktief</v>
          </cell>
          <cell r="F400">
            <v>36460</v>
          </cell>
          <cell r="H400">
            <v>1</v>
          </cell>
          <cell r="I400" t="str">
            <v>ja</v>
          </cell>
          <cell r="J400" t="str">
            <v>nee</v>
          </cell>
          <cell r="L400" t="str">
            <v>Volledig</v>
          </cell>
          <cell r="M400" t="str">
            <v>A. Bruijgoms</v>
          </cell>
          <cell r="N400" t="str">
            <v>ja</v>
          </cell>
          <cell r="O400" t="str">
            <v>Arjan Bruijgoms</v>
          </cell>
          <cell r="R400" t="str">
            <v>Sport-BU</v>
          </cell>
          <cell r="S400" t="str">
            <v>Sport</v>
          </cell>
          <cell r="T400" t="str">
            <v>Onzeker</v>
          </cell>
          <cell r="U400">
            <v>0</v>
          </cell>
          <cell r="V400" t="str">
            <v>LST periode</v>
          </cell>
          <cell r="W400">
            <v>2370</v>
          </cell>
          <cell r="X400">
            <v>47320</v>
          </cell>
          <cell r="Y400">
            <v>47320</v>
          </cell>
          <cell r="Z400" t="str">
            <v>NIET</v>
          </cell>
          <cell r="AA400" t="str">
            <v>nee</v>
          </cell>
          <cell r="AD400" t="str">
            <v>ja</v>
          </cell>
          <cell r="AE400" t="str">
            <v>Ja</v>
          </cell>
          <cell r="AF400" t="str">
            <v>Tarief</v>
          </cell>
          <cell r="AI400" t="str">
            <v/>
          </cell>
          <cell r="AJ400" t="str">
            <v>B054</v>
          </cell>
          <cell r="AK400" t="str">
            <v>Sportcomplex De Bongerd</v>
          </cell>
          <cell r="AL400" t="str">
            <v>Dierensteinweg 6</v>
          </cell>
          <cell r="AM400" t="str">
            <v>verenigingsgebouw</v>
          </cell>
          <cell r="AR400">
            <v>447</v>
          </cell>
          <cell r="AV400" t="str">
            <v>Opstalovereenkomst</v>
          </cell>
          <cell r="AW400" t="str">
            <v>Kleedkamers</v>
          </cell>
          <cell r="AY400" t="str">
            <v>BVV Barendrecht</v>
          </cell>
          <cell r="BB400" t="str">
            <v>Gesubsidieerd</v>
          </cell>
          <cell r="BF400" t="str">
            <v>653160-2-322001</v>
          </cell>
          <cell r="FO400">
            <v>4.54</v>
          </cell>
        </row>
        <row r="401">
          <cell r="A401" t="str">
            <v>B054.012</v>
          </cell>
          <cell r="B401">
            <v>41640</v>
          </cell>
          <cell r="C401" t="str">
            <v>Aktief</v>
          </cell>
          <cell r="D401" t="str">
            <v>Aktief</v>
          </cell>
          <cell r="F401">
            <v>41501</v>
          </cell>
          <cell r="H401">
            <v>1</v>
          </cell>
          <cell r="I401" t="str">
            <v>ja</v>
          </cell>
          <cell r="J401" t="str">
            <v>nee</v>
          </cell>
          <cell r="L401" t="str">
            <v>Volledig</v>
          </cell>
          <cell r="M401" t="str">
            <v>A. Bruijgoms</v>
          </cell>
          <cell r="N401" t="str">
            <v>ja</v>
          </cell>
          <cell r="O401" t="str">
            <v>Arjan Bruijgoms</v>
          </cell>
          <cell r="R401" t="str">
            <v>Sport-BU</v>
          </cell>
          <cell r="S401" t="str">
            <v>Sport</v>
          </cell>
          <cell r="T401" t="str">
            <v>Onzeker</v>
          </cell>
          <cell r="U401">
            <v>0</v>
          </cell>
          <cell r="V401" t="str">
            <v>LST periode</v>
          </cell>
          <cell r="W401">
            <v>7508</v>
          </cell>
          <cell r="X401">
            <v>52458</v>
          </cell>
          <cell r="Y401">
            <v>52458</v>
          </cell>
          <cell r="Z401">
            <v>374406</v>
          </cell>
          <cell r="AA401" t="str">
            <v>Ja</v>
          </cell>
          <cell r="AB401">
            <v>404578</v>
          </cell>
          <cell r="AD401" t="str">
            <v>Ja</v>
          </cell>
          <cell r="AE401" t="str">
            <v>Ja</v>
          </cell>
          <cell r="AF401" t="str">
            <v>Tarief</v>
          </cell>
          <cell r="AG401" t="str">
            <v>ja</v>
          </cell>
          <cell r="AH401">
            <v>4.4383561643835615E-3</v>
          </cell>
          <cell r="AI401">
            <v>0</v>
          </cell>
          <cell r="AJ401" t="str">
            <v>B054</v>
          </cell>
          <cell r="AK401" t="str">
            <v>Sportcomplex De Bongerd</v>
          </cell>
          <cell r="AL401" t="str">
            <v>Dierensteinweg 6</v>
          </cell>
          <cell r="AM401" t="str">
            <v>verenigingsgebouw</v>
          </cell>
          <cell r="AN401">
            <v>2025</v>
          </cell>
          <cell r="AO401">
            <v>8712</v>
          </cell>
          <cell r="AP401">
            <v>0.23243801652892562</v>
          </cell>
          <cell r="AR401">
            <v>2555</v>
          </cell>
          <cell r="AV401" t="str">
            <v>Opstalovereenkomst</v>
          </cell>
          <cell r="AW401" t="str">
            <v>Sportvelden</v>
          </cell>
          <cell r="AY401" t="str">
            <v>BVV Barendrecht</v>
          </cell>
          <cell r="BB401" t="str">
            <v>Gesubsidieerd</v>
          </cell>
          <cell r="BF401" t="str">
            <v>653160-2-322001</v>
          </cell>
          <cell r="FO401">
            <v>11.34</v>
          </cell>
        </row>
        <row r="402">
          <cell r="A402" t="str">
            <v>B054.013</v>
          </cell>
          <cell r="B402">
            <v>41640</v>
          </cell>
          <cell r="C402" t="str">
            <v>Aktief</v>
          </cell>
          <cell r="D402" t="str">
            <v>Aktief</v>
          </cell>
          <cell r="F402">
            <v>41275</v>
          </cell>
          <cell r="H402">
            <v>1</v>
          </cell>
          <cell r="I402" t="str">
            <v>ja</v>
          </cell>
          <cell r="J402" t="str">
            <v>nee</v>
          </cell>
          <cell r="L402" t="str">
            <v>Volledig</v>
          </cell>
          <cell r="M402" t="str">
            <v>A. Bruijgoms</v>
          </cell>
          <cell r="N402" t="str">
            <v>ja</v>
          </cell>
          <cell r="O402" t="str">
            <v>Arjan Bruijgoms</v>
          </cell>
          <cell r="R402" t="str">
            <v>Sport-BU</v>
          </cell>
          <cell r="S402" t="str">
            <v>Sport</v>
          </cell>
          <cell r="T402" t="str">
            <v>Onzeker</v>
          </cell>
          <cell r="U402">
            <v>375</v>
          </cell>
          <cell r="V402" t="str">
            <v>LST periode</v>
          </cell>
          <cell r="W402">
            <v>341</v>
          </cell>
          <cell r="X402">
            <v>45291</v>
          </cell>
          <cell r="Y402">
            <v>45291</v>
          </cell>
          <cell r="Z402">
            <v>372311</v>
          </cell>
          <cell r="AA402" t="str">
            <v>Ja</v>
          </cell>
          <cell r="AD402" t="str">
            <v>Ja</v>
          </cell>
          <cell r="AE402" t="str">
            <v>Ja</v>
          </cell>
          <cell r="AF402" t="str">
            <v>Kostprijs</v>
          </cell>
          <cell r="AI402" t="str">
            <v/>
          </cell>
          <cell r="AJ402" t="str">
            <v>B054</v>
          </cell>
          <cell r="AK402" t="str">
            <v>Sportcomplex De Bongerd</v>
          </cell>
          <cell r="AL402" t="str">
            <v>Dierensteinweg 6</v>
          </cell>
          <cell r="AM402" t="str">
            <v>Beregeningsinstallatie</v>
          </cell>
          <cell r="AV402" t="str">
            <v>Overdracht beregeningsinstallatie</v>
          </cell>
          <cell r="AW402" t="str">
            <v>Beregeningsinstallatie</v>
          </cell>
          <cell r="AY402" t="str">
            <v>BVV Barendrecht</v>
          </cell>
          <cell r="BB402" t="str">
            <v>Gesubsidieerd</v>
          </cell>
          <cell r="BF402" t="str">
            <v>653160-2-321000</v>
          </cell>
          <cell r="FL402">
            <v>1500</v>
          </cell>
          <cell r="FO402">
            <v>1490</v>
          </cell>
        </row>
        <row r="403">
          <cell r="A403" t="str">
            <v>B054.014</v>
          </cell>
          <cell r="B403">
            <v>41640</v>
          </cell>
          <cell r="C403" t="str">
            <v>Aktie!</v>
          </cell>
          <cell r="D403" t="str">
            <v>Aktief</v>
          </cell>
          <cell r="F403">
            <v>33970</v>
          </cell>
          <cell r="H403">
            <v>1</v>
          </cell>
          <cell r="I403" t="str">
            <v>ja</v>
          </cell>
          <cell r="J403" t="str">
            <v>ja</v>
          </cell>
          <cell r="L403" t="str">
            <v>Volledig</v>
          </cell>
          <cell r="M403" t="str">
            <v>A. Bruijgoms</v>
          </cell>
          <cell r="O403" t="str">
            <v>Arjan Bruijgoms</v>
          </cell>
          <cell r="R403" t="str">
            <v>Sport-BU</v>
          </cell>
          <cell r="S403" t="str">
            <v>Sport</v>
          </cell>
          <cell r="T403" t="str">
            <v>Onzeker</v>
          </cell>
          <cell r="U403">
            <v>0</v>
          </cell>
          <cell r="V403" t="str">
            <v>VERLOPEN</v>
          </cell>
          <cell r="W403">
            <v>-24</v>
          </cell>
          <cell r="X403">
            <v>44926</v>
          </cell>
          <cell r="Z403" t="str">
            <v>NIET</v>
          </cell>
          <cell r="AA403" t="str">
            <v>nee</v>
          </cell>
          <cell r="AB403" t="str">
            <v>G/0283/jg</v>
          </cell>
          <cell r="AD403" t="str">
            <v>ja</v>
          </cell>
          <cell r="AE403" t="str">
            <v>Ja</v>
          </cell>
          <cell r="AF403" t="str">
            <v>Tarief</v>
          </cell>
          <cell r="AH403">
            <v>6.1991832799199306E-3</v>
          </cell>
          <cell r="AI403" t="str">
            <v/>
          </cell>
          <cell r="AJ403" t="str">
            <v>B054</v>
          </cell>
          <cell r="AK403" t="str">
            <v>Sportcomplex De Bongerd</v>
          </cell>
          <cell r="AL403" t="str">
            <v>Dierensteinweg 6</v>
          </cell>
          <cell r="AM403" t="str">
            <v>verenigingsgebouw</v>
          </cell>
          <cell r="AR403">
            <v>1830</v>
          </cell>
          <cell r="AT403" t="str">
            <v>D8137</v>
          </cell>
          <cell r="AV403" t="str">
            <v>Opstalovereenkomst</v>
          </cell>
          <cell r="AY403" t="str">
            <v>BVV Barendrecht</v>
          </cell>
          <cell r="BB403" t="str">
            <v>Gesubsidieerd</v>
          </cell>
          <cell r="BF403" t="str">
            <v>653160-2-322001</v>
          </cell>
        </row>
        <row r="404">
          <cell r="A404" t="str">
            <v>B054.015</v>
          </cell>
          <cell r="B404">
            <v>42005</v>
          </cell>
          <cell r="C404" t="str">
            <v>Aktief</v>
          </cell>
          <cell r="D404" t="str">
            <v>Tarief</v>
          </cell>
          <cell r="F404">
            <v>42370</v>
          </cell>
          <cell r="H404">
            <v>1</v>
          </cell>
          <cell r="I404" t="str">
            <v>ja</v>
          </cell>
          <cell r="J404" t="str">
            <v>nee</v>
          </cell>
          <cell r="L404" t="str">
            <v>Volledig</v>
          </cell>
          <cell r="M404" t="str">
            <v>Jan-Willem</v>
          </cell>
          <cell r="N404" t="str">
            <v>ja</v>
          </cell>
          <cell r="O404" t="str">
            <v>Arjan Bruijgoms</v>
          </cell>
          <cell r="R404" t="str">
            <v>Sport-BU</v>
          </cell>
          <cell r="S404" t="str">
            <v>Sport</v>
          </cell>
          <cell r="T404" t="str">
            <v>Onzeker</v>
          </cell>
          <cell r="U404">
            <v>0</v>
          </cell>
          <cell r="V404" t="str">
            <v>NVT</v>
          </cell>
          <cell r="Z404">
            <v>1024440</v>
          </cell>
          <cell r="AA404" t="str">
            <v>Ja</v>
          </cell>
          <cell r="AD404" t="str">
            <v>Ja</v>
          </cell>
          <cell r="AE404" t="str">
            <v>Ja</v>
          </cell>
          <cell r="AF404" t="str">
            <v>Tarief</v>
          </cell>
          <cell r="AG404" t="str">
            <v>ja</v>
          </cell>
          <cell r="AI404" t="str">
            <v/>
          </cell>
          <cell r="AJ404" t="str">
            <v>B054</v>
          </cell>
          <cell r="AK404" t="str">
            <v>Sportcomplex De Bongerd</v>
          </cell>
          <cell r="AL404" t="str">
            <v>Dierensteinweg 6</v>
          </cell>
          <cell r="AM404" t="str">
            <v>Bongerd Sportpark</v>
          </cell>
          <cell r="AV404" t="str">
            <v>Tarievenverordening par. 5.2</v>
          </cell>
          <cell r="AW404" t="str">
            <v>Bijdrage Verlichting</v>
          </cell>
          <cell r="AY404" t="str">
            <v>BVV Barendrecht</v>
          </cell>
          <cell r="BB404" t="str">
            <v>Gesubsidieerd</v>
          </cell>
          <cell r="BF404" t="str">
            <v>653160-2-321000</v>
          </cell>
          <cell r="FO404">
            <v>0</v>
          </cell>
        </row>
        <row r="405">
          <cell r="A405" t="str">
            <v>B054.016</v>
          </cell>
          <cell r="B405">
            <v>41640</v>
          </cell>
          <cell r="C405" t="str">
            <v>Aktief</v>
          </cell>
          <cell r="D405" t="str">
            <v>Aktief</v>
          </cell>
          <cell r="F405">
            <v>33970</v>
          </cell>
          <cell r="H405">
            <v>1</v>
          </cell>
          <cell r="I405" t="str">
            <v>ja</v>
          </cell>
          <cell r="J405" t="str">
            <v>nee</v>
          </cell>
          <cell r="L405" t="str">
            <v>Volledig</v>
          </cell>
          <cell r="M405" t="str">
            <v>N.N.T.B.</v>
          </cell>
          <cell r="N405" t="str">
            <v>ja</v>
          </cell>
          <cell r="O405" t="str">
            <v>Arjan Bruijgoms</v>
          </cell>
          <cell r="R405" t="str">
            <v>Sport-BU</v>
          </cell>
          <cell r="S405" t="str">
            <v>Sport</v>
          </cell>
          <cell r="T405" t="str">
            <v>Onzeker</v>
          </cell>
          <cell r="U405">
            <v>0</v>
          </cell>
          <cell r="V405" t="str">
            <v>VERLOPEN</v>
          </cell>
          <cell r="Z405" t="str">
            <v>NIET</v>
          </cell>
          <cell r="AA405" t="str">
            <v>nee</v>
          </cell>
          <cell r="AB405" t="str">
            <v>az0358</v>
          </cell>
          <cell r="AD405" t="str">
            <v>ja</v>
          </cell>
          <cell r="AE405" t="str">
            <v>Ja</v>
          </cell>
          <cell r="AF405" t="str">
            <v>Tarief</v>
          </cell>
          <cell r="AG405" t="str">
            <v>ja</v>
          </cell>
          <cell r="AH405">
            <v>7.5630036015023147E-2</v>
          </cell>
          <cell r="AI405">
            <v>0</v>
          </cell>
          <cell r="AJ405" t="str">
            <v>B054</v>
          </cell>
          <cell r="AK405" t="str">
            <v>Sportcomplex De Bongerd</v>
          </cell>
          <cell r="AL405" t="str">
            <v>Dierensteinweg 6a</v>
          </cell>
          <cell r="AM405" t="str">
            <v>verenigingsgebouw</v>
          </cell>
          <cell r="AN405">
            <v>687</v>
          </cell>
          <cell r="AO405">
            <v>8712</v>
          </cell>
          <cell r="AP405">
            <v>7.8856749311294771E-2</v>
          </cell>
          <cell r="AR405">
            <v>150</v>
          </cell>
          <cell r="AT405" t="str">
            <v>D8137</v>
          </cell>
          <cell r="AV405" t="str">
            <v>Opstalovereenkomst</v>
          </cell>
          <cell r="AW405" t="str">
            <v>Clubgebouw</v>
          </cell>
          <cell r="AY405" t="str">
            <v>Postduivenvereniging</v>
          </cell>
          <cell r="BB405" t="str">
            <v xml:space="preserve">Vereniging </v>
          </cell>
          <cell r="BF405" t="str">
            <v>653160-2-322001</v>
          </cell>
          <cell r="FO405">
            <v>11.34</v>
          </cell>
        </row>
        <row r="406">
          <cell r="A406" t="str">
            <v>B054.017</v>
          </cell>
          <cell r="B406">
            <v>42005</v>
          </cell>
          <cell r="C406" t="str">
            <v>Passief</v>
          </cell>
          <cell r="D406" t="str">
            <v>Tarief</v>
          </cell>
          <cell r="F406">
            <v>42370</v>
          </cell>
          <cell r="G406">
            <v>43465</v>
          </cell>
          <cell r="H406">
            <v>0</v>
          </cell>
          <cell r="I406" t="str">
            <v>nee</v>
          </cell>
          <cell r="J406" t="str">
            <v>nee</v>
          </cell>
          <cell r="L406" t="str">
            <v>Volledig</v>
          </cell>
          <cell r="M406" t="str">
            <v>Jan-Willem</v>
          </cell>
          <cell r="N406" t="str">
            <v>ja</v>
          </cell>
          <cell r="O406" t="str">
            <v>Arjan Bruijgoms</v>
          </cell>
          <cell r="V406" t="str">
            <v>NVT</v>
          </cell>
          <cell r="Z406">
            <v>1024440</v>
          </cell>
          <cell r="AA406" t="str">
            <v>Ja</v>
          </cell>
          <cell r="AD406" t="str">
            <v>Ja</v>
          </cell>
          <cell r="AE406" t="str">
            <v>Ja</v>
          </cell>
          <cell r="AF406" t="str">
            <v>Tarief</v>
          </cell>
          <cell r="AG406" t="str">
            <v>ja</v>
          </cell>
          <cell r="AI406" t="str">
            <v/>
          </cell>
          <cell r="AJ406" t="str">
            <v>B054</v>
          </cell>
          <cell r="AK406" t="str">
            <v>Sportcomplex De Bongerd</v>
          </cell>
          <cell r="AL406" t="str">
            <v>Dierensteinweg 6b</v>
          </cell>
          <cell r="AM406" t="str">
            <v>Bongerd Sportpark</v>
          </cell>
          <cell r="AV406" t="str">
            <v>Tarievenverordening par. 5.2</v>
          </cell>
          <cell r="AW406" t="str">
            <v>Gebruik Jeu-de-boules banen</v>
          </cell>
          <cell r="AY406" t="str">
            <v>Korfbalvereniging Vitesse</v>
          </cell>
          <cell r="BB406" t="str">
            <v>Gesubsidieerd</v>
          </cell>
          <cell r="BF406" t="str">
            <v>653160-2-322002</v>
          </cell>
          <cell r="FO406">
            <v>286.10000000000002</v>
          </cell>
        </row>
        <row r="407">
          <cell r="A407" t="str">
            <v>B054.018</v>
          </cell>
          <cell r="B407">
            <v>42005</v>
          </cell>
          <cell r="C407" t="str">
            <v>Passief</v>
          </cell>
          <cell r="D407" t="str">
            <v>Tarief</v>
          </cell>
          <cell r="F407">
            <v>42370</v>
          </cell>
          <cell r="G407">
            <v>43465</v>
          </cell>
          <cell r="H407">
            <v>0</v>
          </cell>
          <cell r="I407" t="str">
            <v>nee</v>
          </cell>
          <cell r="J407" t="str">
            <v>nee</v>
          </cell>
          <cell r="L407" t="str">
            <v>Volledig</v>
          </cell>
          <cell r="M407" t="str">
            <v>Jan-Willem</v>
          </cell>
          <cell r="N407" t="str">
            <v>ja</v>
          </cell>
          <cell r="O407" t="str">
            <v>Arjan Bruijgoms</v>
          </cell>
          <cell r="V407" t="str">
            <v>NVT</v>
          </cell>
          <cell r="Z407">
            <v>1024440</v>
          </cell>
          <cell r="AA407" t="str">
            <v>Ja</v>
          </cell>
          <cell r="AD407" t="str">
            <v>Ja</v>
          </cell>
          <cell r="AE407" t="str">
            <v>Ja</v>
          </cell>
          <cell r="AF407" t="str">
            <v>Tarief</v>
          </cell>
          <cell r="AG407" t="str">
            <v>ja</v>
          </cell>
          <cell r="AI407" t="str">
            <v/>
          </cell>
          <cell r="AJ407" t="str">
            <v>B054</v>
          </cell>
          <cell r="AK407" t="str">
            <v>Sportcomplex De Bongerd</v>
          </cell>
          <cell r="AL407" t="str">
            <v>Dierensteinweg 6b</v>
          </cell>
          <cell r="AM407" t="str">
            <v>Bongerd Sportpark</v>
          </cell>
          <cell r="AV407" t="str">
            <v>Tarievenverordening par. 5.2</v>
          </cell>
          <cell r="AW407" t="str">
            <v>Gebruik Velden</v>
          </cell>
          <cell r="AY407" t="str">
            <v>Korfbalvereniging Vitesse</v>
          </cell>
          <cell r="BB407" t="str">
            <v>Gesubsidieerd</v>
          </cell>
          <cell r="BF407" t="str">
            <v>653160-2-322002</v>
          </cell>
          <cell r="FO407">
            <v>4980.2999999999993</v>
          </cell>
        </row>
        <row r="408">
          <cell r="A408" t="str">
            <v>B054.019</v>
          </cell>
          <cell r="B408">
            <v>42005</v>
          </cell>
          <cell r="C408" t="str">
            <v>Passief</v>
          </cell>
          <cell r="D408" t="str">
            <v>Tarief</v>
          </cell>
          <cell r="F408">
            <v>42370</v>
          </cell>
          <cell r="G408">
            <v>43465</v>
          </cell>
          <cell r="H408">
            <v>0</v>
          </cell>
          <cell r="I408" t="str">
            <v>nee</v>
          </cell>
          <cell r="J408" t="str">
            <v>nee</v>
          </cell>
          <cell r="L408" t="str">
            <v>Volledig</v>
          </cell>
          <cell r="M408" t="str">
            <v>Jan-Willem</v>
          </cell>
          <cell r="N408" t="str">
            <v>ja</v>
          </cell>
          <cell r="O408" t="str">
            <v>Arjan Bruijgoms</v>
          </cell>
          <cell r="V408" t="str">
            <v>NVT</v>
          </cell>
          <cell r="Z408">
            <v>1024440</v>
          </cell>
          <cell r="AA408" t="str">
            <v>Ja</v>
          </cell>
          <cell r="AD408" t="str">
            <v>Ja</v>
          </cell>
          <cell r="AE408" t="str">
            <v>Ja</v>
          </cell>
          <cell r="AF408" t="str">
            <v>Tarief</v>
          </cell>
          <cell r="AG408" t="str">
            <v>ja</v>
          </cell>
          <cell r="AI408" t="str">
            <v/>
          </cell>
          <cell r="AJ408" t="str">
            <v>B054</v>
          </cell>
          <cell r="AK408" t="str">
            <v>Sportcomplex De Bongerd</v>
          </cell>
          <cell r="AL408" t="str">
            <v>Dierensteinweg 6b</v>
          </cell>
          <cell r="AM408" t="str">
            <v>Bongerd Sportpark</v>
          </cell>
          <cell r="AV408" t="str">
            <v>Tarievenverordening par. 5.2</v>
          </cell>
          <cell r="AW408" t="str">
            <v>Bijdrage Verlichting</v>
          </cell>
          <cell r="AY408" t="str">
            <v>Korfbalvereniging Vitesse</v>
          </cell>
          <cell r="BB408" t="str">
            <v>Gesubsidieerd</v>
          </cell>
          <cell r="BF408" t="str">
            <v>653160-2-321000</v>
          </cell>
          <cell r="FO408">
            <v>505.3</v>
          </cell>
        </row>
        <row r="409">
          <cell r="A409" t="str">
            <v>B054.020</v>
          </cell>
          <cell r="B409">
            <v>41640</v>
          </cell>
          <cell r="C409" t="str">
            <v>Aktief</v>
          </cell>
          <cell r="D409" t="str">
            <v>Aktief</v>
          </cell>
          <cell r="F409">
            <v>33970</v>
          </cell>
          <cell r="H409">
            <v>1</v>
          </cell>
          <cell r="I409" t="str">
            <v>ja</v>
          </cell>
          <cell r="J409" t="str">
            <v>nee</v>
          </cell>
          <cell r="L409" t="str">
            <v>Volledig</v>
          </cell>
          <cell r="M409" t="str">
            <v>A. Bruijgoms</v>
          </cell>
          <cell r="N409" t="str">
            <v>ja</v>
          </cell>
          <cell r="O409" t="str">
            <v>Arjan Bruijgoms</v>
          </cell>
          <cell r="R409" t="str">
            <v>Sport-BU</v>
          </cell>
          <cell r="S409" t="str">
            <v>Sport</v>
          </cell>
          <cell r="T409" t="str">
            <v>Onzeker</v>
          </cell>
          <cell r="U409">
            <v>0</v>
          </cell>
          <cell r="V409" t="str">
            <v>VERLOPEN</v>
          </cell>
          <cell r="Z409" t="str">
            <v>NIET</v>
          </cell>
          <cell r="AA409" t="str">
            <v>nee</v>
          </cell>
          <cell r="AB409" t="str">
            <v>G/0288/jg</v>
          </cell>
          <cell r="AD409" t="str">
            <v>ja</v>
          </cell>
          <cell r="AE409" t="str">
            <v>ja</v>
          </cell>
          <cell r="AF409" t="str">
            <v>Tarief</v>
          </cell>
          <cell r="AG409" t="str">
            <v>ja</v>
          </cell>
          <cell r="AI409">
            <v>0</v>
          </cell>
          <cell r="AJ409" t="str">
            <v>B054</v>
          </cell>
          <cell r="AK409" t="str">
            <v>Sportcomplex De Bongerd</v>
          </cell>
          <cell r="AL409" t="str">
            <v>Dierensteinweg 6b</v>
          </cell>
          <cell r="AM409" t="str">
            <v>verenigingsgebouw</v>
          </cell>
          <cell r="AN409">
            <v>3600</v>
          </cell>
          <cell r="AO409">
            <v>8712</v>
          </cell>
          <cell r="AP409">
            <v>0.41322314049586778</v>
          </cell>
          <cell r="AR409">
            <v>305</v>
          </cell>
          <cell r="AV409" t="str">
            <v>Opstalovereenkomst</v>
          </cell>
          <cell r="AW409" t="str">
            <v>Verenigingsgebouw</v>
          </cell>
          <cell r="AY409" t="str">
            <v>Korfbalvereniging Vitesse</v>
          </cell>
          <cell r="BB409" t="str">
            <v>Gesubsidieerd</v>
          </cell>
          <cell r="BF409" t="str">
            <v>653160-2-322001</v>
          </cell>
          <cell r="FO409">
            <v>4.54</v>
          </cell>
        </row>
        <row r="410">
          <cell r="A410" t="str">
            <v>B054.021</v>
          </cell>
          <cell r="B410">
            <v>42930</v>
          </cell>
          <cell r="C410" t="str">
            <v>Aktie!</v>
          </cell>
          <cell r="D410" t="str">
            <v>Admin</v>
          </cell>
          <cell r="E410" t="str">
            <v>BD-GA</v>
          </cell>
          <cell r="F410">
            <v>42005</v>
          </cell>
          <cell r="H410">
            <v>1</v>
          </cell>
          <cell r="I410" t="str">
            <v>ja</v>
          </cell>
          <cell r="J410" t="str">
            <v>ja</v>
          </cell>
          <cell r="K410" t="str">
            <v>Verhuur</v>
          </cell>
          <cell r="L410" t="str">
            <v>Volledig</v>
          </cell>
          <cell r="M410" t="str">
            <v>A. Bruijgoms</v>
          </cell>
          <cell r="N410" t="str">
            <v>NVT</v>
          </cell>
          <cell r="O410" t="str">
            <v>Arjan Bruijgoms</v>
          </cell>
          <cell r="R410" t="str">
            <v>Sport-BU</v>
          </cell>
          <cell r="S410" t="str">
            <v>Sport</v>
          </cell>
          <cell r="T410" t="str">
            <v>Onzeker</v>
          </cell>
          <cell r="U410">
            <v>0</v>
          </cell>
          <cell r="V410" t="str">
            <v>NVT</v>
          </cell>
          <cell r="Z410">
            <v>1024440</v>
          </cell>
          <cell r="AA410" t="str">
            <v>Ja</v>
          </cell>
          <cell r="AD410" t="str">
            <v>Ja</v>
          </cell>
          <cell r="AE410" t="str">
            <v>Ja</v>
          </cell>
          <cell r="AF410" t="str">
            <v>Tarief</v>
          </cell>
          <cell r="AG410" t="str">
            <v>ja</v>
          </cell>
          <cell r="AI410" t="str">
            <v/>
          </cell>
          <cell r="AJ410" t="str">
            <v>B054</v>
          </cell>
          <cell r="AK410" t="str">
            <v>Sportcomplex De Bongerd</v>
          </cell>
          <cell r="AL410" t="str">
            <v>Dierensteinweg 0 velden</v>
          </cell>
          <cell r="AM410" t="str">
            <v>Sportvelden</v>
          </cell>
          <cell r="AV410" t="str">
            <v>Tarievenverordening par. 4</v>
          </cell>
          <cell r="AY410" t="str">
            <v>Diverse huurders, eigen beheer</v>
          </cell>
          <cell r="AZ410" t="str">
            <v>n.v.t.</v>
          </cell>
          <cell r="BB410" t="str">
            <v>Diverse</v>
          </cell>
          <cell r="BF410" t="str">
            <v>653160-2-322002</v>
          </cell>
        </row>
        <row r="411">
          <cell r="A411" t="str">
            <v>B054.022</v>
          </cell>
          <cell r="B411">
            <v>42930</v>
          </cell>
          <cell r="C411" t="str">
            <v>Aktie!</v>
          </cell>
          <cell r="D411" t="str">
            <v>Admin</v>
          </cell>
          <cell r="E411" t="str">
            <v>BD-GA</v>
          </cell>
          <cell r="F411">
            <v>42005</v>
          </cell>
          <cell r="H411">
            <v>1</v>
          </cell>
          <cell r="I411" t="str">
            <v>ja</v>
          </cell>
          <cell r="J411" t="str">
            <v>ja</v>
          </cell>
          <cell r="K411" t="str">
            <v>Verhuur</v>
          </cell>
          <cell r="L411" t="str">
            <v>Volledig</v>
          </cell>
          <cell r="M411" t="str">
            <v>A. Bruijgoms</v>
          </cell>
          <cell r="N411" t="str">
            <v>NVT</v>
          </cell>
          <cell r="O411" t="str">
            <v>Arjan Bruijgoms</v>
          </cell>
          <cell r="R411" t="str">
            <v>Sport-BU</v>
          </cell>
          <cell r="S411" t="str">
            <v>Sport</v>
          </cell>
          <cell r="T411" t="str">
            <v>Onzeker</v>
          </cell>
          <cell r="U411">
            <v>0</v>
          </cell>
          <cell r="V411" t="str">
            <v>NVT</v>
          </cell>
          <cell r="Z411">
            <v>1024440</v>
          </cell>
          <cell r="AA411" t="str">
            <v>Ja</v>
          </cell>
          <cell r="AD411" t="str">
            <v>Ja</v>
          </cell>
          <cell r="AE411" t="str">
            <v>Ja</v>
          </cell>
          <cell r="AF411" t="str">
            <v>Tarief</v>
          </cell>
          <cell r="AG411" t="str">
            <v>ja</v>
          </cell>
          <cell r="AI411" t="str">
            <v/>
          </cell>
          <cell r="AJ411" t="str">
            <v>B054</v>
          </cell>
          <cell r="AK411" t="str">
            <v>Sportcomplex De Bongerd</v>
          </cell>
          <cell r="AL411" t="str">
            <v>Dierensteinweg 0 velden</v>
          </cell>
          <cell r="AM411" t="str">
            <v>Kunstgrasveld</v>
          </cell>
          <cell r="AV411" t="str">
            <v>Tarievenverordening par. 4</v>
          </cell>
          <cell r="AY411" t="str">
            <v>Diverse huurders, eigen beheer</v>
          </cell>
          <cell r="AZ411" t="str">
            <v>n.v.t.</v>
          </cell>
          <cell r="BB411" t="str">
            <v>Diverse</v>
          </cell>
          <cell r="BF411" t="str">
            <v>653160-2-322002</v>
          </cell>
        </row>
        <row r="412">
          <cell r="A412" t="str">
            <v>B054.023</v>
          </cell>
          <cell r="B412">
            <v>41640</v>
          </cell>
          <cell r="C412" t="str">
            <v>Passief</v>
          </cell>
          <cell r="D412" t="str">
            <v>Beëindigd</v>
          </cell>
          <cell r="F412">
            <v>42005</v>
          </cell>
          <cell r="G412">
            <v>0</v>
          </cell>
          <cell r="H412">
            <v>0</v>
          </cell>
          <cell r="I412" t="str">
            <v>nee</v>
          </cell>
          <cell r="J412" t="str">
            <v>NVT</v>
          </cell>
          <cell r="L412" t="str">
            <v>Volledig</v>
          </cell>
          <cell r="M412" t="str">
            <v>A. Bruijgoms</v>
          </cell>
          <cell r="O412" t="str">
            <v>Arjan Bruijgoms</v>
          </cell>
          <cell r="V412" t="str">
            <v>NVT</v>
          </cell>
          <cell r="X412" t="str">
            <v>onbepaald</v>
          </cell>
          <cell r="Y412">
            <v>44950</v>
          </cell>
          <cell r="Z412">
            <v>458664</v>
          </cell>
          <cell r="AA412" t="str">
            <v>Ja</v>
          </cell>
          <cell r="AD412" t="str">
            <v>Ja</v>
          </cell>
          <cell r="AE412" t="str">
            <v>Ja</v>
          </cell>
          <cell r="AF412" t="str">
            <v>NVT</v>
          </cell>
          <cell r="AI412" t="str">
            <v/>
          </cell>
          <cell r="AJ412" t="str">
            <v>B054</v>
          </cell>
          <cell r="AK412" t="str">
            <v>Sportcomplex De Bongerd</v>
          </cell>
          <cell r="AL412" t="str">
            <v>Dierensteinweg 12</v>
          </cell>
          <cell r="AM412" t="str">
            <v>Bongerd Bungalow</v>
          </cell>
          <cell r="AV412" t="str">
            <v>Beheerovereenkomst</v>
          </cell>
          <cell r="AW412" t="str">
            <v>Pand</v>
          </cell>
          <cell r="AY412" t="str">
            <v>Anti-kraak B.V.</v>
          </cell>
          <cell r="BB412" t="str">
            <v>Onderneming</v>
          </cell>
          <cell r="BF412" t="str">
            <v>653160-2-343599</v>
          </cell>
        </row>
        <row r="413">
          <cell r="A413" t="str">
            <v>B054.024</v>
          </cell>
          <cell r="B413">
            <v>43286</v>
          </cell>
          <cell r="C413" t="str">
            <v>Passief</v>
          </cell>
          <cell r="D413" t="str">
            <v>Beëindigd</v>
          </cell>
          <cell r="F413">
            <v>42005</v>
          </cell>
          <cell r="G413">
            <v>43465</v>
          </cell>
          <cell r="H413">
            <v>0</v>
          </cell>
          <cell r="I413" t="str">
            <v>nee</v>
          </cell>
          <cell r="J413" t="str">
            <v>nee</v>
          </cell>
          <cell r="L413" t="str">
            <v>NVT</v>
          </cell>
          <cell r="M413" t="str">
            <v>R. Schut</v>
          </cell>
          <cell r="O413" t="str">
            <v>Arjan Bruijgoms</v>
          </cell>
          <cell r="V413" t="str">
            <v>NVT</v>
          </cell>
          <cell r="Z413" t="str">
            <v>NIET</v>
          </cell>
          <cell r="AA413" t="str">
            <v>nee</v>
          </cell>
          <cell r="AD413" t="str">
            <v>Ja</v>
          </cell>
          <cell r="AE413" t="str">
            <v>ja</v>
          </cell>
          <cell r="AF413" t="str">
            <v>Om niet</v>
          </cell>
          <cell r="AI413" t="str">
            <v/>
          </cell>
          <cell r="AJ413" t="str">
            <v>B054</v>
          </cell>
          <cell r="AK413" t="str">
            <v>Sportcomplex De Bongerd</v>
          </cell>
          <cell r="AL413" t="str">
            <v>Dierensteinweg 12 NB</v>
          </cell>
          <cell r="AV413" t="str">
            <v>Gebruiksovereenkomst</v>
          </cell>
          <cell r="AY413" t="str">
            <v xml:space="preserve">Stichting Dagbesteding Jong Gehandicapten </v>
          </cell>
          <cell r="BB413" t="str">
            <v>Stichting</v>
          </cell>
          <cell r="BF413" t="str">
            <v>653160-2-X</v>
          </cell>
        </row>
        <row r="414">
          <cell r="A414" t="str">
            <v>B054.025</v>
          </cell>
          <cell r="B414">
            <v>43375</v>
          </cell>
          <cell r="C414" t="str">
            <v>Aktief</v>
          </cell>
          <cell r="D414" t="str">
            <v>Aktief</v>
          </cell>
          <cell r="F414">
            <v>43157</v>
          </cell>
          <cell r="H414">
            <v>1</v>
          </cell>
          <cell r="I414" t="str">
            <v>ja</v>
          </cell>
          <cell r="J414" t="str">
            <v>nee</v>
          </cell>
          <cell r="L414" t="str">
            <v>Volledig</v>
          </cell>
          <cell r="M414" t="str">
            <v>A. Bruijgoms</v>
          </cell>
          <cell r="N414" t="str">
            <v>ja</v>
          </cell>
          <cell r="O414" t="str">
            <v>Arjan Bruijgoms</v>
          </cell>
          <cell r="P414" t="str">
            <v>BD</v>
          </cell>
          <cell r="R414" t="str">
            <v>Sport-BU</v>
          </cell>
          <cell r="S414" t="str">
            <v>Sport</v>
          </cell>
          <cell r="T414" t="str">
            <v>Onzeker</v>
          </cell>
          <cell r="U414">
            <v>1025</v>
          </cell>
          <cell r="V414" t="str">
            <v>LST periode</v>
          </cell>
          <cell r="W414">
            <v>1839</v>
          </cell>
          <cell r="X414">
            <v>46789</v>
          </cell>
          <cell r="Y414">
            <v>45291</v>
          </cell>
          <cell r="Z414">
            <v>4698</v>
          </cell>
          <cell r="AA414" t="str">
            <v>Ja</v>
          </cell>
          <cell r="AD414" t="str">
            <v>Ja</v>
          </cell>
          <cell r="AE414" t="str">
            <v>Ja</v>
          </cell>
          <cell r="AF414" t="str">
            <v>Kostprijs</v>
          </cell>
          <cell r="AI414" t="str">
            <v/>
          </cell>
          <cell r="AJ414" t="str">
            <v>B054</v>
          </cell>
          <cell r="AK414" t="str">
            <v>Sportcomplex De Bongerd</v>
          </cell>
          <cell r="AL414" t="str">
            <v>Dierensteinweg 6</v>
          </cell>
          <cell r="AM414" t="str">
            <v>Beregeningsinstallatie</v>
          </cell>
          <cell r="AV414" t="str">
            <v>Aanpassing beregeningsinstallatie</v>
          </cell>
          <cell r="AW414" t="str">
            <v>Beregeningsinstallatie</v>
          </cell>
          <cell r="AY414" t="str">
            <v>BVV Barendrecht</v>
          </cell>
          <cell r="BB414" t="str">
            <v>Gesubsidieerd</v>
          </cell>
          <cell r="BF414" t="str">
            <v>653160-2-321000</v>
          </cell>
          <cell r="FL414">
            <v>4100</v>
          </cell>
          <cell r="FO414">
            <v>4087</v>
          </cell>
        </row>
        <row r="415">
          <cell r="A415" t="str">
            <v>B054.026</v>
          </cell>
          <cell r="B415">
            <v>43595</v>
          </cell>
          <cell r="C415" t="str">
            <v>Aktief</v>
          </cell>
          <cell r="D415" t="str">
            <v>Aktief</v>
          </cell>
          <cell r="F415">
            <v>43466</v>
          </cell>
          <cell r="H415">
            <v>1</v>
          </cell>
          <cell r="I415" t="str">
            <v>ja</v>
          </cell>
          <cell r="J415" t="str">
            <v>nee</v>
          </cell>
          <cell r="L415" t="str">
            <v>Volledig</v>
          </cell>
          <cell r="N415" t="str">
            <v>ja</v>
          </cell>
          <cell r="O415" t="str">
            <v>Arjan Bruijgoms</v>
          </cell>
          <cell r="R415" t="str">
            <v>Sport-BU</v>
          </cell>
          <cell r="S415" t="str">
            <v>Sport</v>
          </cell>
          <cell r="T415" t="str">
            <v>Onzeker</v>
          </cell>
          <cell r="U415">
            <v>5000</v>
          </cell>
          <cell r="V415" t="str">
            <v>1e periode</v>
          </cell>
          <cell r="Z415">
            <v>54873</v>
          </cell>
          <cell r="AA415" t="str">
            <v>Ja</v>
          </cell>
          <cell r="AD415" t="str">
            <v>Ja</v>
          </cell>
          <cell r="AE415" t="str">
            <v>Ja</v>
          </cell>
          <cell r="AF415" t="str">
            <v>Kostprijs</v>
          </cell>
          <cell r="AI415" t="str">
            <v/>
          </cell>
          <cell r="AJ415" t="str">
            <v>B054</v>
          </cell>
          <cell r="AK415" t="str">
            <v>Sportcomplex De Bongerd</v>
          </cell>
          <cell r="AL415" t="str">
            <v>Dierensteinweg 10 velden</v>
          </cell>
          <cell r="AM415" t="str">
            <v>Ateletiekbaan</v>
          </cell>
          <cell r="AV415" t="str">
            <v>Gebruiksovereenkomst</v>
          </cell>
          <cell r="AW415" t="str">
            <v>Sportvelden</v>
          </cell>
          <cell r="AY415" t="str">
            <v>CAV Energie</v>
          </cell>
          <cell r="AZ415">
            <v>40341476</v>
          </cell>
          <cell r="BB415" t="str">
            <v>Gesubsidieerd</v>
          </cell>
          <cell r="BD415" t="str">
            <v>penningmeester@cavenergie.nl</v>
          </cell>
          <cell r="BF415" t="str">
            <v>653160-2-322002</v>
          </cell>
          <cell r="FL415">
            <v>20000</v>
          </cell>
          <cell r="FO415">
            <v>22103.579700000002</v>
          </cell>
        </row>
        <row r="416">
          <cell r="A416" t="str">
            <v>B054.027</v>
          </cell>
          <cell r="B416">
            <v>43595</v>
          </cell>
          <cell r="C416" t="str">
            <v>Aktief</v>
          </cell>
          <cell r="D416" t="str">
            <v>Aktief</v>
          </cell>
          <cell r="F416">
            <v>43466</v>
          </cell>
          <cell r="H416">
            <v>1</v>
          </cell>
          <cell r="I416" t="str">
            <v>ja</v>
          </cell>
          <cell r="J416" t="str">
            <v>nee</v>
          </cell>
          <cell r="L416" t="str">
            <v>Volledig</v>
          </cell>
          <cell r="N416" t="str">
            <v>NVT</v>
          </cell>
          <cell r="O416" t="str">
            <v>Arjan Bruijgoms</v>
          </cell>
          <cell r="R416" t="str">
            <v>Sport-BU</v>
          </cell>
          <cell r="S416" t="str">
            <v>Sport</v>
          </cell>
          <cell r="T416" t="str">
            <v>Onzeker</v>
          </cell>
          <cell r="U416">
            <v>0</v>
          </cell>
          <cell r="V416" t="str">
            <v>1e periode</v>
          </cell>
          <cell r="Z416">
            <v>62601</v>
          </cell>
          <cell r="AA416" t="str">
            <v>Ja</v>
          </cell>
          <cell r="AD416" t="str">
            <v>Ja</v>
          </cell>
          <cell r="AE416" t="str">
            <v>Ja</v>
          </cell>
          <cell r="AF416" t="str">
            <v>Kostprijs</v>
          </cell>
          <cell r="AI416" t="str">
            <v/>
          </cell>
          <cell r="AJ416" t="str">
            <v>B054</v>
          </cell>
          <cell r="AK416" t="str">
            <v>Sportcomplex De Bongerd</v>
          </cell>
          <cell r="AL416" t="str">
            <v>Dierensteinweg 10 velden</v>
          </cell>
          <cell r="AM416" t="str">
            <v>Ateletiekbaan</v>
          </cell>
          <cell r="AV416" t="str">
            <v>Overeenkomst Beheer en Onderhoud</v>
          </cell>
          <cell r="AY416" t="str">
            <v>CAV Energie</v>
          </cell>
          <cell r="AZ416">
            <v>40341476</v>
          </cell>
          <cell r="BB416" t="str">
            <v>Gesubsidieerd</v>
          </cell>
          <cell r="BD416" t="str">
            <v>penningmeester@cavenergie.nl</v>
          </cell>
          <cell r="BF416" t="str">
            <v>653160-2-343599</v>
          </cell>
          <cell r="FO416">
            <v>0</v>
          </cell>
        </row>
        <row r="417">
          <cell r="A417" t="str">
            <v>B054.028</v>
          </cell>
          <cell r="B417">
            <v>43595</v>
          </cell>
          <cell r="C417" t="str">
            <v>Aktief</v>
          </cell>
          <cell r="D417" t="str">
            <v>Aktief</v>
          </cell>
          <cell r="F417">
            <v>43466</v>
          </cell>
          <cell r="H417">
            <v>1</v>
          </cell>
          <cell r="I417" t="str">
            <v>ja</v>
          </cell>
          <cell r="J417" t="str">
            <v>nee</v>
          </cell>
          <cell r="L417" t="str">
            <v>Volledig</v>
          </cell>
          <cell r="N417" t="str">
            <v>NVT</v>
          </cell>
          <cell r="O417" t="str">
            <v>Arjan Bruijgoms</v>
          </cell>
          <cell r="R417" t="str">
            <v>Sport-BU</v>
          </cell>
          <cell r="S417" t="str">
            <v>Sport</v>
          </cell>
          <cell r="T417" t="str">
            <v>Onzeker</v>
          </cell>
          <cell r="U417">
            <v>0</v>
          </cell>
          <cell r="V417" t="str">
            <v>1e periode</v>
          </cell>
          <cell r="Z417">
            <v>62603</v>
          </cell>
          <cell r="AA417" t="str">
            <v>Ja</v>
          </cell>
          <cell r="AD417" t="str">
            <v>Ja</v>
          </cell>
          <cell r="AE417" t="str">
            <v>Ja</v>
          </cell>
          <cell r="AF417" t="str">
            <v>Kostprijs</v>
          </cell>
          <cell r="AI417" t="str">
            <v/>
          </cell>
          <cell r="AJ417" t="str">
            <v>B054</v>
          </cell>
          <cell r="AK417" t="str">
            <v>Sportcomplex De Bongerd</v>
          </cell>
          <cell r="AL417" t="str">
            <v>Dierensteinweg 10 velden</v>
          </cell>
          <cell r="AM417" t="str">
            <v>Ateletiekbaan</v>
          </cell>
          <cell r="AV417" t="str">
            <v>Overeenkomst sportmaterialen</v>
          </cell>
          <cell r="AY417" t="str">
            <v>CAV Energie</v>
          </cell>
          <cell r="AZ417">
            <v>40341476</v>
          </cell>
          <cell r="BB417" t="str">
            <v>Gesubsidieerd</v>
          </cell>
          <cell r="BD417" t="str">
            <v>penningmeester@cavenergie.nl</v>
          </cell>
          <cell r="BF417" t="str">
            <v>653160-2-343001</v>
          </cell>
          <cell r="FO417">
            <v>0</v>
          </cell>
        </row>
        <row r="418">
          <cell r="A418" t="str">
            <v>B054.029</v>
          </cell>
          <cell r="B418">
            <v>43627</v>
          </cell>
          <cell r="C418" t="str">
            <v>Aktief</v>
          </cell>
          <cell r="D418" t="str">
            <v>Aktief</v>
          </cell>
          <cell r="F418">
            <v>43466</v>
          </cell>
          <cell r="H418">
            <v>1</v>
          </cell>
          <cell r="I418" t="str">
            <v>ja</v>
          </cell>
          <cell r="J418" t="str">
            <v>nee</v>
          </cell>
          <cell r="L418" t="str">
            <v>Volledig</v>
          </cell>
          <cell r="O418" t="str">
            <v>Arjan Bruijgoms</v>
          </cell>
          <cell r="R418" t="str">
            <v>Sport-BU</v>
          </cell>
          <cell r="S418" t="str">
            <v>Sport</v>
          </cell>
          <cell r="T418" t="str">
            <v>Onzeker</v>
          </cell>
          <cell r="U418">
            <v>1750</v>
          </cell>
          <cell r="V418" t="str">
            <v>1e periode</v>
          </cell>
          <cell r="Z418">
            <v>70461</v>
          </cell>
          <cell r="AA418" t="str">
            <v>Ja</v>
          </cell>
          <cell r="AD418" t="str">
            <v>Ja</v>
          </cell>
          <cell r="AE418" t="str">
            <v>Ja</v>
          </cell>
          <cell r="AF418" t="str">
            <v>onbekend</v>
          </cell>
          <cell r="AI418" t="str">
            <v/>
          </cell>
          <cell r="AJ418" t="str">
            <v>B054</v>
          </cell>
          <cell r="AK418" t="str">
            <v>Sportcomplex De Bongerd</v>
          </cell>
          <cell r="AL418" t="str">
            <v>Dierensteinweg 6b velden</v>
          </cell>
          <cell r="AM418" t="str">
            <v>Sportvelden</v>
          </cell>
          <cell r="AV418" t="str">
            <v>Gebruiksovereenkomst</v>
          </cell>
          <cell r="AW418" t="str">
            <v>Sportvelden</v>
          </cell>
          <cell r="AY418" t="str">
            <v>Korfbalvereniging Vitesse</v>
          </cell>
          <cell r="BB418" t="str">
            <v>Gesubsidieerd</v>
          </cell>
          <cell r="BF418" t="str">
            <v>653160-2-322002</v>
          </cell>
          <cell r="FL418">
            <v>7000</v>
          </cell>
          <cell r="FO418">
            <v>7144.8</v>
          </cell>
        </row>
        <row r="419">
          <cell r="A419" t="str">
            <v>B054.030</v>
          </cell>
          <cell r="B419">
            <v>43643</v>
          </cell>
          <cell r="C419" t="str">
            <v>Aktief</v>
          </cell>
          <cell r="D419" t="str">
            <v>Aktief</v>
          </cell>
          <cell r="F419">
            <v>43101</v>
          </cell>
          <cell r="H419">
            <v>1</v>
          </cell>
          <cell r="I419" t="str">
            <v>ja</v>
          </cell>
          <cell r="J419" t="str">
            <v>nee</v>
          </cell>
          <cell r="L419" t="str">
            <v>NVT</v>
          </cell>
          <cell r="O419" t="str">
            <v>Arjan Bruijgoms</v>
          </cell>
          <cell r="R419" t="str">
            <v>Sport-BO</v>
          </cell>
          <cell r="S419" t="str">
            <v>Sport</v>
          </cell>
          <cell r="T419" t="str">
            <v>OK</v>
          </cell>
          <cell r="U419">
            <v>0</v>
          </cell>
          <cell r="V419" t="str">
            <v>leeg</v>
          </cell>
          <cell r="AA419" t="str">
            <v>Onbekend</v>
          </cell>
          <cell r="AE419" t="str">
            <v>ONBEKEND</v>
          </cell>
          <cell r="AF419" t="str">
            <v>OM NIET</v>
          </cell>
          <cell r="AI419" t="str">
            <v/>
          </cell>
          <cell r="AJ419" t="str">
            <v>B054</v>
          </cell>
          <cell r="AK419" t="str">
            <v>Sportcomplex De Bongerd</v>
          </cell>
          <cell r="AL419" t="str">
            <v>Dierensteinweg 0 velden</v>
          </cell>
          <cell r="AM419" t="str">
            <v>Sportvelden</v>
          </cell>
          <cell r="AV419" t="str">
            <v>Bewegingsonderwijs</v>
          </cell>
          <cell r="AY419" t="str">
            <v xml:space="preserve">FOCUS </v>
          </cell>
          <cell r="BB419" t="str">
            <v>Onderwijs</v>
          </cell>
          <cell r="BF419" t="str">
            <v>653160-2-322002</v>
          </cell>
        </row>
        <row r="421">
          <cell r="AJ421" t="str">
            <v>B055</v>
          </cell>
          <cell r="AK421" t="str">
            <v>Sportcomplex Ziedewij</v>
          </cell>
        </row>
        <row r="422">
          <cell r="A422" t="str">
            <v>B055.001</v>
          </cell>
          <cell r="B422">
            <v>42005</v>
          </cell>
          <cell r="C422" t="str">
            <v>Aktief</v>
          </cell>
          <cell r="D422" t="str">
            <v>Tarief</v>
          </cell>
          <cell r="F422">
            <v>42370</v>
          </cell>
          <cell r="H422">
            <v>1</v>
          </cell>
          <cell r="I422" t="str">
            <v>ja</v>
          </cell>
          <cell r="J422" t="str">
            <v>nee</v>
          </cell>
          <cell r="L422" t="str">
            <v>Volledig</v>
          </cell>
          <cell r="M422" t="str">
            <v>Jan-Willem</v>
          </cell>
          <cell r="N422" t="str">
            <v>ja</v>
          </cell>
          <cell r="O422" t="str">
            <v>Hans Engels</v>
          </cell>
          <cell r="R422" t="str">
            <v>Sport-BU</v>
          </cell>
          <cell r="S422" t="str">
            <v>Sport</v>
          </cell>
          <cell r="T422" t="str">
            <v>Onzeker</v>
          </cell>
          <cell r="U422">
            <v>50</v>
          </cell>
          <cell r="V422" t="str">
            <v>NVT</v>
          </cell>
          <cell r="Z422">
            <v>1024440</v>
          </cell>
          <cell r="AA422" t="str">
            <v>Ja</v>
          </cell>
          <cell r="AD422" t="str">
            <v>Ja</v>
          </cell>
          <cell r="AE422" t="str">
            <v>Ja</v>
          </cell>
          <cell r="AF422" t="str">
            <v>Tarief</v>
          </cell>
          <cell r="AG422" t="str">
            <v>ja</v>
          </cell>
          <cell r="AI422" t="str">
            <v/>
          </cell>
          <cell r="AJ422" t="str">
            <v>B055</v>
          </cell>
          <cell r="AK422" t="str">
            <v>Sportcomplex Ziedewij</v>
          </cell>
          <cell r="AL422" t="str">
            <v>Graaf Adolfstraat 11</v>
          </cell>
          <cell r="AM422" t="str">
            <v>Speeltuin</v>
          </cell>
          <cell r="AV422" t="str">
            <v>Tarievenverordening par. 5.2</v>
          </cell>
          <cell r="AW422" t="str">
            <v>Gebruik grond</v>
          </cell>
          <cell r="AY422" t="str">
            <v>Speeltuinvereniging Oranjetuin</v>
          </cell>
          <cell r="BB422" t="str">
            <v xml:space="preserve">Vereniging </v>
          </cell>
          <cell r="BF422" t="str">
            <v>653161-2-322002</v>
          </cell>
          <cell r="FL422">
            <v>200</v>
          </cell>
          <cell r="FO422">
            <v>216.7</v>
          </cell>
        </row>
        <row r="423">
          <cell r="A423" t="str">
            <v>B055.002</v>
          </cell>
          <cell r="B423">
            <v>42005</v>
          </cell>
          <cell r="C423" t="str">
            <v>Aktief</v>
          </cell>
          <cell r="D423" t="str">
            <v>Opstal</v>
          </cell>
          <cell r="F423">
            <v>42005</v>
          </cell>
          <cell r="H423">
            <v>1</v>
          </cell>
          <cell r="I423" t="str">
            <v>ja</v>
          </cell>
          <cell r="J423" t="str">
            <v>nee</v>
          </cell>
          <cell r="L423" t="str">
            <v>Nee</v>
          </cell>
          <cell r="M423" t="str">
            <v>Lizette</v>
          </cell>
          <cell r="N423" t="str">
            <v>ja</v>
          </cell>
          <cell r="O423" t="str">
            <v>Hans Engels</v>
          </cell>
          <cell r="R423" t="str">
            <v>Sport-BU</v>
          </cell>
          <cell r="S423" t="str">
            <v>Sport</v>
          </cell>
          <cell r="T423" t="str">
            <v>Onzeker</v>
          </cell>
          <cell r="U423">
            <v>0</v>
          </cell>
          <cell r="V423" t="str">
            <v>NVT</v>
          </cell>
          <cell r="AA423" t="str">
            <v>Onbekend</v>
          </cell>
          <cell r="AD423" t="str">
            <v>Nee</v>
          </cell>
          <cell r="AE423" t="str">
            <v>Ja</v>
          </cell>
          <cell r="AF423" t="str">
            <v>Tarief</v>
          </cell>
          <cell r="AG423" t="str">
            <v>ja</v>
          </cell>
          <cell r="AI423" t="str">
            <v/>
          </cell>
          <cell r="AJ423" t="str">
            <v>B055</v>
          </cell>
          <cell r="AK423" t="str">
            <v>Sportcomplex Ziedewij</v>
          </cell>
          <cell r="AL423" t="str">
            <v>Graaf Adolfstraat 11</v>
          </cell>
          <cell r="AM423" t="str">
            <v>Speeltuin</v>
          </cell>
          <cell r="AV423" t="str">
            <v>Opstalovereenkomst</v>
          </cell>
          <cell r="AW423" t="str">
            <v>Clubgebouw</v>
          </cell>
          <cell r="AY423" t="str">
            <v>Speeltuinvereniging Oranjetuin</v>
          </cell>
          <cell r="BB423" t="str">
            <v xml:space="preserve">Vereniging </v>
          </cell>
          <cell r="BF423" t="str">
            <v>653161-2-322001</v>
          </cell>
          <cell r="FO423">
            <v>11.34</v>
          </cell>
        </row>
        <row r="424">
          <cell r="A424" t="str">
            <v>B055.003</v>
          </cell>
          <cell r="B424">
            <v>41640</v>
          </cell>
          <cell r="C424" t="str">
            <v>Aktief</v>
          </cell>
          <cell r="D424" t="str">
            <v>Aktief</v>
          </cell>
          <cell r="F424">
            <v>38377</v>
          </cell>
          <cell r="H424">
            <v>1</v>
          </cell>
          <cell r="I424" t="str">
            <v>ja</v>
          </cell>
          <cell r="J424" t="str">
            <v>nee</v>
          </cell>
          <cell r="L424" t="str">
            <v>Volledig</v>
          </cell>
          <cell r="M424" t="str">
            <v>Lizette</v>
          </cell>
          <cell r="O424" t="str">
            <v>Hans Engels</v>
          </cell>
          <cell r="R424" t="str">
            <v>Sport-BU</v>
          </cell>
          <cell r="S424" t="str">
            <v>Sport</v>
          </cell>
          <cell r="T424" t="str">
            <v>Onzeker</v>
          </cell>
          <cell r="U424">
            <v>0</v>
          </cell>
          <cell r="V424" t="str">
            <v>onbepaald</v>
          </cell>
          <cell r="Z424" t="str">
            <v>NIET</v>
          </cell>
          <cell r="AA424" t="str">
            <v>nee</v>
          </cell>
          <cell r="AD424" t="str">
            <v>ja</v>
          </cell>
          <cell r="AE424" t="str">
            <v>Ja</v>
          </cell>
          <cell r="AF424" t="str">
            <v>NVT</v>
          </cell>
          <cell r="AI424" t="str">
            <v/>
          </cell>
          <cell r="AJ424" t="str">
            <v>B055</v>
          </cell>
          <cell r="AK424" t="str">
            <v>Sportcomplex Ziedewij</v>
          </cell>
          <cell r="AL424" t="str">
            <v>Graaf Adolfstraat 11</v>
          </cell>
          <cell r="AM424" t="str">
            <v>Speeltuin</v>
          </cell>
          <cell r="AV424" t="str">
            <v>Brief afspraken beheer</v>
          </cell>
          <cell r="AW424" t="str">
            <v>locatie</v>
          </cell>
          <cell r="AY424" t="str">
            <v>Speeltuinvereniging Oranjetuin</v>
          </cell>
          <cell r="BB424" t="str">
            <v xml:space="preserve">Vereniging </v>
          </cell>
          <cell r="BF424" t="str">
            <v>653161-2-X</v>
          </cell>
          <cell r="FO424">
            <v>0</v>
          </cell>
        </row>
        <row r="425">
          <cell r="A425" t="str">
            <v>B055.004</v>
          </cell>
          <cell r="B425">
            <v>41640</v>
          </cell>
          <cell r="C425" t="str">
            <v>Aktief</v>
          </cell>
          <cell r="D425" t="str">
            <v>Aktief</v>
          </cell>
          <cell r="F425">
            <v>41744</v>
          </cell>
          <cell r="H425">
            <v>1</v>
          </cell>
          <cell r="I425" t="str">
            <v>ja</v>
          </cell>
          <cell r="J425" t="str">
            <v>nee</v>
          </cell>
          <cell r="L425" t="str">
            <v>Volledig</v>
          </cell>
          <cell r="M425" t="str">
            <v>A. Bruijgoms</v>
          </cell>
          <cell r="N425" t="str">
            <v>ja</v>
          </cell>
          <cell r="O425" t="str">
            <v>Arjan Bruijgoms</v>
          </cell>
          <cell r="R425" t="str">
            <v>Sport-BU</v>
          </cell>
          <cell r="S425" t="str">
            <v>Sport</v>
          </cell>
          <cell r="T425" t="str">
            <v>Onzeker</v>
          </cell>
          <cell r="U425">
            <v>0</v>
          </cell>
          <cell r="V425" t="str">
            <v>LST periode</v>
          </cell>
          <cell r="W425">
            <v>2255</v>
          </cell>
          <cell r="X425">
            <v>47205</v>
          </cell>
          <cell r="Y425">
            <v>47205</v>
          </cell>
          <cell r="Z425">
            <v>22403</v>
          </cell>
          <cell r="AA425" t="str">
            <v>Ja</v>
          </cell>
          <cell r="AD425" t="str">
            <v>Ja</v>
          </cell>
          <cell r="AE425" t="str">
            <v>Ja</v>
          </cell>
          <cell r="AF425" t="str">
            <v>Tarief</v>
          </cell>
          <cell r="AH425">
            <v>1.9100169779286927E-2</v>
          </cell>
          <cell r="AI425">
            <v>0</v>
          </cell>
          <cell r="AJ425" t="str">
            <v>B055</v>
          </cell>
          <cell r="AK425" t="str">
            <v>Sportcomplex Ziedewij</v>
          </cell>
          <cell r="AL425" t="str">
            <v xml:space="preserve">Graaf Adolfstraat 4 </v>
          </cell>
          <cell r="AM425" t="str">
            <v>Ziedewij Sportpark</v>
          </cell>
          <cell r="AN425">
            <v>2556</v>
          </cell>
          <cell r="AO425">
            <v>2556</v>
          </cell>
          <cell r="AP425">
            <v>1</v>
          </cell>
          <cell r="AR425">
            <v>2356</v>
          </cell>
          <cell r="AV425" t="str">
            <v>Opstalovereenkomst</v>
          </cell>
          <cell r="AW425" t="str">
            <v>Verenigingsgebouw</v>
          </cell>
          <cell r="AY425" t="str">
            <v>Tennisvereniging Barendrecht</v>
          </cell>
          <cell r="BB425" t="str">
            <v xml:space="preserve">Vereniging </v>
          </cell>
          <cell r="BF425" t="str">
            <v>653161-2-322001</v>
          </cell>
          <cell r="FO425">
            <v>45</v>
          </cell>
        </row>
        <row r="426">
          <cell r="A426" t="str">
            <v>B055.005</v>
          </cell>
          <cell r="B426">
            <v>42005</v>
          </cell>
          <cell r="C426" t="str">
            <v>Aktief</v>
          </cell>
          <cell r="D426" t="str">
            <v>Tarief</v>
          </cell>
          <cell r="F426">
            <v>42370</v>
          </cell>
          <cell r="H426">
            <v>1</v>
          </cell>
          <cell r="I426" t="str">
            <v>ja</v>
          </cell>
          <cell r="J426" t="str">
            <v>nee</v>
          </cell>
          <cell r="L426" t="str">
            <v>Volledig</v>
          </cell>
          <cell r="M426" t="str">
            <v>Jan-Willem</v>
          </cell>
          <cell r="N426" t="str">
            <v>ja</v>
          </cell>
          <cell r="O426" t="str">
            <v>Arjan Bruijgoms</v>
          </cell>
          <cell r="R426" t="str">
            <v>Sport-BU</v>
          </cell>
          <cell r="S426" t="str">
            <v>Sport</v>
          </cell>
          <cell r="T426" t="str">
            <v>Onzeker</v>
          </cell>
          <cell r="U426">
            <v>750</v>
          </cell>
          <cell r="V426" t="str">
            <v>NVT</v>
          </cell>
          <cell r="Z426">
            <v>1024440</v>
          </cell>
          <cell r="AA426" t="str">
            <v>Ja</v>
          </cell>
          <cell r="AD426" t="str">
            <v>Ja</v>
          </cell>
          <cell r="AE426" t="str">
            <v>Ja</v>
          </cell>
          <cell r="AF426" t="str">
            <v>Tarief</v>
          </cell>
          <cell r="AG426" t="str">
            <v>ja</v>
          </cell>
          <cell r="AI426" t="str">
            <v/>
          </cell>
          <cell r="AJ426" t="str">
            <v>B055</v>
          </cell>
          <cell r="AK426" t="str">
            <v>Sportcomplex Ziedewij</v>
          </cell>
          <cell r="AL426" t="str">
            <v xml:space="preserve">Graaf Adolfstraat 4 </v>
          </cell>
          <cell r="AM426" t="str">
            <v>Ziedewij Sportpark</v>
          </cell>
          <cell r="AV426" t="str">
            <v>Tarievenverordening par. 5.2</v>
          </cell>
          <cell r="AW426" t="str">
            <v>Gebruik Tenniscomplex</v>
          </cell>
          <cell r="AY426" t="str">
            <v>Tennisvereniging Barendrecht</v>
          </cell>
          <cell r="BB426" t="str">
            <v xml:space="preserve">Vereniging </v>
          </cell>
          <cell r="BF426" t="str">
            <v>653161-2-322002</v>
          </cell>
          <cell r="FL426">
            <v>3000</v>
          </cell>
          <cell r="FO426">
            <v>2938.1</v>
          </cell>
        </row>
        <row r="427">
          <cell r="A427" t="str">
            <v>B055.006</v>
          </cell>
          <cell r="B427">
            <v>42005</v>
          </cell>
          <cell r="C427" t="str">
            <v>Aktief</v>
          </cell>
          <cell r="D427" t="str">
            <v>Tarief</v>
          </cell>
          <cell r="F427">
            <v>42370</v>
          </cell>
          <cell r="H427">
            <v>1</v>
          </cell>
          <cell r="I427" t="str">
            <v>ja</v>
          </cell>
          <cell r="J427" t="str">
            <v>nee</v>
          </cell>
          <cell r="L427" t="str">
            <v>Volledig</v>
          </cell>
          <cell r="M427" t="str">
            <v>Jan-Willem</v>
          </cell>
          <cell r="N427" t="str">
            <v>ja</v>
          </cell>
          <cell r="O427" t="str">
            <v>Arjan Bruijgoms</v>
          </cell>
          <cell r="R427" t="str">
            <v>Sport-BU</v>
          </cell>
          <cell r="S427" t="str">
            <v>Sport</v>
          </cell>
          <cell r="T427" t="str">
            <v>Onzeker</v>
          </cell>
          <cell r="U427">
            <v>0</v>
          </cell>
          <cell r="V427" t="str">
            <v>NVT</v>
          </cell>
          <cell r="Z427">
            <v>1024440</v>
          </cell>
          <cell r="AA427" t="str">
            <v>Ja</v>
          </cell>
          <cell r="AD427" t="str">
            <v>Ja</v>
          </cell>
          <cell r="AE427" t="str">
            <v>Ja</v>
          </cell>
          <cell r="AF427" t="str">
            <v>Tarief</v>
          </cell>
          <cell r="AG427" t="str">
            <v>ja</v>
          </cell>
          <cell r="AI427" t="str">
            <v/>
          </cell>
          <cell r="AJ427" t="str">
            <v>B055</v>
          </cell>
          <cell r="AK427" t="str">
            <v>Sportcomplex Ziedewij</v>
          </cell>
          <cell r="AL427" t="str">
            <v xml:space="preserve">Graaf Adolfstraat 4 </v>
          </cell>
          <cell r="AM427" t="str">
            <v>Ziedewij Sportpark</v>
          </cell>
          <cell r="AV427" t="str">
            <v>Tarievenverordening par. 5.2</v>
          </cell>
          <cell r="AW427" t="str">
            <v>Bijdrage Verlichting</v>
          </cell>
          <cell r="AY427" t="str">
            <v>Tennisvereniging Barendrecht</v>
          </cell>
          <cell r="BB427" t="str">
            <v xml:space="preserve">Vereniging </v>
          </cell>
          <cell r="BF427" t="str">
            <v>653161-2-321000</v>
          </cell>
          <cell r="FO427">
            <v>505.3</v>
          </cell>
        </row>
        <row r="428">
          <cell r="A428" t="str">
            <v>B055.007</v>
          </cell>
          <cell r="B428">
            <v>43100</v>
          </cell>
          <cell r="C428" t="str">
            <v>Aktief</v>
          </cell>
          <cell r="D428" t="str">
            <v>Opstal</v>
          </cell>
          <cell r="F428">
            <v>42005</v>
          </cell>
          <cell r="H428">
            <v>1</v>
          </cell>
          <cell r="I428" t="str">
            <v>ja</v>
          </cell>
          <cell r="J428" t="str">
            <v>nee</v>
          </cell>
          <cell r="L428" t="str">
            <v>Volledig</v>
          </cell>
          <cell r="M428" t="str">
            <v>Jan-Willem</v>
          </cell>
          <cell r="N428" t="str">
            <v>ja</v>
          </cell>
          <cell r="O428" t="str">
            <v>Arjan Bruijgoms</v>
          </cell>
          <cell r="R428" t="str">
            <v>Sport-BU</v>
          </cell>
          <cell r="S428" t="str">
            <v>Sport</v>
          </cell>
          <cell r="T428" t="str">
            <v>Onzeker</v>
          </cell>
          <cell r="U428">
            <v>0</v>
          </cell>
          <cell r="V428" t="str">
            <v>NVT</v>
          </cell>
          <cell r="Z428">
            <v>1024440</v>
          </cell>
          <cell r="AA428" t="str">
            <v>Ja</v>
          </cell>
          <cell r="AD428" t="str">
            <v>Ja</v>
          </cell>
          <cell r="AE428" t="str">
            <v>JA</v>
          </cell>
          <cell r="AF428" t="str">
            <v>Tarief</v>
          </cell>
          <cell r="AI428" t="str">
            <v/>
          </cell>
          <cell r="AJ428" t="str">
            <v>B055</v>
          </cell>
          <cell r="AK428" t="str">
            <v>Sportcomplex Ziedewij</v>
          </cell>
          <cell r="AL428" t="str">
            <v xml:space="preserve">Graaf Adolfstraat 4 </v>
          </cell>
          <cell r="AM428" t="str">
            <v>Ziedewij Sportpark</v>
          </cell>
          <cell r="AV428" t="str">
            <v>Tarievenverordening par. 5.3</v>
          </cell>
          <cell r="AW428" t="str">
            <v xml:space="preserve">Tennishal en tennisbanen </v>
          </cell>
          <cell r="AY428" t="str">
            <v>Tennisvereniging Barendrecht</v>
          </cell>
          <cell r="BB428" t="str">
            <v xml:space="preserve">Vereniging </v>
          </cell>
          <cell r="BF428" t="str">
            <v>653161-2-322001</v>
          </cell>
          <cell r="FO428">
            <v>11.34</v>
          </cell>
        </row>
        <row r="430">
          <cell r="AJ430" t="str">
            <v>B056</v>
          </cell>
          <cell r="AK430" t="str">
            <v>Sportcomplex Smitshoek</v>
          </cell>
        </row>
        <row r="431">
          <cell r="A431" t="str">
            <v>B056.001</v>
          </cell>
          <cell r="B431">
            <v>41640</v>
          </cell>
          <cell r="C431" t="str">
            <v>Aktief</v>
          </cell>
          <cell r="D431" t="str">
            <v>Aktief</v>
          </cell>
          <cell r="F431">
            <v>40634</v>
          </cell>
          <cell r="H431">
            <v>1</v>
          </cell>
          <cell r="I431" t="str">
            <v>ja</v>
          </cell>
          <cell r="J431" t="str">
            <v>nee</v>
          </cell>
          <cell r="L431" t="str">
            <v>Volledig</v>
          </cell>
          <cell r="M431" t="str">
            <v>A. Bruijgoms</v>
          </cell>
          <cell r="N431" t="str">
            <v>ja</v>
          </cell>
          <cell r="O431" t="str">
            <v>Arjan Bruijgoms</v>
          </cell>
          <cell r="R431" t="str">
            <v>Sport-BU</v>
          </cell>
          <cell r="S431" t="str">
            <v>Sport</v>
          </cell>
          <cell r="T431" t="str">
            <v>Onzeker</v>
          </cell>
          <cell r="U431">
            <v>0</v>
          </cell>
          <cell r="V431" t="str">
            <v>LST periode</v>
          </cell>
          <cell r="W431">
            <v>6641</v>
          </cell>
          <cell r="X431">
            <v>51591</v>
          </cell>
          <cell r="Y431">
            <v>51591</v>
          </cell>
          <cell r="Z431">
            <v>484649</v>
          </cell>
          <cell r="AA431" t="str">
            <v>Ja</v>
          </cell>
          <cell r="AB431">
            <v>254902</v>
          </cell>
          <cell r="AD431" t="str">
            <v>Ja</v>
          </cell>
          <cell r="AE431" t="str">
            <v>Ja</v>
          </cell>
          <cell r="AF431" t="str">
            <v>Tarief</v>
          </cell>
          <cell r="AG431" t="str">
            <v>ja</v>
          </cell>
          <cell r="AH431">
            <v>1.3927576601671309E-2</v>
          </cell>
          <cell r="AI431">
            <v>0</v>
          </cell>
          <cell r="AJ431" t="str">
            <v>B056</v>
          </cell>
          <cell r="AK431" t="str">
            <v>Sportcomplex Smitshoek</v>
          </cell>
          <cell r="AL431" t="str">
            <v>Smitshoeksebaan 23</v>
          </cell>
          <cell r="AM431" t="str">
            <v>Clubaccommodatie</v>
          </cell>
          <cell r="AN431">
            <v>210</v>
          </cell>
          <cell r="AO431">
            <v>2941</v>
          </cell>
          <cell r="AP431">
            <v>7.1404284257055417E-2</v>
          </cell>
          <cell r="AR431">
            <v>3231</v>
          </cell>
          <cell r="AV431" t="str">
            <v>Opstalovereenkomst</v>
          </cell>
          <cell r="AW431" t="str">
            <v>Verenigingsgebouw</v>
          </cell>
          <cell r="AY431" t="str">
            <v>Tennisvereniging Smitshoek</v>
          </cell>
          <cell r="BB431" t="str">
            <v xml:space="preserve">Vereniging </v>
          </cell>
          <cell r="BF431" t="str">
            <v>653162-2-322001</v>
          </cell>
          <cell r="FO431">
            <v>45</v>
          </cell>
        </row>
        <row r="432">
          <cell r="A432" t="str">
            <v>B056.002</v>
          </cell>
          <cell r="B432">
            <v>41640</v>
          </cell>
          <cell r="C432" t="str">
            <v>Aktief</v>
          </cell>
          <cell r="D432" t="str">
            <v>Aktief</v>
          </cell>
          <cell r="F432">
            <v>38718</v>
          </cell>
          <cell r="H432">
            <v>1</v>
          </cell>
          <cell r="I432" t="str">
            <v>ja</v>
          </cell>
          <cell r="J432" t="str">
            <v>nee</v>
          </cell>
          <cell r="L432" t="str">
            <v>Volledig</v>
          </cell>
          <cell r="M432" t="str">
            <v>A. Bruijgoms</v>
          </cell>
          <cell r="O432" t="str">
            <v>Arjan Bruijgoms</v>
          </cell>
          <cell r="R432" t="str">
            <v>Sport-BU</v>
          </cell>
          <cell r="S432" t="str">
            <v>Sport</v>
          </cell>
          <cell r="T432" t="str">
            <v>Onzeker</v>
          </cell>
          <cell r="U432">
            <v>0</v>
          </cell>
          <cell r="V432" t="str">
            <v>onbepaald</v>
          </cell>
          <cell r="Z432" t="str">
            <v>NIET</v>
          </cell>
          <cell r="AA432" t="str">
            <v>nee</v>
          </cell>
          <cell r="AD432" t="str">
            <v>Ja</v>
          </cell>
          <cell r="AE432" t="str">
            <v>Ja</v>
          </cell>
          <cell r="AF432" t="str">
            <v>NVT</v>
          </cell>
          <cell r="AI432" t="str">
            <v/>
          </cell>
          <cell r="AJ432" t="str">
            <v>B056</v>
          </cell>
          <cell r="AK432" t="str">
            <v>Sportcomplex Smitshoek</v>
          </cell>
          <cell r="AL432" t="str">
            <v>Smitshoeksebaan 25 velden</v>
          </cell>
          <cell r="AM432" t="str">
            <v>Smitshoek Sportpark</v>
          </cell>
          <cell r="AV432" t="str">
            <v>Detacheringsovereenkomst</v>
          </cell>
          <cell r="AW432" t="str">
            <v>persoon tbv beheer park</v>
          </cell>
          <cell r="AY432" t="str">
            <v>Voetbalvereniging Smitshoek</v>
          </cell>
          <cell r="BB432" t="str">
            <v>Gesubsidieerd</v>
          </cell>
          <cell r="BF432" t="str">
            <v>653162-2-343599</v>
          </cell>
          <cell r="FO432">
            <v>9000</v>
          </cell>
        </row>
        <row r="433">
          <cell r="A433" t="str">
            <v>B056.003</v>
          </cell>
          <cell r="B433">
            <v>41640</v>
          </cell>
          <cell r="C433" t="str">
            <v>Aktief</v>
          </cell>
          <cell r="D433" t="str">
            <v>Aktief</v>
          </cell>
          <cell r="F433">
            <v>38717</v>
          </cell>
          <cell r="H433">
            <v>1</v>
          </cell>
          <cell r="I433" t="str">
            <v>ja</v>
          </cell>
          <cell r="J433" t="str">
            <v>nee</v>
          </cell>
          <cell r="L433" t="str">
            <v>Volledig</v>
          </cell>
          <cell r="M433" t="str">
            <v>A. Bruijgoms</v>
          </cell>
          <cell r="O433" t="str">
            <v>Arjan Bruijgoms</v>
          </cell>
          <cell r="R433" t="str">
            <v>Sport-BU</v>
          </cell>
          <cell r="S433" t="str">
            <v>Sport</v>
          </cell>
          <cell r="T433" t="str">
            <v>Onzeker</v>
          </cell>
          <cell r="U433">
            <v>0</v>
          </cell>
          <cell r="V433" t="str">
            <v>onbepaald</v>
          </cell>
          <cell r="Z433">
            <v>388114</v>
          </cell>
          <cell r="AA433" t="str">
            <v>Ja</v>
          </cell>
          <cell r="AD433" t="str">
            <v>Ja</v>
          </cell>
          <cell r="AE433" t="str">
            <v>Ja</v>
          </cell>
          <cell r="AF433" t="str">
            <v>onbekend</v>
          </cell>
          <cell r="AI433" t="str">
            <v/>
          </cell>
          <cell r="AJ433" t="str">
            <v>B056</v>
          </cell>
          <cell r="AK433" t="str">
            <v>Sportcomplex Smitshoek</v>
          </cell>
          <cell r="AL433" t="str">
            <v>Smitshoeksebaan 25 velden</v>
          </cell>
          <cell r="AM433" t="str">
            <v>Smitshoek Sportpark</v>
          </cell>
          <cell r="AV433" t="str">
            <v>Huurovereenkomst</v>
          </cell>
          <cell r="AW433" t="str">
            <v>Sportvelden</v>
          </cell>
          <cell r="AY433" t="str">
            <v>Voetbalvereniging Smitshoek</v>
          </cell>
          <cell r="BB433" t="str">
            <v>Gesubsidieerd</v>
          </cell>
          <cell r="BF433" t="str">
            <v>653162-2-343599</v>
          </cell>
          <cell r="FO433">
            <v>5000</v>
          </cell>
        </row>
        <row r="434">
          <cell r="A434" t="str">
            <v>B056.004</v>
          </cell>
          <cell r="B434">
            <v>41640</v>
          </cell>
          <cell r="C434" t="str">
            <v>Passief</v>
          </cell>
          <cell r="D434" t="str">
            <v>OUD</v>
          </cell>
          <cell r="F434">
            <v>38717</v>
          </cell>
          <cell r="G434">
            <v>38717</v>
          </cell>
          <cell r="H434">
            <v>0</v>
          </cell>
          <cell r="I434" t="str">
            <v>nee</v>
          </cell>
          <cell r="J434" t="str">
            <v>NVT</v>
          </cell>
          <cell r="L434" t="str">
            <v>Volledig</v>
          </cell>
          <cell r="M434" t="str">
            <v>A. Bruijgoms</v>
          </cell>
          <cell r="O434" t="str">
            <v>Arjan Bruijgoms</v>
          </cell>
          <cell r="V434" t="str">
            <v>NVT</v>
          </cell>
          <cell r="X434" t="str">
            <v>onbepaald</v>
          </cell>
          <cell r="Y434">
            <v>44950</v>
          </cell>
          <cell r="Z434">
            <v>485835</v>
          </cell>
          <cell r="AA434" t="str">
            <v>Ja</v>
          </cell>
          <cell r="AD434" t="str">
            <v>Ja</v>
          </cell>
          <cell r="AE434" t="str">
            <v>Ja</v>
          </cell>
          <cell r="AF434" t="str">
            <v>onbekend</v>
          </cell>
          <cell r="AI434" t="str">
            <v/>
          </cell>
          <cell r="AJ434" t="str">
            <v>B056</v>
          </cell>
          <cell r="AK434" t="str">
            <v>Sportcomplex Smitshoek</v>
          </cell>
          <cell r="AL434" t="str">
            <v>Smitshoeksebaan 25</v>
          </cell>
          <cell r="AM434" t="str">
            <v>Smitshoek Sportpark</v>
          </cell>
          <cell r="AV434" t="str">
            <v>Opdrachtovereenkomst</v>
          </cell>
          <cell r="AW434" t="str">
            <v>Beheer en onderhoud Sportpark Smitshoek</v>
          </cell>
          <cell r="AY434" t="str">
            <v>Voetbalvereniging Smitshoek</v>
          </cell>
          <cell r="BB434" t="str">
            <v>Gesubsidieerd</v>
          </cell>
          <cell r="BF434" t="str">
            <v>653162-2-343112</v>
          </cell>
        </row>
        <row r="435">
          <cell r="A435" t="str">
            <v>B056.005</v>
          </cell>
          <cell r="B435">
            <v>41640</v>
          </cell>
          <cell r="C435" t="str">
            <v>Passief</v>
          </cell>
          <cell r="D435" t="str">
            <v>OUD</v>
          </cell>
          <cell r="F435">
            <v>38717</v>
          </cell>
          <cell r="G435">
            <v>38717</v>
          </cell>
          <cell r="H435">
            <v>0</v>
          </cell>
          <cell r="I435" t="str">
            <v>nee</v>
          </cell>
          <cell r="J435" t="str">
            <v>NVT</v>
          </cell>
          <cell r="L435" t="str">
            <v>Volledig</v>
          </cell>
          <cell r="M435" t="str">
            <v>A. Bruijgoms</v>
          </cell>
          <cell r="O435" t="str">
            <v>Arjan Bruijgoms</v>
          </cell>
          <cell r="V435" t="str">
            <v>NVT</v>
          </cell>
          <cell r="X435" t="str">
            <v>onbepaald</v>
          </cell>
          <cell r="Y435">
            <v>44950</v>
          </cell>
          <cell r="Z435" t="str">
            <v>NIET</v>
          </cell>
          <cell r="AA435" t="str">
            <v>nee</v>
          </cell>
          <cell r="AD435" t="str">
            <v>ja</v>
          </cell>
          <cell r="AE435" t="str">
            <v>Ja</v>
          </cell>
          <cell r="AF435" t="str">
            <v>onbekend</v>
          </cell>
          <cell r="AI435" t="str">
            <v/>
          </cell>
          <cell r="AJ435" t="str">
            <v>B056</v>
          </cell>
          <cell r="AK435" t="str">
            <v>Sportcomplex Smitshoek</v>
          </cell>
          <cell r="AL435" t="str">
            <v>Smitshoeksebaan 25</v>
          </cell>
          <cell r="AM435" t="str">
            <v>Smitshoek Sportpark</v>
          </cell>
          <cell r="AV435" t="str">
            <v>Opdrachtovereenkomst</v>
          </cell>
          <cell r="AW435" t="str">
            <v>Sportmaterialen</v>
          </cell>
          <cell r="AY435" t="str">
            <v>Voetbalvereniging Smitshoek</v>
          </cell>
          <cell r="BB435" t="str">
            <v>Gesubsidieerd</v>
          </cell>
          <cell r="BF435" t="str">
            <v>653162-2-343112</v>
          </cell>
        </row>
        <row r="436">
          <cell r="A436" t="str">
            <v>B056.006</v>
          </cell>
          <cell r="B436">
            <v>41640</v>
          </cell>
          <cell r="C436" t="str">
            <v>Aktief</v>
          </cell>
          <cell r="D436" t="str">
            <v>Aktief</v>
          </cell>
          <cell r="F436">
            <v>41640</v>
          </cell>
          <cell r="H436">
            <v>1</v>
          </cell>
          <cell r="I436" t="str">
            <v>ja</v>
          </cell>
          <cell r="J436" t="str">
            <v>nee</v>
          </cell>
          <cell r="L436" t="str">
            <v>Volledig</v>
          </cell>
          <cell r="M436" t="str">
            <v>A. Bruijgoms</v>
          </cell>
          <cell r="N436" t="str">
            <v>ja</v>
          </cell>
          <cell r="O436" t="str">
            <v>Arjan Bruijgoms</v>
          </cell>
          <cell r="R436" t="str">
            <v>Sport-BU</v>
          </cell>
          <cell r="S436" t="str">
            <v>Sport</v>
          </cell>
          <cell r="T436" t="str">
            <v>Onzeker</v>
          </cell>
          <cell r="U436">
            <v>11825</v>
          </cell>
          <cell r="V436" t="str">
            <v>LST periode</v>
          </cell>
          <cell r="W436">
            <v>341</v>
          </cell>
          <cell r="X436">
            <v>45291</v>
          </cell>
          <cell r="Y436">
            <v>44926</v>
          </cell>
          <cell r="Z436">
            <v>27987</v>
          </cell>
          <cell r="AA436" t="str">
            <v>Ja</v>
          </cell>
          <cell r="AB436">
            <v>27987</v>
          </cell>
          <cell r="AD436" t="str">
            <v>Ja</v>
          </cell>
          <cell r="AE436" t="str">
            <v>Ja</v>
          </cell>
          <cell r="AF436" t="str">
            <v>onbekend</v>
          </cell>
          <cell r="AI436" t="str">
            <v/>
          </cell>
          <cell r="AJ436" t="str">
            <v>B056</v>
          </cell>
          <cell r="AK436" t="str">
            <v>Sportcomplex Smitshoek</v>
          </cell>
          <cell r="AL436" t="str">
            <v>Smitshoeksebaan 25 velden</v>
          </cell>
          <cell r="AM436" t="str">
            <v>Smitshoek Sportpark</v>
          </cell>
          <cell r="AV436" t="str">
            <v>Gebruiksovereenkomst</v>
          </cell>
          <cell r="AW436" t="str">
            <v>Gebruik Sportvelden + bijbeh.</v>
          </cell>
          <cell r="AY436" t="str">
            <v>Voetbalvereniging Smitshoek</v>
          </cell>
          <cell r="BB436" t="str">
            <v>Gesubsidieerd</v>
          </cell>
          <cell r="BF436" t="str">
            <v>653162-2-322002</v>
          </cell>
          <cell r="FL436">
            <v>47300</v>
          </cell>
          <cell r="FO436">
            <v>42928.890682085148</v>
          </cell>
        </row>
        <row r="437">
          <cell r="A437" t="str">
            <v>B056.006.01</v>
          </cell>
          <cell r="B437">
            <v>44487</v>
          </cell>
          <cell r="C437" t="str">
            <v>Aktief</v>
          </cell>
          <cell r="F437">
            <v>44197</v>
          </cell>
          <cell r="H437">
            <v>1</v>
          </cell>
          <cell r="I437" t="str">
            <v>ja</v>
          </cell>
          <cell r="J437" t="str">
            <v>nee</v>
          </cell>
          <cell r="K437" t="str">
            <v>Financieel</v>
          </cell>
          <cell r="M437" t="str">
            <v>A. Bruijgoms</v>
          </cell>
          <cell r="V437" t="str">
            <v>NVT</v>
          </cell>
          <cell r="Z437">
            <v>411556</v>
          </cell>
          <cell r="AJ437" t="str">
            <v>B056</v>
          </cell>
          <cell r="AK437" t="str">
            <v>Sportcomplex Smitshoek</v>
          </cell>
          <cell r="AL437" t="str">
            <v>Smitshoeksebaan 25 velden</v>
          </cell>
          <cell r="AM437" t="str">
            <v>Smitshoek Sportpark</v>
          </cell>
          <cell r="AV437" t="str">
            <v>Brief aanpassing huursom</v>
          </cell>
          <cell r="AW437" t="str">
            <v>Gebruik Sportvelden + bijbeh.</v>
          </cell>
          <cell r="AY437" t="str">
            <v>Voetbalvereniging Smitshoek</v>
          </cell>
          <cell r="BB437" t="str">
            <v>Gesubsidieerd</v>
          </cell>
          <cell r="BF437" t="str">
            <v>653162-2-322002</v>
          </cell>
        </row>
        <row r="438">
          <cell r="A438" t="str">
            <v>B056.007</v>
          </cell>
          <cell r="B438">
            <v>41640</v>
          </cell>
          <cell r="C438" t="str">
            <v>Aktief</v>
          </cell>
          <cell r="D438" t="str">
            <v>Aktief</v>
          </cell>
          <cell r="F438">
            <v>41640</v>
          </cell>
          <cell r="H438">
            <v>1</v>
          </cell>
          <cell r="I438" t="str">
            <v>ja</v>
          </cell>
          <cell r="J438" t="str">
            <v>nee</v>
          </cell>
          <cell r="L438" t="str">
            <v>Volledig</v>
          </cell>
          <cell r="M438" t="str">
            <v>A. Bruijgoms</v>
          </cell>
          <cell r="N438" t="str">
            <v>ja</v>
          </cell>
          <cell r="O438" t="str">
            <v>Arjan Bruijgoms</v>
          </cell>
          <cell r="R438" t="str">
            <v>Sport-BU</v>
          </cell>
          <cell r="S438" t="str">
            <v>Sport</v>
          </cell>
          <cell r="T438" t="str">
            <v>Onzeker</v>
          </cell>
          <cell r="U438">
            <v>0</v>
          </cell>
          <cell r="V438" t="str">
            <v>LST periode</v>
          </cell>
          <cell r="W438">
            <v>341</v>
          </cell>
          <cell r="X438">
            <v>45291</v>
          </cell>
          <cell r="Y438">
            <v>44926</v>
          </cell>
          <cell r="Z438">
            <v>27993</v>
          </cell>
          <cell r="AA438" t="str">
            <v>Ja</v>
          </cell>
          <cell r="AB438">
            <v>27993</v>
          </cell>
          <cell r="AD438" t="str">
            <v>Ja</v>
          </cell>
          <cell r="AE438" t="str">
            <v>Ja</v>
          </cell>
          <cell r="AF438" t="str">
            <v>onbekend</v>
          </cell>
          <cell r="AI438" t="str">
            <v/>
          </cell>
          <cell r="AJ438" t="str">
            <v>B056</v>
          </cell>
          <cell r="AK438" t="str">
            <v>Sportcomplex Smitshoek</v>
          </cell>
          <cell r="AL438" t="str">
            <v>Smitshoeksebaan 25 velden</v>
          </cell>
          <cell r="AM438" t="str">
            <v>Smitshoek Sportpark</v>
          </cell>
          <cell r="AV438" t="str">
            <v>Overeenkomst Beheer en Onderhoud</v>
          </cell>
          <cell r="AW438" t="str">
            <v>Sportpark</v>
          </cell>
          <cell r="AY438" t="str">
            <v>Voetbalvereniging Smitshoek</v>
          </cell>
          <cell r="BB438" t="str">
            <v>Gesubsidieerd</v>
          </cell>
          <cell r="BF438" t="str">
            <v>653162-2-343112</v>
          </cell>
          <cell r="FO438">
            <v>94067.173368628472</v>
          </cell>
        </row>
        <row r="439">
          <cell r="A439" t="str">
            <v>B056.007.01</v>
          </cell>
          <cell r="B439">
            <v>44487</v>
          </cell>
          <cell r="C439" t="str">
            <v>Aktief</v>
          </cell>
          <cell r="F439">
            <v>44197</v>
          </cell>
          <cell r="H439">
            <v>1</v>
          </cell>
          <cell r="I439" t="str">
            <v>ja</v>
          </cell>
          <cell r="J439" t="str">
            <v>nee</v>
          </cell>
          <cell r="K439" t="str">
            <v>Financieel</v>
          </cell>
          <cell r="M439" t="str">
            <v>A. Bruijgoms</v>
          </cell>
          <cell r="V439" t="str">
            <v>NVT</v>
          </cell>
          <cell r="Z439">
            <v>411556</v>
          </cell>
          <cell r="AJ439" t="str">
            <v>B056</v>
          </cell>
          <cell r="AK439" t="str">
            <v>Sportcomplex Smitshoek</v>
          </cell>
          <cell r="AL439" t="str">
            <v>Smitshoeksebaan 25 velden</v>
          </cell>
          <cell r="AV439" t="str">
            <v>Brief aanpassing bijdrage</v>
          </cell>
          <cell r="AY439" t="str">
            <v>Voetbalvereniging Smitshoek</v>
          </cell>
          <cell r="BB439" t="str">
            <v>Gesubsidieerd</v>
          </cell>
          <cell r="BF439" t="str">
            <v>653162-2-343112</v>
          </cell>
        </row>
        <row r="440">
          <cell r="A440" t="str">
            <v>B056.008</v>
          </cell>
          <cell r="B440">
            <v>41640</v>
          </cell>
          <cell r="C440" t="str">
            <v>Aktief</v>
          </cell>
          <cell r="D440" t="str">
            <v>Aktief</v>
          </cell>
          <cell r="F440">
            <v>41214</v>
          </cell>
          <cell r="H440">
            <v>1</v>
          </cell>
          <cell r="I440" t="str">
            <v>ja</v>
          </cell>
          <cell r="J440" t="str">
            <v>nee</v>
          </cell>
          <cell r="L440" t="str">
            <v>Nee</v>
          </cell>
          <cell r="M440" t="str">
            <v>A. Bruijgoms</v>
          </cell>
          <cell r="N440" t="str">
            <v>ja</v>
          </cell>
          <cell r="O440" t="str">
            <v>Arjan Bruijgoms</v>
          </cell>
          <cell r="R440" t="str">
            <v>Sport-BU</v>
          </cell>
          <cell r="S440" t="str">
            <v>Sport</v>
          </cell>
          <cell r="T440" t="str">
            <v>Onzeker</v>
          </cell>
          <cell r="U440">
            <v>0</v>
          </cell>
          <cell r="V440" t="str">
            <v>LST periode</v>
          </cell>
          <cell r="W440">
            <v>7220</v>
          </cell>
          <cell r="X440">
            <v>52170</v>
          </cell>
          <cell r="Y440">
            <v>52170</v>
          </cell>
          <cell r="Z440">
            <v>478109</v>
          </cell>
          <cell r="AA440" t="str">
            <v>Ja</v>
          </cell>
          <cell r="AD440" t="str">
            <v>Ja</v>
          </cell>
          <cell r="AE440" t="str">
            <v>Ja</v>
          </cell>
          <cell r="AF440" t="str">
            <v>Tarief</v>
          </cell>
          <cell r="AH440">
            <v>4.7619047619047616E-2</v>
          </cell>
          <cell r="AI440" t="str">
            <v/>
          </cell>
          <cell r="AJ440" t="str">
            <v>B056</v>
          </cell>
          <cell r="AK440" t="str">
            <v>Sportcomplex Smitshoek</v>
          </cell>
          <cell r="AL440" t="str">
            <v>Smitshoeksebaan 25 velden</v>
          </cell>
          <cell r="AM440" t="str">
            <v>Voetbalvelden met toebehoren</v>
          </cell>
          <cell r="AR440">
            <v>945</v>
          </cell>
          <cell r="AV440" t="str">
            <v>Opstalovereenkomst</v>
          </cell>
          <cell r="AW440" t="str">
            <v>Clubgebouw en velden</v>
          </cell>
          <cell r="AY440" t="str">
            <v>Voetbalvereniging Smitshoek</v>
          </cell>
          <cell r="BB440" t="str">
            <v>Gesubsidieerd</v>
          </cell>
          <cell r="BF440" t="str">
            <v>653162-2-322001</v>
          </cell>
          <cell r="FO440">
            <v>45.38</v>
          </cell>
        </row>
        <row r="441">
          <cell r="A441" t="str">
            <v>B056.009</v>
          </cell>
          <cell r="B441">
            <v>42971</v>
          </cell>
          <cell r="C441" t="str">
            <v>Aktief</v>
          </cell>
          <cell r="D441" t="str">
            <v>Aktief</v>
          </cell>
          <cell r="F441">
            <v>42971</v>
          </cell>
          <cell r="H441">
            <v>1</v>
          </cell>
          <cell r="I441" t="str">
            <v>ja</v>
          </cell>
          <cell r="J441" t="str">
            <v>nee</v>
          </cell>
          <cell r="L441" t="str">
            <v>Volledig</v>
          </cell>
          <cell r="M441" t="str">
            <v>Jeroen B</v>
          </cell>
          <cell r="O441" t="str">
            <v>Arjan Bruijgoms</v>
          </cell>
          <cell r="R441" t="str">
            <v>Sport-BU</v>
          </cell>
          <cell r="S441" t="str">
            <v>Sport</v>
          </cell>
          <cell r="T441" t="str">
            <v>Onzeker</v>
          </cell>
          <cell r="U441">
            <v>0</v>
          </cell>
          <cell r="V441" t="str">
            <v>LST periode</v>
          </cell>
          <cell r="X441">
            <v>54020</v>
          </cell>
          <cell r="Z441">
            <v>1259127</v>
          </cell>
          <cell r="AA441" t="str">
            <v>Ja</v>
          </cell>
          <cell r="AB441" t="str">
            <v>2008714/AP</v>
          </cell>
          <cell r="AD441" t="str">
            <v>Ja</v>
          </cell>
          <cell r="AE441" t="str">
            <v>Ja</v>
          </cell>
          <cell r="AF441" t="str">
            <v>Tarief</v>
          </cell>
          <cell r="AH441">
            <v>0.26011560693641617</v>
          </cell>
          <cell r="AI441" t="str">
            <v/>
          </cell>
          <cell r="AJ441" t="str">
            <v>B056</v>
          </cell>
          <cell r="AK441" t="str">
            <v>Sportcomplex Smitshoek</v>
          </cell>
          <cell r="AL441" t="str">
            <v>Smitshoeksebaan 25</v>
          </cell>
          <cell r="AM441" t="str">
            <v>Uitbreiding kleedaccommodatie</v>
          </cell>
          <cell r="AR441">
            <v>173</v>
          </cell>
          <cell r="AT441" t="str">
            <v>A 03303</v>
          </cell>
          <cell r="AV441" t="str">
            <v>Opstalovereenkomst</v>
          </cell>
          <cell r="AY441" t="str">
            <v>Voetbalvereniging Smitshoek</v>
          </cell>
          <cell r="BB441" t="str">
            <v>Gesubsidieerd</v>
          </cell>
          <cell r="BF441" t="str">
            <v>653162-2-322001</v>
          </cell>
          <cell r="FO441">
            <v>45</v>
          </cell>
        </row>
        <row r="442">
          <cell r="A442" t="str">
            <v>B056.010</v>
          </cell>
          <cell r="B442">
            <v>41640</v>
          </cell>
          <cell r="C442" t="str">
            <v>Aktie!</v>
          </cell>
          <cell r="D442" t="str">
            <v>Aktief</v>
          </cell>
          <cell r="F442">
            <v>33970</v>
          </cell>
          <cell r="H442">
            <v>1</v>
          </cell>
          <cell r="I442" t="str">
            <v>ja</v>
          </cell>
          <cell r="J442" t="str">
            <v>ja</v>
          </cell>
          <cell r="L442" t="str">
            <v>Volledig</v>
          </cell>
          <cell r="M442" t="str">
            <v>A. Bruijgoms</v>
          </cell>
          <cell r="N442" t="str">
            <v>ja</v>
          </cell>
          <cell r="O442" t="str">
            <v>Arjan Bruijgoms</v>
          </cell>
          <cell r="R442" t="str">
            <v>Sport-BU</v>
          </cell>
          <cell r="S442" t="str">
            <v>Sport</v>
          </cell>
          <cell r="T442" t="str">
            <v>Onzeker</v>
          </cell>
          <cell r="U442">
            <v>0</v>
          </cell>
          <cell r="V442" t="str">
            <v>VERLOPEN</v>
          </cell>
          <cell r="X442">
            <v>44926</v>
          </cell>
          <cell r="Z442">
            <v>1024440</v>
          </cell>
          <cell r="AA442" t="str">
            <v>Ja</v>
          </cell>
          <cell r="AB442" t="str">
            <v>G/0293/jg</v>
          </cell>
          <cell r="AD442" t="str">
            <v>Ja</v>
          </cell>
          <cell r="AE442" t="str">
            <v>Ja</v>
          </cell>
          <cell r="AF442" t="str">
            <v>Tarief</v>
          </cell>
          <cell r="AH442">
            <v>1.2891483411651673E-2</v>
          </cell>
          <cell r="AI442">
            <v>0</v>
          </cell>
          <cell r="AJ442" t="str">
            <v>B056</v>
          </cell>
          <cell r="AK442" t="str">
            <v>Sportcomplex Smitshoek</v>
          </cell>
          <cell r="AL442" t="str">
            <v>Smitshoeksebaan 25</v>
          </cell>
          <cell r="AM442" t="str">
            <v>Clubaccommodatie</v>
          </cell>
          <cell r="AN442">
            <v>2731</v>
          </cell>
          <cell r="AO442">
            <v>2941</v>
          </cell>
          <cell r="AP442">
            <v>0.92859571574294453</v>
          </cell>
          <cell r="AR442">
            <v>880</v>
          </cell>
          <cell r="AV442" t="str">
            <v>Opstalovereenkomst</v>
          </cell>
          <cell r="AW442" t="str">
            <v>Verenigingsgebouw</v>
          </cell>
          <cell r="AY442" t="str">
            <v>Sportvereniging Smitshoek</v>
          </cell>
          <cell r="BB442" t="str">
            <v xml:space="preserve">Vereniging </v>
          </cell>
          <cell r="BF442" t="str">
            <v>653162-2-322001</v>
          </cell>
          <cell r="FO442">
            <v>11.34</v>
          </cell>
        </row>
        <row r="443">
          <cell r="A443" t="str">
            <v>B056.011</v>
          </cell>
          <cell r="B443">
            <v>41640</v>
          </cell>
          <cell r="C443" t="str">
            <v>Aktief</v>
          </cell>
          <cell r="D443" t="str">
            <v>Aktief</v>
          </cell>
          <cell r="F443">
            <v>42005</v>
          </cell>
          <cell r="H443">
            <v>1</v>
          </cell>
          <cell r="I443" t="str">
            <v>ja</v>
          </cell>
          <cell r="J443" t="str">
            <v>nee</v>
          </cell>
          <cell r="L443" t="str">
            <v>Volledig</v>
          </cell>
          <cell r="M443" t="str">
            <v>A. Bruijgoms</v>
          </cell>
          <cell r="O443" t="str">
            <v>Arjan Bruijgoms</v>
          </cell>
          <cell r="R443" t="str">
            <v>Sport-BU</v>
          </cell>
          <cell r="S443" t="str">
            <v>Sport</v>
          </cell>
          <cell r="T443" t="str">
            <v>Onzeker</v>
          </cell>
          <cell r="U443">
            <v>0</v>
          </cell>
          <cell r="V443" t="str">
            <v>LST periode</v>
          </cell>
          <cell r="Z443" t="str">
            <v>NIET</v>
          </cell>
          <cell r="AA443" t="str">
            <v>nee</v>
          </cell>
          <cell r="AD443" t="str">
            <v>ja</v>
          </cell>
          <cell r="AE443" t="str">
            <v>ja</v>
          </cell>
          <cell r="AF443" t="str">
            <v>Kostprijs</v>
          </cell>
          <cell r="AI443" t="str">
            <v/>
          </cell>
          <cell r="AJ443" t="str">
            <v>B056</v>
          </cell>
          <cell r="AK443" t="str">
            <v>Sportcomplex Smitshoek</v>
          </cell>
          <cell r="AL443" t="str">
            <v>Smitshoeksebaan 25 velden</v>
          </cell>
          <cell r="AM443" t="str">
            <v>Wedstrijdveld 4</v>
          </cell>
          <cell r="AV443" t="str">
            <v>Brief Kapitaallasten deelbetaling</v>
          </cell>
          <cell r="AY443" t="str">
            <v>Stichting Recreatie Smitshoek</v>
          </cell>
          <cell r="BB443" t="str">
            <v>Stichting</v>
          </cell>
          <cell r="BF443" t="str">
            <v>653162-2-343599</v>
          </cell>
          <cell r="FO443">
            <v>-16284</v>
          </cell>
        </row>
        <row r="444">
          <cell r="A444" t="str">
            <v>B056.012</v>
          </cell>
          <cell r="B444">
            <v>44376</v>
          </cell>
          <cell r="C444" t="str">
            <v>Aktief</v>
          </cell>
          <cell r="D444" t="str">
            <v>Aktief</v>
          </cell>
          <cell r="F444">
            <v>44362</v>
          </cell>
          <cell r="H444">
            <v>1</v>
          </cell>
          <cell r="I444" t="str">
            <v>ja</v>
          </cell>
          <cell r="J444" t="str">
            <v>nee</v>
          </cell>
          <cell r="V444" t="str">
            <v>onbekend</v>
          </cell>
          <cell r="Z444">
            <v>341302</v>
          </cell>
          <cell r="AA444" t="str">
            <v>Ja</v>
          </cell>
          <cell r="AD444" t="str">
            <v>ja</v>
          </cell>
          <cell r="AE444" t="str">
            <v>ja</v>
          </cell>
          <cell r="AF444" t="str">
            <v>NVT</v>
          </cell>
          <cell r="AJ444" t="str">
            <v>B056</v>
          </cell>
          <cell r="AK444" t="str">
            <v>Sportcomplex Smitshoek</v>
          </cell>
          <cell r="AL444" t="str">
            <v>Smitshoeksebaan 23 velden</v>
          </cell>
          <cell r="AM444" t="str">
            <v>Tennisvelden en hekwerken</v>
          </cell>
          <cell r="AV444" t="str">
            <v>Afspraken beheer en onderhoud</v>
          </cell>
          <cell r="AY444" t="str">
            <v>Tennisvereniging Smitshoek</v>
          </cell>
          <cell r="BF444" t="str">
            <v>653162-2-X</v>
          </cell>
        </row>
        <row r="446">
          <cell r="AJ446" t="str">
            <v>B057</v>
          </cell>
          <cell r="AK446" t="str">
            <v>Sportcomplex De Doorbraak</v>
          </cell>
        </row>
        <row r="447">
          <cell r="A447" t="str">
            <v>B057.001</v>
          </cell>
          <cell r="B447">
            <v>41640</v>
          </cell>
          <cell r="C447" t="str">
            <v>Passief</v>
          </cell>
          <cell r="D447" t="str">
            <v>Aktief</v>
          </cell>
          <cell r="F447">
            <v>39934</v>
          </cell>
          <cell r="G447">
            <v>43830</v>
          </cell>
          <cell r="H447">
            <v>0</v>
          </cell>
          <cell r="I447" t="str">
            <v>nee</v>
          </cell>
          <cell r="J447" t="str">
            <v>nee</v>
          </cell>
          <cell r="L447" t="str">
            <v>Volledig</v>
          </cell>
          <cell r="M447" t="str">
            <v>A. Bruijgoms</v>
          </cell>
          <cell r="N447" t="str">
            <v>ja</v>
          </cell>
          <cell r="O447" t="str">
            <v>Arjan Bruijgoms</v>
          </cell>
          <cell r="R447" t="str">
            <v>Sport-BU</v>
          </cell>
          <cell r="S447" t="str">
            <v>Sport</v>
          </cell>
          <cell r="T447" t="str">
            <v>Onzeker</v>
          </cell>
          <cell r="U447">
            <v>0</v>
          </cell>
          <cell r="V447" t="str">
            <v>LST periode</v>
          </cell>
          <cell r="W447">
            <v>5940</v>
          </cell>
          <cell r="X447">
            <v>50890</v>
          </cell>
          <cell r="Y447">
            <v>50890</v>
          </cell>
          <cell r="Z447">
            <v>250175</v>
          </cell>
          <cell r="AA447" t="str">
            <v>Ja</v>
          </cell>
          <cell r="AB447">
            <v>200152</v>
          </cell>
          <cell r="AD447" t="str">
            <v>Ja</v>
          </cell>
          <cell r="AE447" t="str">
            <v>Ja</v>
          </cell>
          <cell r="AF447" t="str">
            <v>Tarief</v>
          </cell>
          <cell r="AI447">
            <v>0</v>
          </cell>
          <cell r="AJ447" t="str">
            <v>B057</v>
          </cell>
          <cell r="AK447" t="str">
            <v>Sportcomplex De Doorbraak</v>
          </cell>
          <cell r="AL447" t="str">
            <v>Zuider Carnisseweg 101</v>
          </cell>
          <cell r="AM447" t="str">
            <v>Doorbraak Sportpark</v>
          </cell>
          <cell r="AN447">
            <v>150</v>
          </cell>
          <cell r="AO447">
            <v>334</v>
          </cell>
          <cell r="AP447">
            <v>0.44910179640718562</v>
          </cell>
          <cell r="AR447">
            <v>911</v>
          </cell>
          <cell r="AV447" t="str">
            <v>Opstalovereenkomst</v>
          </cell>
          <cell r="AW447" t="str">
            <v>Clubgebouw</v>
          </cell>
          <cell r="AY447" t="str">
            <v>Stichting Sportief Barendrecht</v>
          </cell>
          <cell r="BB447" t="str">
            <v>Stichting</v>
          </cell>
          <cell r="BF447" t="str">
            <v>653163-2-322001</v>
          </cell>
        </row>
        <row r="448">
          <cell r="A448" t="str">
            <v>B057.002</v>
          </cell>
          <cell r="B448">
            <v>41640</v>
          </cell>
          <cell r="C448" t="str">
            <v>Passief</v>
          </cell>
          <cell r="D448" t="str">
            <v>OUD</v>
          </cell>
          <cell r="F448">
            <v>40057</v>
          </cell>
          <cell r="G448">
            <v>43191</v>
          </cell>
          <cell r="H448">
            <v>0</v>
          </cell>
          <cell r="I448" t="str">
            <v>nee</v>
          </cell>
          <cell r="J448" t="str">
            <v>nee</v>
          </cell>
          <cell r="L448" t="str">
            <v>Volledig</v>
          </cell>
          <cell r="M448" t="str">
            <v>A. Bruijgoms</v>
          </cell>
          <cell r="N448" t="str">
            <v>ja</v>
          </cell>
          <cell r="O448" t="str">
            <v>Arjan Bruijgoms</v>
          </cell>
          <cell r="Q448" t="str">
            <v>BD</v>
          </cell>
          <cell r="V448" t="str">
            <v>NVT</v>
          </cell>
          <cell r="W448">
            <v>-1243</v>
          </cell>
          <cell r="X448">
            <v>43707</v>
          </cell>
          <cell r="Y448">
            <v>43707</v>
          </cell>
          <cell r="Z448">
            <v>319933</v>
          </cell>
          <cell r="AA448" t="str">
            <v>Ja</v>
          </cell>
          <cell r="AD448" t="str">
            <v>Ja</v>
          </cell>
          <cell r="AE448" t="str">
            <v>Ja</v>
          </cell>
          <cell r="AF448" t="str">
            <v>onbekend</v>
          </cell>
          <cell r="AI448" t="str">
            <v/>
          </cell>
          <cell r="AJ448" t="str">
            <v>B057</v>
          </cell>
          <cell r="AK448" t="str">
            <v>Sportcomplex De Doorbraak</v>
          </cell>
          <cell r="AL448" t="str">
            <v>Zuider Carnisseweg 101</v>
          </cell>
          <cell r="AM448" t="str">
            <v>Doorbraak Sportpark</v>
          </cell>
          <cell r="AV448" t="str">
            <v>Huurovereenkomst</v>
          </cell>
          <cell r="AW448" t="str">
            <v>4 Hockeyvelden</v>
          </cell>
          <cell r="AY448" t="str">
            <v>Stichting Sportief Barendrecht</v>
          </cell>
          <cell r="BB448" t="str">
            <v>Stichting</v>
          </cell>
          <cell r="BF448" t="str">
            <v>653163-2-322002</v>
          </cell>
        </row>
        <row r="449">
          <cell r="A449" t="str">
            <v>B057.003</v>
          </cell>
          <cell r="B449">
            <v>41640</v>
          </cell>
          <cell r="C449" t="str">
            <v>Passief</v>
          </cell>
          <cell r="D449" t="str">
            <v>OUD</v>
          </cell>
          <cell r="F449">
            <v>40057</v>
          </cell>
          <cell r="G449">
            <v>43191</v>
          </cell>
          <cell r="H449">
            <v>0</v>
          </cell>
          <cell r="I449" t="str">
            <v>nee</v>
          </cell>
          <cell r="J449" t="str">
            <v>nee</v>
          </cell>
          <cell r="L449" t="str">
            <v>Volledig</v>
          </cell>
          <cell r="M449" t="str">
            <v>A. Bruijgoms</v>
          </cell>
          <cell r="N449" t="str">
            <v>ja</v>
          </cell>
          <cell r="O449" t="str">
            <v>Arjan Bruijgoms</v>
          </cell>
          <cell r="V449" t="str">
            <v>NVT</v>
          </cell>
          <cell r="W449">
            <v>-1243</v>
          </cell>
          <cell r="X449">
            <v>43707</v>
          </cell>
          <cell r="Y449">
            <v>43707</v>
          </cell>
          <cell r="Z449">
            <v>482612</v>
          </cell>
          <cell r="AA449" t="str">
            <v>Ja</v>
          </cell>
          <cell r="AD449" t="str">
            <v>Ja</v>
          </cell>
          <cell r="AE449" t="str">
            <v>Ja</v>
          </cell>
          <cell r="AF449" t="str">
            <v>onbekend</v>
          </cell>
          <cell r="AI449" t="str">
            <v/>
          </cell>
          <cell r="AJ449" t="str">
            <v>B057</v>
          </cell>
          <cell r="AK449" t="str">
            <v>Sportcomplex De Doorbraak</v>
          </cell>
          <cell r="AL449" t="str">
            <v>Zuider Carnisseweg 101</v>
          </cell>
          <cell r="AM449" t="str">
            <v>Doorbraak Sportpark</v>
          </cell>
          <cell r="AV449" t="str">
            <v>Beheer en Onderhoud</v>
          </cell>
          <cell r="AW449" t="str">
            <v>sportpark</v>
          </cell>
          <cell r="AY449" t="str">
            <v>Stichting Sportief Barendrecht</v>
          </cell>
          <cell r="BB449" t="str">
            <v>Stichting</v>
          </cell>
          <cell r="BF449" t="str">
            <v>653163-2-343599</v>
          </cell>
        </row>
        <row r="450">
          <cell r="A450" t="str">
            <v>B057.004</v>
          </cell>
          <cell r="B450">
            <v>41640</v>
          </cell>
          <cell r="C450" t="str">
            <v>Passief</v>
          </cell>
          <cell r="D450" t="str">
            <v>OUD</v>
          </cell>
          <cell r="F450">
            <v>40878</v>
          </cell>
          <cell r="G450">
            <v>44196</v>
          </cell>
          <cell r="H450">
            <v>0</v>
          </cell>
          <cell r="I450" t="str">
            <v>nee</v>
          </cell>
          <cell r="J450" t="str">
            <v>nee</v>
          </cell>
          <cell r="L450" t="str">
            <v>Volledig</v>
          </cell>
          <cell r="M450" t="str">
            <v>Joke W</v>
          </cell>
          <cell r="O450" t="str">
            <v>Arjan Bruijgoms</v>
          </cell>
          <cell r="V450" t="str">
            <v>NVT</v>
          </cell>
          <cell r="W450">
            <v>-754</v>
          </cell>
          <cell r="X450">
            <v>44196</v>
          </cell>
          <cell r="Y450">
            <v>44196</v>
          </cell>
          <cell r="Z450">
            <v>338809</v>
          </cell>
          <cell r="AA450" t="str">
            <v>Ja</v>
          </cell>
          <cell r="AD450" t="str">
            <v>Ja</v>
          </cell>
          <cell r="AE450" t="str">
            <v>Ja</v>
          </cell>
          <cell r="AF450" t="str">
            <v>NVT</v>
          </cell>
          <cell r="AI450" t="str">
            <v/>
          </cell>
          <cell r="AJ450" t="str">
            <v>B057</v>
          </cell>
          <cell r="AK450" t="str">
            <v>Sportcomplex De Doorbraak</v>
          </cell>
          <cell r="AL450" t="str">
            <v>Zuider Carnisseweg 101</v>
          </cell>
          <cell r="AM450" t="str">
            <v>Doorbraak Sportpark</v>
          </cell>
          <cell r="AV450" t="str">
            <v>Geldlening overeenkomst</v>
          </cell>
          <cell r="AW450" t="str">
            <v>Clubgebouw</v>
          </cell>
          <cell r="AY450" t="str">
            <v>Stichting Sportief Barendrecht</v>
          </cell>
          <cell r="BB450" t="str">
            <v>Stichting</v>
          </cell>
          <cell r="BF450" t="str">
            <v>218-2-X</v>
          </cell>
          <cell r="FO450">
            <v>0</v>
          </cell>
        </row>
        <row r="451">
          <cell r="A451" t="str">
            <v>B057.005</v>
          </cell>
          <cell r="B451">
            <v>43278</v>
          </cell>
          <cell r="C451" t="str">
            <v>Passief</v>
          </cell>
          <cell r="D451" t="str">
            <v>OUD</v>
          </cell>
          <cell r="F451">
            <v>43191</v>
          </cell>
          <cell r="G451">
            <v>43465</v>
          </cell>
          <cell r="H451">
            <v>0</v>
          </cell>
          <cell r="I451" t="str">
            <v>nee</v>
          </cell>
          <cell r="J451" t="str">
            <v>nee</v>
          </cell>
          <cell r="L451" t="str">
            <v>Volledig</v>
          </cell>
          <cell r="M451" t="str">
            <v>A. Bruijgoms</v>
          </cell>
          <cell r="O451" t="str">
            <v>Arjan Bruijgoms</v>
          </cell>
          <cell r="V451" t="str">
            <v>NVT</v>
          </cell>
          <cell r="W451">
            <v>1894</v>
          </cell>
          <cell r="X451">
            <v>46844</v>
          </cell>
          <cell r="Y451">
            <v>46844</v>
          </cell>
          <cell r="Z451" t="str">
            <v>GV-20355</v>
          </cell>
          <cell r="AA451" t="str">
            <v>Ja</v>
          </cell>
          <cell r="AD451" t="str">
            <v>Ja</v>
          </cell>
          <cell r="AE451" t="str">
            <v>Ja</v>
          </cell>
          <cell r="AF451" t="str">
            <v>onbekend</v>
          </cell>
          <cell r="AI451" t="str">
            <v/>
          </cell>
          <cell r="AJ451" t="str">
            <v>B057</v>
          </cell>
          <cell r="AK451" t="str">
            <v>Sportcomplex De Doorbraak</v>
          </cell>
          <cell r="AL451" t="str">
            <v>Zuider Carnisseweg 101</v>
          </cell>
          <cell r="AM451" t="str">
            <v>Doorbraak Sportpark</v>
          </cell>
          <cell r="AV451" t="str">
            <v>Overeenkomste beheer en onderhoud</v>
          </cell>
          <cell r="AW451" t="str">
            <v>4 Hockeyvelden</v>
          </cell>
          <cell r="AY451" t="str">
            <v>Stichting Sportief Barendrecht</v>
          </cell>
          <cell r="BB451" t="str">
            <v>Stichting</v>
          </cell>
          <cell r="BF451" t="str">
            <v>653163-2-343599</v>
          </cell>
        </row>
        <row r="452">
          <cell r="A452" t="str">
            <v>B057.006</v>
          </cell>
          <cell r="B452">
            <v>43278</v>
          </cell>
          <cell r="C452" t="str">
            <v>Passief</v>
          </cell>
          <cell r="D452" t="str">
            <v>OUD</v>
          </cell>
          <cell r="F452">
            <v>43191</v>
          </cell>
          <cell r="G452">
            <v>43465</v>
          </cell>
          <cell r="H452">
            <v>0</v>
          </cell>
          <cell r="I452" t="str">
            <v>nee</v>
          </cell>
          <cell r="J452" t="str">
            <v>nee</v>
          </cell>
          <cell r="L452" t="str">
            <v>Volledig</v>
          </cell>
          <cell r="M452" t="str">
            <v>A. Bruijgoms</v>
          </cell>
          <cell r="O452" t="str">
            <v>Arjan Bruijgoms</v>
          </cell>
          <cell r="Q452" t="str">
            <v>BD</v>
          </cell>
          <cell r="V452" t="str">
            <v>NVT</v>
          </cell>
          <cell r="W452">
            <v>1894</v>
          </cell>
          <cell r="X452">
            <v>46844</v>
          </cell>
          <cell r="Y452">
            <v>46844</v>
          </cell>
          <cell r="Z452" t="str">
            <v>GV-20358</v>
          </cell>
          <cell r="AA452" t="str">
            <v>Ja</v>
          </cell>
          <cell r="AD452" t="str">
            <v>Ja</v>
          </cell>
          <cell r="AE452" t="str">
            <v>Ja</v>
          </cell>
          <cell r="AF452" t="str">
            <v>onbekend</v>
          </cell>
          <cell r="AI452" t="str">
            <v/>
          </cell>
          <cell r="AJ452" t="str">
            <v>B057</v>
          </cell>
          <cell r="AK452" t="str">
            <v>Sportcomplex De Doorbraak</v>
          </cell>
          <cell r="AL452" t="str">
            <v>Zuider Carnisseweg 101</v>
          </cell>
          <cell r="AM452" t="str">
            <v>Doorbraak Sportpark</v>
          </cell>
          <cell r="AV452" t="str">
            <v>Huurovereenkomst</v>
          </cell>
          <cell r="AW452" t="str">
            <v>Hockeyvelden + Fietscrossbaan</v>
          </cell>
          <cell r="AY452" t="str">
            <v>Stichting Sportief Barendrecht</v>
          </cell>
          <cell r="BB452" t="str">
            <v>Stichting</v>
          </cell>
          <cell r="BF452" t="str">
            <v>653163-2-322002</v>
          </cell>
        </row>
        <row r="453">
          <cell r="A453" t="str">
            <v>B057.007</v>
          </cell>
          <cell r="B453">
            <v>43532</v>
          </cell>
          <cell r="C453" t="str">
            <v>Aktief</v>
          </cell>
          <cell r="D453" t="str">
            <v>Aktief</v>
          </cell>
          <cell r="F453">
            <v>43466</v>
          </cell>
          <cell r="H453">
            <v>1</v>
          </cell>
          <cell r="I453" t="str">
            <v>ja</v>
          </cell>
          <cell r="J453" t="str">
            <v>nee</v>
          </cell>
          <cell r="L453" t="str">
            <v>Volledig</v>
          </cell>
          <cell r="M453" t="str">
            <v>A. Bruijgoms</v>
          </cell>
          <cell r="O453" t="str">
            <v>Arjan Bruijgoms</v>
          </cell>
          <cell r="Q453" t="str">
            <v>BD</v>
          </cell>
          <cell r="R453" t="str">
            <v>Sport-BU</v>
          </cell>
          <cell r="S453" t="str">
            <v>Sport</v>
          </cell>
          <cell r="T453" t="str">
            <v>Onzeker</v>
          </cell>
          <cell r="U453">
            <v>1000</v>
          </cell>
          <cell r="V453" t="str">
            <v>1e periode</v>
          </cell>
          <cell r="W453">
            <v>2169</v>
          </cell>
          <cell r="X453">
            <v>46844</v>
          </cell>
          <cell r="Y453">
            <v>46844</v>
          </cell>
          <cell r="Z453" t="str">
            <v>GV-40588</v>
          </cell>
          <cell r="AA453" t="str">
            <v>Ja</v>
          </cell>
          <cell r="AD453" t="str">
            <v>Ja</v>
          </cell>
          <cell r="AE453" t="str">
            <v>Ja</v>
          </cell>
          <cell r="AI453" t="str">
            <v/>
          </cell>
          <cell r="AJ453" t="str">
            <v>B057</v>
          </cell>
          <cell r="AK453" t="str">
            <v>Sportcomplex De Doorbraak</v>
          </cell>
          <cell r="AL453" t="str">
            <v>Zuider Carnisseweg 103 VELD</v>
          </cell>
          <cell r="AM453" t="str">
            <v>Doorbraak Sportpark</v>
          </cell>
          <cell r="AV453" t="str">
            <v>Huurovereenkomst</v>
          </cell>
          <cell r="AW453" t="str">
            <v>Fietscrossbaan</v>
          </cell>
          <cell r="AY453" t="str">
            <v>Fietscrossclub Barendrecht</v>
          </cell>
          <cell r="BB453" t="str">
            <v>Gesubsidieerd</v>
          </cell>
          <cell r="BF453" t="str">
            <v>653163-2-322002</v>
          </cell>
          <cell r="FL453">
            <v>4000</v>
          </cell>
          <cell r="FO453">
            <v>4104</v>
          </cell>
        </row>
        <row r="454">
          <cell r="A454" t="str">
            <v>B057.008</v>
          </cell>
          <cell r="B454">
            <v>43532</v>
          </cell>
          <cell r="C454" t="str">
            <v>Aktief</v>
          </cell>
          <cell r="D454" t="str">
            <v>Aktief</v>
          </cell>
          <cell r="F454">
            <v>43466</v>
          </cell>
          <cell r="H454">
            <v>1</v>
          </cell>
          <cell r="I454" t="str">
            <v>ja</v>
          </cell>
          <cell r="J454" t="str">
            <v>nee</v>
          </cell>
          <cell r="L454" t="str">
            <v>Volledig</v>
          </cell>
          <cell r="M454" t="str">
            <v>A. Bruijgoms</v>
          </cell>
          <cell r="O454" t="str">
            <v>Arjan Bruijgoms</v>
          </cell>
          <cell r="Q454" t="str">
            <v>BD</v>
          </cell>
          <cell r="R454" t="str">
            <v>Sport-BU</v>
          </cell>
          <cell r="S454" t="str">
            <v>Sport</v>
          </cell>
          <cell r="T454" t="str">
            <v>Onzeker</v>
          </cell>
          <cell r="U454">
            <v>10675</v>
          </cell>
          <cell r="V454" t="str">
            <v>1e periode</v>
          </cell>
          <cell r="W454">
            <v>2169</v>
          </cell>
          <cell r="X454">
            <v>46844</v>
          </cell>
          <cell r="Y454">
            <v>46844</v>
          </cell>
          <cell r="Z454" t="str">
            <v>GV-47192</v>
          </cell>
          <cell r="AA454" t="str">
            <v>Ja</v>
          </cell>
          <cell r="AD454" t="str">
            <v>Ja</v>
          </cell>
          <cell r="AE454" t="str">
            <v>Ja</v>
          </cell>
          <cell r="AF454" t="str">
            <v>onbekend</v>
          </cell>
          <cell r="AI454" t="str">
            <v/>
          </cell>
          <cell r="AJ454" t="str">
            <v>B057</v>
          </cell>
          <cell r="AK454" t="str">
            <v>Sportcomplex De Doorbraak</v>
          </cell>
          <cell r="AL454" t="str">
            <v>Zuider Carnisseweg 101 VELD</v>
          </cell>
          <cell r="AM454" t="str">
            <v>Doorbraak Sportpark</v>
          </cell>
          <cell r="AV454" t="str">
            <v>Huurovereenkomst velden</v>
          </cell>
          <cell r="AW454" t="str">
            <v>Hockevelden</v>
          </cell>
          <cell r="AY454" t="str">
            <v>Hockey Club Barendrecht</v>
          </cell>
          <cell r="BB454" t="str">
            <v>Gesubsidieerd</v>
          </cell>
          <cell r="BF454" t="str">
            <v>653163-2-322002</v>
          </cell>
          <cell r="FL454">
            <v>42700</v>
          </cell>
          <cell r="FO454">
            <v>43810.200000000004</v>
          </cell>
        </row>
        <row r="455">
          <cell r="A455" t="str">
            <v>B057.008.01</v>
          </cell>
          <cell r="B455">
            <v>44487</v>
          </cell>
          <cell r="C455" t="str">
            <v>Aktief</v>
          </cell>
          <cell r="J455" t="str">
            <v>nee</v>
          </cell>
          <cell r="K455" t="str">
            <v>Financieel</v>
          </cell>
          <cell r="M455" t="str">
            <v>A. Bruijgoms</v>
          </cell>
          <cell r="O455" t="str">
            <v>Arjan Bruijgoms</v>
          </cell>
          <cell r="Z455" t="str">
            <v>GV-412191</v>
          </cell>
          <cell r="AJ455" t="str">
            <v>B057</v>
          </cell>
          <cell r="AK455" t="str">
            <v>Sportcomplex De Doorbraak</v>
          </cell>
          <cell r="AL455" t="str">
            <v>Zuider Carnisseweg 101 VELD</v>
          </cell>
          <cell r="AM455" t="str">
            <v>Doorbraak Sportpark</v>
          </cell>
          <cell r="AV455" t="str">
            <v>Brief aanpassing huursom</v>
          </cell>
          <cell r="AW455" t="str">
            <v>Hockevelden</v>
          </cell>
          <cell r="AY455" t="str">
            <v>Hockey Club Barendrecht</v>
          </cell>
          <cell r="BB455" t="str">
            <v>Gesubsidieerd</v>
          </cell>
          <cell r="BF455" t="str">
            <v>653163-2-322002</v>
          </cell>
        </row>
        <row r="456">
          <cell r="A456" t="str">
            <v>B057.009</v>
          </cell>
          <cell r="B456">
            <v>43532</v>
          </cell>
          <cell r="C456" t="str">
            <v>Aktief</v>
          </cell>
          <cell r="D456" t="str">
            <v>Aktief</v>
          </cell>
          <cell r="F456">
            <v>43521</v>
          </cell>
          <cell r="H456">
            <v>1</v>
          </cell>
          <cell r="I456" t="str">
            <v>ja</v>
          </cell>
          <cell r="J456" t="str">
            <v>nee</v>
          </cell>
          <cell r="L456" t="str">
            <v>Volledig</v>
          </cell>
          <cell r="M456" t="str">
            <v>A. Bruijgoms</v>
          </cell>
          <cell r="O456" t="str">
            <v>Arjan Bruijgoms</v>
          </cell>
          <cell r="R456" t="str">
            <v>Sport-BU</v>
          </cell>
          <cell r="S456" t="str">
            <v>Sport</v>
          </cell>
          <cell r="T456" t="str">
            <v>Onzeker</v>
          </cell>
          <cell r="U456">
            <v>0</v>
          </cell>
          <cell r="V456" t="str">
            <v>onbepaald</v>
          </cell>
          <cell r="W456" t="e">
            <v>#VALUE!</v>
          </cell>
          <cell r="X456">
            <v>46844</v>
          </cell>
          <cell r="Y456">
            <v>46844</v>
          </cell>
          <cell r="Z456" t="str">
            <v>GV-41798</v>
          </cell>
          <cell r="AA456" t="str">
            <v>Ja</v>
          </cell>
          <cell r="AD456" t="str">
            <v>Ja</v>
          </cell>
          <cell r="AE456" t="str">
            <v>Ja</v>
          </cell>
          <cell r="AI456" t="str">
            <v/>
          </cell>
          <cell r="AJ456" t="str">
            <v>B057</v>
          </cell>
          <cell r="AK456" t="str">
            <v>Sportcomplex De Doorbraak</v>
          </cell>
          <cell r="AL456" t="str">
            <v>Zuider Carnisseweg 101 VELD</v>
          </cell>
          <cell r="AM456" t="str">
            <v>Doorbraak Sportpark</v>
          </cell>
          <cell r="AV456" t="str">
            <v>Vaststellingsovereenkomst Beheer en onderhoud</v>
          </cell>
          <cell r="AY456" t="str">
            <v>Hockey Club Barendrecht</v>
          </cell>
          <cell r="BB456" t="str">
            <v>Gesubsidieerd</v>
          </cell>
          <cell r="BF456" t="str">
            <v>653163-2-X</v>
          </cell>
        </row>
        <row r="457">
          <cell r="A457" t="str">
            <v>B057.010</v>
          </cell>
          <cell r="B457">
            <v>43971</v>
          </cell>
          <cell r="C457" t="str">
            <v>Aktief</v>
          </cell>
          <cell r="D457" t="str">
            <v>Aktief</v>
          </cell>
          <cell r="F457">
            <v>43466</v>
          </cell>
          <cell r="H457">
            <v>1</v>
          </cell>
          <cell r="I457" t="str">
            <v>ja</v>
          </cell>
          <cell r="J457" t="str">
            <v>nee</v>
          </cell>
          <cell r="R457" t="str">
            <v>Sport-BU</v>
          </cell>
          <cell r="S457" t="str">
            <v>Sport</v>
          </cell>
          <cell r="T457" t="str">
            <v>Onzeker</v>
          </cell>
          <cell r="U457">
            <v>0</v>
          </cell>
          <cell r="V457" t="str">
            <v>leeg</v>
          </cell>
          <cell r="AA457" t="str">
            <v>Onbekend</v>
          </cell>
          <cell r="AE457" t="str">
            <v>ONBEKEND</v>
          </cell>
          <cell r="AI457">
            <v>0</v>
          </cell>
          <cell r="AJ457" t="str">
            <v>B057</v>
          </cell>
          <cell r="AK457" t="str">
            <v>Sportcomplex De Doorbraak</v>
          </cell>
          <cell r="AL457" t="str">
            <v>Zuider Carnisseweg 101</v>
          </cell>
          <cell r="AM457" t="str">
            <v>Doorbraak Sportpark</v>
          </cell>
          <cell r="AN457">
            <v>150</v>
          </cell>
          <cell r="AO457">
            <v>334</v>
          </cell>
          <cell r="AP457">
            <v>0.44910179640718562</v>
          </cell>
          <cell r="AV457" t="str">
            <v>Recht van Opstal</v>
          </cell>
          <cell r="AY457" t="str">
            <v>Hockey Club Barendrecht</v>
          </cell>
          <cell r="BB457" t="str">
            <v>Gesubsidieerd</v>
          </cell>
          <cell r="BF457" t="str">
            <v>653163-2-322001</v>
          </cell>
          <cell r="FO457">
            <v>45</v>
          </cell>
        </row>
        <row r="458">
          <cell r="A458" t="str">
            <v>B057.011</v>
          </cell>
          <cell r="B458">
            <v>44698</v>
          </cell>
          <cell r="C458" t="str">
            <v>Aktie!</v>
          </cell>
          <cell r="D458" t="str">
            <v>Aktief</v>
          </cell>
          <cell r="F458">
            <v>43466</v>
          </cell>
          <cell r="H458">
            <v>1</v>
          </cell>
          <cell r="I458" t="str">
            <v>ja</v>
          </cell>
          <cell r="J458" t="str">
            <v>Ja</v>
          </cell>
          <cell r="K458" t="str">
            <v>RVO</v>
          </cell>
          <cell r="M458" t="str">
            <v>A. Bruijgoms</v>
          </cell>
          <cell r="V458" t="str">
            <v>leeg</v>
          </cell>
          <cell r="AJ458" t="str">
            <v>B057</v>
          </cell>
          <cell r="AK458" t="str">
            <v>Sportcomplex De Doorbraak</v>
          </cell>
          <cell r="AL458" t="str">
            <v>Zuider Carnisseweg 103</v>
          </cell>
          <cell r="AM458" t="str">
            <v>Doorbraak Sportpark</v>
          </cell>
          <cell r="AN458">
            <v>184</v>
          </cell>
          <cell r="AO458">
            <v>334</v>
          </cell>
          <cell r="AP458">
            <v>0.55089820359281438</v>
          </cell>
          <cell r="AV458" t="str">
            <v>Geen Recht van Opstal</v>
          </cell>
          <cell r="AY458" t="str">
            <v>Fietscrossclub Barendrecht</v>
          </cell>
          <cell r="BB458" t="str">
            <v>Gesubsidieerd</v>
          </cell>
          <cell r="BF458" t="str">
            <v>653163-2-322001</v>
          </cell>
        </row>
        <row r="460">
          <cell r="AJ460" t="str">
            <v>B058</v>
          </cell>
          <cell r="AK460" t="str">
            <v>Gebouw De Baerne</v>
          </cell>
        </row>
        <row r="461">
          <cell r="A461" t="str">
            <v>B058.001</v>
          </cell>
          <cell r="B461">
            <v>41640</v>
          </cell>
          <cell r="C461" t="str">
            <v>Passief</v>
          </cell>
          <cell r="D461" t="str">
            <v>OUD</v>
          </cell>
          <cell r="F461">
            <v>34547</v>
          </cell>
          <cell r="G461">
            <v>42370</v>
          </cell>
          <cell r="H461">
            <v>0</v>
          </cell>
          <cell r="I461" t="str">
            <v>nee</v>
          </cell>
          <cell r="J461" t="str">
            <v>NVT</v>
          </cell>
          <cell r="L461" t="str">
            <v>Volledig</v>
          </cell>
          <cell r="M461" t="str">
            <v>OUD</v>
          </cell>
          <cell r="O461" t="str">
            <v>Mini van Leeuwen</v>
          </cell>
          <cell r="V461" t="str">
            <v>NVT</v>
          </cell>
          <cell r="X461" t="str">
            <v>onbepaald</v>
          </cell>
          <cell r="Y461">
            <v>44950</v>
          </cell>
          <cell r="Z461">
            <v>1024440</v>
          </cell>
          <cell r="AA461" t="str">
            <v>Ja</v>
          </cell>
          <cell r="AD461" t="str">
            <v>Ja</v>
          </cell>
          <cell r="AE461" t="str">
            <v>Ja</v>
          </cell>
          <cell r="AF461" t="str">
            <v>Tarief</v>
          </cell>
          <cell r="AG461" t="str">
            <v>ja</v>
          </cell>
          <cell r="AI461" t="str">
            <v/>
          </cell>
          <cell r="AJ461" t="str">
            <v>B058</v>
          </cell>
          <cell r="AK461" t="str">
            <v>Gebouw De Baerne</v>
          </cell>
          <cell r="AL461" t="str">
            <v>Buitenlandsebaan 1</v>
          </cell>
          <cell r="AM461" t="str">
            <v>Baerne, Cultureel centrum</v>
          </cell>
          <cell r="AV461" t="str">
            <v>Tarievenverordening par. 5.1</v>
          </cell>
          <cell r="AW461" t="str">
            <v>Huur gebouw de Baerne</v>
          </cell>
          <cell r="AY461" t="str">
            <v>Stichting TO-BE</v>
          </cell>
          <cell r="BB461" t="str">
            <v>Gesubsidieerd</v>
          </cell>
          <cell r="BF461" t="str">
            <v>654060-2-321000</v>
          </cell>
        </row>
        <row r="462">
          <cell r="A462" t="str">
            <v>B058.002</v>
          </cell>
          <cell r="B462">
            <v>41640</v>
          </cell>
          <cell r="C462" t="str">
            <v>Passief</v>
          </cell>
          <cell r="D462" t="str">
            <v>OUD</v>
          </cell>
          <cell r="F462">
            <v>36039</v>
          </cell>
          <cell r="G462">
            <v>42370</v>
          </cell>
          <cell r="H462">
            <v>0</v>
          </cell>
          <cell r="I462" t="str">
            <v>nee</v>
          </cell>
          <cell r="J462" t="str">
            <v>NVT</v>
          </cell>
          <cell r="L462" t="str">
            <v>Volledig</v>
          </cell>
          <cell r="M462" t="str">
            <v>OUD</v>
          </cell>
          <cell r="O462" t="str">
            <v>Mini van Leeuwen</v>
          </cell>
          <cell r="V462" t="str">
            <v>NVT</v>
          </cell>
          <cell r="X462" t="str">
            <v>onbepaald</v>
          </cell>
          <cell r="Y462">
            <v>44950</v>
          </cell>
          <cell r="Z462">
            <v>1024440</v>
          </cell>
          <cell r="AA462" t="str">
            <v>Ja</v>
          </cell>
          <cell r="AD462" t="str">
            <v>Ja</v>
          </cell>
          <cell r="AE462" t="str">
            <v>Ja</v>
          </cell>
          <cell r="AF462" t="str">
            <v>Tarief</v>
          </cell>
          <cell r="AG462" t="str">
            <v>ja</v>
          </cell>
          <cell r="AI462" t="str">
            <v/>
          </cell>
          <cell r="AJ462" t="str">
            <v>B058</v>
          </cell>
          <cell r="AK462" t="str">
            <v>Gebouw De Baerne</v>
          </cell>
          <cell r="AL462" t="str">
            <v>Buitenlandsebaan 1</v>
          </cell>
          <cell r="AM462" t="str">
            <v>Baerne, Cultureel centrum</v>
          </cell>
          <cell r="AV462" t="str">
            <v>Tarievenverordening par. 5.1</v>
          </cell>
          <cell r="AW462" t="str">
            <v>Huur gebouw de Baerne</v>
          </cell>
          <cell r="AY462" t="str">
            <v>Muziekschool / Kreatief Werkhuis / Gym.ver.</v>
          </cell>
          <cell r="AZ462">
            <v>41118271</v>
          </cell>
          <cell r="BB462" t="str">
            <v>Gesubsidieerd</v>
          </cell>
          <cell r="BF462" t="str">
            <v>654060-2-321000</v>
          </cell>
        </row>
        <row r="463">
          <cell r="A463" t="str">
            <v>B058.003</v>
          </cell>
          <cell r="B463">
            <v>42005</v>
          </cell>
          <cell r="C463" t="str">
            <v>Passief</v>
          </cell>
          <cell r="D463" t="str">
            <v>OUD</v>
          </cell>
          <cell r="F463">
            <v>42005</v>
          </cell>
          <cell r="G463">
            <v>0</v>
          </cell>
          <cell r="H463">
            <v>0</v>
          </cell>
          <cell r="I463" t="str">
            <v>nee</v>
          </cell>
          <cell r="J463" t="str">
            <v>NVT</v>
          </cell>
          <cell r="L463" t="str">
            <v>NVT</v>
          </cell>
          <cell r="M463" t="str">
            <v>Jan-Willem</v>
          </cell>
          <cell r="N463" t="str">
            <v>ja</v>
          </cell>
          <cell r="O463" t="str">
            <v>Mini van Leeuwen</v>
          </cell>
          <cell r="V463" t="str">
            <v>NVT</v>
          </cell>
          <cell r="Z463" t="str">
            <v>NIET</v>
          </cell>
          <cell r="AA463" t="str">
            <v>nee</v>
          </cell>
          <cell r="AD463" t="str">
            <v>ja</v>
          </cell>
          <cell r="AE463" t="str">
            <v>Ja</v>
          </cell>
          <cell r="AF463" t="str">
            <v>Kostprijs</v>
          </cell>
          <cell r="AI463" t="str">
            <v/>
          </cell>
          <cell r="AJ463" t="str">
            <v>B058</v>
          </cell>
          <cell r="AK463" t="str">
            <v>Gebouw De Baerne</v>
          </cell>
          <cell r="AL463" t="str">
            <v>Buitenlandsebaan 1</v>
          </cell>
          <cell r="AM463" t="str">
            <v>Baerne, Cultureel centrum</v>
          </cell>
          <cell r="AV463" t="str">
            <v>Afrekening Servicekosten</v>
          </cell>
          <cell r="AY463" t="str">
            <v>Stichting TO-BE</v>
          </cell>
          <cell r="BB463" t="str">
            <v>Gesubsidieerd</v>
          </cell>
          <cell r="BF463" t="str">
            <v>654060-2-321010</v>
          </cell>
        </row>
        <row r="464">
          <cell r="A464" t="str">
            <v>B058.004</v>
          </cell>
          <cell r="B464">
            <v>42383</v>
          </cell>
          <cell r="C464" t="str">
            <v>Aktie!</v>
          </cell>
          <cell r="D464" t="str">
            <v>Concept</v>
          </cell>
          <cell r="F464">
            <v>42383</v>
          </cell>
          <cell r="H464">
            <v>1</v>
          </cell>
          <cell r="I464" t="str">
            <v>ja</v>
          </cell>
          <cell r="J464" t="str">
            <v>ja</v>
          </cell>
          <cell r="K464" t="str">
            <v>HOVK</v>
          </cell>
          <cell r="L464" t="str">
            <v>N.NIET</v>
          </cell>
          <cell r="M464" t="str">
            <v>Ellen</v>
          </cell>
          <cell r="N464" t="str">
            <v>ja</v>
          </cell>
          <cell r="O464" t="str">
            <v>Mini van Leeuwen</v>
          </cell>
          <cell r="R464" t="str">
            <v>Huursubsidie</v>
          </cell>
          <cell r="S464" t="str">
            <v>Cultuur</v>
          </cell>
          <cell r="T464" t="str">
            <v>OK</v>
          </cell>
          <cell r="U464">
            <v>6000</v>
          </cell>
          <cell r="V464" t="str">
            <v>NVT</v>
          </cell>
          <cell r="AA464" t="str">
            <v>Onbekend</v>
          </cell>
          <cell r="AD464" t="str">
            <v>ja</v>
          </cell>
          <cell r="AE464" t="str">
            <v>ja</v>
          </cell>
          <cell r="AF464" t="str">
            <v>ppm2 25-49</v>
          </cell>
          <cell r="AH464">
            <v>27.010676637534914</v>
          </cell>
          <cell r="AI464">
            <v>29.143897996357012</v>
          </cell>
          <cell r="AJ464" t="str">
            <v>B058</v>
          </cell>
          <cell r="AK464" t="str">
            <v>Gebouw De Baerne</v>
          </cell>
          <cell r="AL464" t="str">
            <v>Buitenlandsebaan 1</v>
          </cell>
          <cell r="AM464" t="str">
            <v>Baerne, Cultureel centrum</v>
          </cell>
          <cell r="AN464">
            <v>823.5</v>
          </cell>
          <cell r="AO464">
            <v>1647</v>
          </cell>
          <cell r="AP464">
            <v>0.5</v>
          </cell>
          <cell r="AR464">
            <v>887.92</v>
          </cell>
          <cell r="AV464" t="str">
            <v>Huurovereenkomst</v>
          </cell>
          <cell r="AY464" t="str">
            <v>Stichting CultuurLocaal</v>
          </cell>
          <cell r="AZ464">
            <v>65062426</v>
          </cell>
          <cell r="BB464" t="str">
            <v>Gesubsidieerd</v>
          </cell>
          <cell r="BF464" t="str">
            <v>654060-2-321000</v>
          </cell>
          <cell r="FL464">
            <v>24000</v>
          </cell>
          <cell r="FO464">
            <v>25468.260157174966</v>
          </cell>
        </row>
        <row r="465">
          <cell r="A465" t="str">
            <v>B058.005</v>
          </cell>
          <cell r="B465">
            <v>42383</v>
          </cell>
          <cell r="C465" t="str">
            <v>Aktie!</v>
          </cell>
          <cell r="D465" t="str">
            <v>Concept</v>
          </cell>
          <cell r="F465">
            <v>42383</v>
          </cell>
          <cell r="H465">
            <v>1</v>
          </cell>
          <cell r="I465" t="str">
            <v>ja</v>
          </cell>
          <cell r="J465" t="str">
            <v>ja</v>
          </cell>
          <cell r="K465" t="str">
            <v>HOVK</v>
          </cell>
          <cell r="L465" t="str">
            <v>N.NIET</v>
          </cell>
          <cell r="M465" t="str">
            <v>Ellen</v>
          </cell>
          <cell r="N465" t="str">
            <v>ja</v>
          </cell>
          <cell r="O465" t="str">
            <v>Mini van Leeuwen</v>
          </cell>
          <cell r="R465" t="str">
            <v>Huursubsidie</v>
          </cell>
          <cell r="S465" t="str">
            <v>Cultuur</v>
          </cell>
          <cell r="T465" t="str">
            <v>OK</v>
          </cell>
          <cell r="U465">
            <v>2950</v>
          </cell>
          <cell r="V465" t="str">
            <v>NVT</v>
          </cell>
          <cell r="AA465" t="str">
            <v>Onbekend</v>
          </cell>
          <cell r="AD465" t="str">
            <v>ja</v>
          </cell>
          <cell r="AE465" t="str">
            <v>ja</v>
          </cell>
          <cell r="AF465" t="str">
            <v>ppm2 25-49</v>
          </cell>
          <cell r="AH465">
            <v>25.70097036682477</v>
          </cell>
          <cell r="AI465">
            <v>14.329083181542197</v>
          </cell>
          <cell r="AJ465" t="str">
            <v>B058</v>
          </cell>
          <cell r="AK465" t="str">
            <v>Gebouw De Baerne</v>
          </cell>
          <cell r="AL465" t="str">
            <v>Buitenlandsebaan 1</v>
          </cell>
          <cell r="AM465" t="str">
            <v>Baerne, Cultureel centrum</v>
          </cell>
          <cell r="AN465">
            <v>823.5</v>
          </cell>
          <cell r="AO465">
            <v>1647</v>
          </cell>
          <cell r="AP465">
            <v>0.5</v>
          </cell>
          <cell r="AR465">
            <v>459.62</v>
          </cell>
          <cell r="AV465" t="str">
            <v>Huurovereenkomst</v>
          </cell>
          <cell r="AY465" t="str">
            <v>Kunst Creatief Barendrecht</v>
          </cell>
          <cell r="AZ465">
            <v>65159128</v>
          </cell>
          <cell r="BB465" t="str">
            <v>Gesubsidieerd</v>
          </cell>
          <cell r="BC465" t="str">
            <v>Peter Jongenotter</v>
          </cell>
          <cell r="BD465" t="str">
            <v>secretaris@kunstcreatief.nl</v>
          </cell>
          <cell r="BE465" t="str">
            <v>06-53975673</v>
          </cell>
          <cell r="BF465" t="str">
            <v>654060-2-321000</v>
          </cell>
          <cell r="FL465">
            <v>11800</v>
          </cell>
          <cell r="FO465">
            <v>12544.068435623489</v>
          </cell>
        </row>
        <row r="467">
          <cell r="AJ467" t="str">
            <v>B059</v>
          </cell>
          <cell r="AK467" t="str">
            <v>Gebouw D'Ouweschool</v>
          </cell>
        </row>
        <row r="468">
          <cell r="A468" t="str">
            <v>B059.001</v>
          </cell>
          <cell r="B468">
            <v>41640</v>
          </cell>
          <cell r="C468" t="str">
            <v>Aktief</v>
          </cell>
          <cell r="D468" t="str">
            <v>Aktief</v>
          </cell>
          <cell r="F468">
            <v>39326</v>
          </cell>
          <cell r="H468">
            <v>1</v>
          </cell>
          <cell r="I468" t="str">
            <v>ja</v>
          </cell>
          <cell r="J468" t="str">
            <v>nee</v>
          </cell>
          <cell r="L468" t="str">
            <v>Verhuurder</v>
          </cell>
          <cell r="M468" t="str">
            <v>Mini</v>
          </cell>
          <cell r="N468" t="str">
            <v>ja</v>
          </cell>
          <cell r="O468" t="str">
            <v>Mini van Leeuwen</v>
          </cell>
          <cell r="R468" t="str">
            <v>Huursubsidie</v>
          </cell>
          <cell r="S468" t="str">
            <v>Cultuur</v>
          </cell>
          <cell r="T468" t="str">
            <v>OK</v>
          </cell>
          <cell r="U468">
            <v>3500</v>
          </cell>
          <cell r="V468" t="str">
            <v>VERLENGD</v>
          </cell>
          <cell r="W468">
            <v>-1242</v>
          </cell>
          <cell r="X468">
            <v>43708</v>
          </cell>
          <cell r="Y468">
            <v>43524</v>
          </cell>
          <cell r="Z468">
            <v>344694</v>
          </cell>
          <cell r="AA468" t="str">
            <v>Ja</v>
          </cell>
          <cell r="AD468" t="str">
            <v>Ja</v>
          </cell>
          <cell r="AE468" t="str">
            <v>Ja</v>
          </cell>
          <cell r="AF468" t="str">
            <v>ppm2 0-25</v>
          </cell>
          <cell r="AH468">
            <v>16.063721552878182</v>
          </cell>
          <cell r="AI468">
            <v>77.777777777777771</v>
          </cell>
          <cell r="AJ468" t="str">
            <v>B059</v>
          </cell>
          <cell r="AK468" t="str">
            <v>Gebouw D'Ouweschool</v>
          </cell>
          <cell r="AL468" t="str">
            <v>Dorpsstraat 150</v>
          </cell>
          <cell r="AM468" t="str">
            <v>d'Ouwe school</v>
          </cell>
          <cell r="AN468">
            <v>180</v>
          </cell>
          <cell r="AO468">
            <v>180</v>
          </cell>
          <cell r="AP468">
            <v>1</v>
          </cell>
          <cell r="AR468">
            <v>747</v>
          </cell>
          <cell r="AV468" t="str">
            <v>Huurovereenkomst</v>
          </cell>
          <cell r="AW468" t="str">
            <v>Gebouw</v>
          </cell>
          <cell r="AY468" t="str">
            <v>Historische Vereniging Barendrecht</v>
          </cell>
          <cell r="BB468" t="str">
            <v>Gesubsidieerd</v>
          </cell>
          <cell r="BF468" t="str">
            <v>654061-2-321000</v>
          </cell>
          <cell r="FL468">
            <v>14000</v>
          </cell>
          <cell r="FO468">
            <v>14845.059526711864</v>
          </cell>
        </row>
        <row r="470">
          <cell r="AJ470" t="str">
            <v>B060</v>
          </cell>
          <cell r="AK470" t="str">
            <v>Volkstuincomplex Stationsweg</v>
          </cell>
        </row>
        <row r="471">
          <cell r="A471" t="str">
            <v>B060.001</v>
          </cell>
          <cell r="B471">
            <v>41640</v>
          </cell>
          <cell r="C471" t="str">
            <v>Aktie!</v>
          </cell>
          <cell r="D471" t="str">
            <v>Aktief</v>
          </cell>
          <cell r="F471">
            <v>32874</v>
          </cell>
          <cell r="H471">
            <v>1</v>
          </cell>
          <cell r="I471" t="str">
            <v>ja</v>
          </cell>
          <cell r="J471" t="str">
            <v>ja</v>
          </cell>
          <cell r="K471" t="str">
            <v>Vernieuwen</v>
          </cell>
          <cell r="L471" t="str">
            <v>Volledig</v>
          </cell>
          <cell r="M471" t="str">
            <v>Jan-Willem</v>
          </cell>
          <cell r="N471" t="str">
            <v>ja</v>
          </cell>
          <cell r="O471" t="str">
            <v>Jan-Willem Hoogendoorn</v>
          </cell>
          <cell r="R471" t="str">
            <v>Volkstuin</v>
          </cell>
          <cell r="S471" t="str">
            <v>Overig</v>
          </cell>
          <cell r="T471" t="str">
            <v>OK</v>
          </cell>
          <cell r="U471">
            <v>1750</v>
          </cell>
          <cell r="V471" t="str">
            <v>VERLENGD</v>
          </cell>
          <cell r="W471">
            <v>1072</v>
          </cell>
          <cell r="X471">
            <v>46022</v>
          </cell>
          <cell r="Y471">
            <v>45657</v>
          </cell>
          <cell r="Z471" t="str">
            <v>NIET</v>
          </cell>
          <cell r="AA471" t="str">
            <v>nee</v>
          </cell>
          <cell r="AB471" t="str">
            <v>G/0087/mt</v>
          </cell>
          <cell r="AD471" t="str">
            <v>ja</v>
          </cell>
          <cell r="AE471" t="str">
            <v>Ja</v>
          </cell>
          <cell r="AF471" t="str">
            <v>Tarief</v>
          </cell>
          <cell r="AH471">
            <v>1</v>
          </cell>
          <cell r="AI471">
            <v>127.27272727272727</v>
          </cell>
          <cell r="AJ471" t="str">
            <v>B060</v>
          </cell>
          <cell r="AK471" t="str">
            <v>Volkstuincomplex Stationsweg</v>
          </cell>
          <cell r="AL471" t="str">
            <v>Stationsweg 134</v>
          </cell>
          <cell r="AM471" t="str">
            <v>Tuindersvereniging</v>
          </cell>
          <cell r="AN471">
            <v>55</v>
          </cell>
          <cell r="AO471">
            <v>55</v>
          </cell>
          <cell r="AP471">
            <v>1</v>
          </cell>
          <cell r="AS471">
            <v>13002</v>
          </cell>
          <cell r="AV471" t="str">
            <v>Huurovereenkomst</v>
          </cell>
          <cell r="AW471" t="str">
            <v>Volkstuinen</v>
          </cell>
          <cell r="AY471" t="str">
            <v>Amateurstuindersvereniging</v>
          </cell>
          <cell r="BB471" t="str">
            <v xml:space="preserve">Vereniging </v>
          </cell>
          <cell r="BC471" t="str">
            <v xml:space="preserve">Wim Vermaas </v>
          </cell>
          <cell r="BD471" t="str">
            <v>wvermaas1@chello.nl</v>
          </cell>
          <cell r="BE471" t="str">
            <v>06-80183444</v>
          </cell>
          <cell r="BF471" t="str">
            <v>656035-2-322002</v>
          </cell>
          <cell r="FL471">
            <v>7000</v>
          </cell>
          <cell r="FO471">
            <v>7341.3866170800002</v>
          </cell>
        </row>
        <row r="472">
          <cell r="A472" t="str">
            <v>B060.002</v>
          </cell>
          <cell r="B472">
            <v>42901</v>
          </cell>
          <cell r="C472" t="str">
            <v>Aktie!</v>
          </cell>
          <cell r="D472" t="str">
            <v>Planning</v>
          </cell>
          <cell r="F472">
            <v>43831</v>
          </cell>
          <cell r="H472">
            <v>1</v>
          </cell>
          <cell r="I472" t="str">
            <v>ja</v>
          </cell>
          <cell r="J472" t="str">
            <v>ja</v>
          </cell>
          <cell r="L472" t="str">
            <v>Volledig</v>
          </cell>
          <cell r="M472" t="str">
            <v>Jan-Willem</v>
          </cell>
          <cell r="O472" t="str">
            <v>Jan-Willem Hoogendoorn</v>
          </cell>
          <cell r="R472" t="str">
            <v>Volkstuin</v>
          </cell>
          <cell r="S472" t="str">
            <v>Overig</v>
          </cell>
          <cell r="T472" t="str">
            <v>OK</v>
          </cell>
          <cell r="U472">
            <v>0</v>
          </cell>
          <cell r="V472" t="str">
            <v>NVT</v>
          </cell>
          <cell r="Z472" t="str">
            <v>NIET</v>
          </cell>
          <cell r="AA472" t="str">
            <v>nee</v>
          </cell>
          <cell r="AE472" t="str">
            <v>Ja</v>
          </cell>
          <cell r="AF472" t="str">
            <v>Tarief</v>
          </cell>
          <cell r="AH472" t="e">
            <v>#DIV/0!</v>
          </cell>
          <cell r="AI472" t="str">
            <v/>
          </cell>
          <cell r="AJ472" t="str">
            <v>B060</v>
          </cell>
          <cell r="AK472" t="str">
            <v>Volkstuincomplex Stationsweg</v>
          </cell>
          <cell r="AL472" t="str">
            <v>Stationsweg 134</v>
          </cell>
          <cell r="AM472" t="str">
            <v>Tuindersvereniging</v>
          </cell>
          <cell r="AS472">
            <v>13002</v>
          </cell>
          <cell r="AV472" t="str">
            <v>Huurovereenkomst</v>
          </cell>
          <cell r="AW472" t="str">
            <v>Volkstuinen</v>
          </cell>
          <cell r="AY472" t="str">
            <v>Amateurstuindersvereniging</v>
          </cell>
          <cell r="BB472" t="str">
            <v xml:space="preserve">Vereniging </v>
          </cell>
          <cell r="BC472" t="str">
            <v xml:space="preserve">Wim Vermaas </v>
          </cell>
          <cell r="BD472" t="str">
            <v>wvermaas1@chello.nl</v>
          </cell>
          <cell r="BE472" t="str">
            <v>06-80183444</v>
          </cell>
          <cell r="BF472" t="str">
            <v>656035-2-322002</v>
          </cell>
        </row>
        <row r="474">
          <cell r="AJ474" t="str">
            <v>B061</v>
          </cell>
          <cell r="AK474" t="str">
            <v>Volkstuincomplex 1e barendrechtseweg</v>
          </cell>
        </row>
        <row r="475">
          <cell r="A475" t="str">
            <v>B061.001</v>
          </cell>
          <cell r="B475">
            <v>41640</v>
          </cell>
          <cell r="C475" t="str">
            <v>Passief</v>
          </cell>
          <cell r="D475" t="str">
            <v>Admin</v>
          </cell>
          <cell r="E475" t="str">
            <v>BD-VT</v>
          </cell>
          <cell r="F475">
            <v>42005</v>
          </cell>
          <cell r="G475">
            <v>44196</v>
          </cell>
          <cell r="H475">
            <v>0</v>
          </cell>
          <cell r="I475" t="str">
            <v>nee</v>
          </cell>
          <cell r="J475" t="str">
            <v>nee</v>
          </cell>
          <cell r="L475" t="str">
            <v>NVT</v>
          </cell>
          <cell r="M475" t="str">
            <v>Mini</v>
          </cell>
          <cell r="O475" t="str">
            <v>Jan-Willem Hoogendoorn</v>
          </cell>
          <cell r="R475" t="str">
            <v>Volkstuin</v>
          </cell>
          <cell r="S475" t="str">
            <v>Overig</v>
          </cell>
          <cell r="T475" t="str">
            <v>OK</v>
          </cell>
          <cell r="U475">
            <v>0</v>
          </cell>
          <cell r="V475" t="str">
            <v>NVT</v>
          </cell>
          <cell r="AA475" t="str">
            <v>NVT</v>
          </cell>
          <cell r="AD475" t="str">
            <v>NVT</v>
          </cell>
          <cell r="AE475" t="str">
            <v>NVT</v>
          </cell>
          <cell r="AF475" t="str">
            <v>Tarief</v>
          </cell>
          <cell r="AG475" t="str">
            <v>ja</v>
          </cell>
          <cell r="AI475" t="str">
            <v/>
          </cell>
          <cell r="AJ475" t="str">
            <v>B061</v>
          </cell>
          <cell r="AK475" t="str">
            <v>Volkstuincomplex 1e barendrechtseweg</v>
          </cell>
          <cell r="AL475" t="str">
            <v>1e barendrechtseweg 2</v>
          </cell>
          <cell r="AM475" t="str">
            <v>Volkstuinen</v>
          </cell>
          <cell r="AV475" t="str">
            <v>Verhuuradministratie</v>
          </cell>
          <cell r="AW475" t="str">
            <v>Volkstuinen</v>
          </cell>
          <cell r="AY475" t="str">
            <v>Diverse huurders, eigen beheer</v>
          </cell>
          <cell r="AZ475" t="str">
            <v>n.v.t.</v>
          </cell>
          <cell r="BB475" t="str">
            <v>Diverse</v>
          </cell>
          <cell r="BF475" t="str">
            <v>656035-2-322002</v>
          </cell>
          <cell r="FL475">
            <v>0</v>
          </cell>
        </row>
        <row r="476">
          <cell r="A476" t="str">
            <v>B061.002</v>
          </cell>
          <cell r="B476">
            <v>42870</v>
          </cell>
          <cell r="C476" t="str">
            <v>Aktief</v>
          </cell>
          <cell r="D476" t="str">
            <v>Passief</v>
          </cell>
          <cell r="F476">
            <v>42005</v>
          </cell>
          <cell r="H476">
            <v>1</v>
          </cell>
          <cell r="I476" t="str">
            <v>ja</v>
          </cell>
          <cell r="J476" t="str">
            <v>nee</v>
          </cell>
          <cell r="K476" t="str">
            <v>P-terrein</v>
          </cell>
          <cell r="L476" t="str">
            <v>NVT</v>
          </cell>
          <cell r="M476" t="str">
            <v>Onbekend</v>
          </cell>
          <cell r="O476" t="str">
            <v>Jan-Willem Hoogendoorn</v>
          </cell>
          <cell r="R476" t="str">
            <v>Volkstuin</v>
          </cell>
          <cell r="S476" t="str">
            <v>Overig</v>
          </cell>
          <cell r="T476" t="str">
            <v>OK</v>
          </cell>
          <cell r="U476">
            <v>0</v>
          </cell>
          <cell r="V476" t="str">
            <v>NVT</v>
          </cell>
          <cell r="Z476" t="str">
            <v>NVT</v>
          </cell>
          <cell r="AA476" t="str">
            <v>NVT</v>
          </cell>
          <cell r="AD476" t="str">
            <v>NVT</v>
          </cell>
          <cell r="AE476" t="str">
            <v>NVT</v>
          </cell>
          <cell r="AF476" t="str">
            <v>NVT</v>
          </cell>
          <cell r="AI476" t="str">
            <v/>
          </cell>
          <cell r="AJ476" t="str">
            <v>B061</v>
          </cell>
          <cell r="AK476" t="str">
            <v>Volkstuincomplex 1e barendrechtseweg</v>
          </cell>
          <cell r="AL476" t="str">
            <v>1e barendrechtseweg 2</v>
          </cell>
          <cell r="AM476" t="str">
            <v>Vereniging Van Eigenaren</v>
          </cell>
          <cell r="AV476" t="str">
            <v>VERENIGING VAN EIGENAREN</v>
          </cell>
          <cell r="AY476" t="str">
            <v>VERENIGING VAN EIGENAREN</v>
          </cell>
          <cell r="BB476" t="str">
            <v xml:space="preserve">Vereniging </v>
          </cell>
          <cell r="BF476" t="str">
            <v>656035-2-X</v>
          </cell>
        </row>
        <row r="478">
          <cell r="AJ478" t="str">
            <v>B062</v>
          </cell>
          <cell r="AK478" t="str">
            <v>Gebouw De Beuk</v>
          </cell>
        </row>
        <row r="479">
          <cell r="A479" t="str">
            <v>B062.001</v>
          </cell>
          <cell r="B479">
            <v>41640</v>
          </cell>
          <cell r="C479" t="str">
            <v>Aktief</v>
          </cell>
          <cell r="D479" t="str">
            <v>Aktief</v>
          </cell>
          <cell r="F479">
            <v>37073</v>
          </cell>
          <cell r="H479">
            <v>1</v>
          </cell>
          <cell r="I479" t="str">
            <v>ja</v>
          </cell>
          <cell r="J479" t="str">
            <v>nee</v>
          </cell>
          <cell r="L479" t="str">
            <v>Volledig</v>
          </cell>
          <cell r="M479" t="str">
            <v>Jan-Willem</v>
          </cell>
          <cell r="N479" t="str">
            <v>ja</v>
          </cell>
          <cell r="O479" t="str">
            <v>Jan-Willem Hoogendoorn</v>
          </cell>
          <cell r="R479" t="str">
            <v>Huursubsidie</v>
          </cell>
          <cell r="S479" t="str">
            <v>Cultuur</v>
          </cell>
          <cell r="T479" t="str">
            <v>OK</v>
          </cell>
          <cell r="U479">
            <v>1950</v>
          </cell>
          <cell r="V479" t="str">
            <v>VERLENGD</v>
          </cell>
          <cell r="W479">
            <v>-573</v>
          </cell>
          <cell r="X479">
            <v>44377</v>
          </cell>
          <cell r="Y479">
            <v>44012</v>
          </cell>
          <cell r="Z479" t="str">
            <v>NIET</v>
          </cell>
          <cell r="AA479" t="str">
            <v>nee</v>
          </cell>
          <cell r="AD479" t="str">
            <v>ja</v>
          </cell>
          <cell r="AE479" t="str">
            <v>Ja</v>
          </cell>
          <cell r="AF479" t="str">
            <v>onbekend</v>
          </cell>
          <cell r="AI479">
            <v>13.928571428571429</v>
          </cell>
          <cell r="AJ479" t="str">
            <v>B062</v>
          </cell>
          <cell r="AK479" t="str">
            <v>Gebouw De Beuk</v>
          </cell>
          <cell r="AL479" t="str">
            <v>1e barendrechtseweg 53-55</v>
          </cell>
          <cell r="AM479" t="str">
            <v>Beuk, de</v>
          </cell>
          <cell r="AN479">
            <v>560</v>
          </cell>
          <cell r="AO479">
            <v>560</v>
          </cell>
          <cell r="AP479">
            <v>1</v>
          </cell>
          <cell r="AV479" t="str">
            <v>Huurovereenkomst</v>
          </cell>
          <cell r="AW479" t="str">
            <v>1e Barendrechtseweg 53-55</v>
          </cell>
          <cell r="AY479" t="str">
            <v>Vereniging De Beuk</v>
          </cell>
          <cell r="BB479" t="str">
            <v>Gesubsidieerd</v>
          </cell>
          <cell r="BC479" t="str">
            <v>Dervis Mikail Katar</v>
          </cell>
          <cell r="BD479" t="str">
            <v>voorzitter@beukonline.nl</v>
          </cell>
          <cell r="BE479" t="str">
            <v>06 24137791</v>
          </cell>
          <cell r="BF479" t="str">
            <v>667063-2-321000</v>
          </cell>
          <cell r="FL479">
            <v>7800</v>
          </cell>
          <cell r="FO479">
            <v>8235.7467142394762</v>
          </cell>
        </row>
        <row r="481">
          <cell r="C481" t="str">
            <v>Passief</v>
          </cell>
          <cell r="AJ481" t="str">
            <v>B063</v>
          </cell>
          <cell r="AK481" t="str">
            <v>Jongerencentrum</v>
          </cell>
        </row>
        <row r="482">
          <cell r="A482" t="str">
            <v>B063.001</v>
          </cell>
          <cell r="B482">
            <v>41640</v>
          </cell>
          <cell r="C482" t="str">
            <v>Passief</v>
          </cell>
          <cell r="D482" t="str">
            <v>Vervallen</v>
          </cell>
          <cell r="F482">
            <v>42005</v>
          </cell>
          <cell r="G482">
            <v>0</v>
          </cell>
          <cell r="H482">
            <v>0</v>
          </cell>
          <cell r="I482" t="str">
            <v>nee</v>
          </cell>
          <cell r="J482" t="str">
            <v>NVT</v>
          </cell>
          <cell r="L482" t="str">
            <v>NVT</v>
          </cell>
          <cell r="M482" t="str">
            <v>NVT</v>
          </cell>
          <cell r="O482" t="str">
            <v xml:space="preserve">Rene Jansen </v>
          </cell>
          <cell r="V482" t="str">
            <v>NVT</v>
          </cell>
          <cell r="AA482" t="str">
            <v>NVT</v>
          </cell>
          <cell r="AD482" t="str">
            <v>NVT</v>
          </cell>
          <cell r="AE482" t="str">
            <v>NVT</v>
          </cell>
          <cell r="AF482" t="str">
            <v>NVT</v>
          </cell>
          <cell r="AI482" t="str">
            <v/>
          </cell>
          <cell r="AJ482" t="str">
            <v>B063</v>
          </cell>
          <cell r="AK482" t="str">
            <v>Jongerencentrum</v>
          </cell>
          <cell r="AL482" t="str">
            <v>-</v>
          </cell>
          <cell r="AM482" t="str">
            <v>Jongerencentrum (nieuwbouw)</v>
          </cell>
          <cell r="AV482" t="str">
            <v>Vervallen, zie MFA Zichtwei</v>
          </cell>
          <cell r="BF482" t="str">
            <v>663064-2-NVT</v>
          </cell>
        </row>
        <row r="484">
          <cell r="AJ484" t="str">
            <v>B064</v>
          </cell>
          <cell r="AK484" t="str">
            <v>Ieniemienie</v>
          </cell>
        </row>
        <row r="485">
          <cell r="A485" t="str">
            <v>B064.001</v>
          </cell>
          <cell r="B485">
            <v>41640</v>
          </cell>
          <cell r="C485" t="str">
            <v>Aktie!</v>
          </cell>
          <cell r="D485" t="str">
            <v>Aktief</v>
          </cell>
          <cell r="F485">
            <v>36281</v>
          </cell>
          <cell r="H485">
            <v>1</v>
          </cell>
          <cell r="I485" t="str">
            <v>ja</v>
          </cell>
          <cell r="J485" t="str">
            <v>ja</v>
          </cell>
          <cell r="K485" t="str">
            <v>Vernieuwen</v>
          </cell>
          <cell r="L485" t="str">
            <v>Volledig</v>
          </cell>
          <cell r="M485" t="str">
            <v>SKB</v>
          </cell>
          <cell r="O485" t="str">
            <v>Ellen te Kaat</v>
          </cell>
          <cell r="R485" t="str">
            <v>Kinder</v>
          </cell>
          <cell r="S485" t="str">
            <v>Overig</v>
          </cell>
          <cell r="T485" t="str">
            <v>OK</v>
          </cell>
          <cell r="U485">
            <v>0</v>
          </cell>
          <cell r="V485" t="str">
            <v>VERLOPEN</v>
          </cell>
          <cell r="W485">
            <v>-6843</v>
          </cell>
          <cell r="X485">
            <v>43483</v>
          </cell>
          <cell r="Y485">
            <v>44950</v>
          </cell>
          <cell r="Z485">
            <v>275291</v>
          </cell>
          <cell r="AA485" t="str">
            <v>Ja</v>
          </cell>
          <cell r="AD485" t="str">
            <v>Ja</v>
          </cell>
          <cell r="AE485" t="str">
            <v>Ja</v>
          </cell>
          <cell r="AF485" t="str">
            <v>Taxatie</v>
          </cell>
          <cell r="AH485">
            <v>73.786059383075326</v>
          </cell>
          <cell r="AI485" t="str">
            <v/>
          </cell>
          <cell r="AJ485" t="str">
            <v>B064</v>
          </cell>
          <cell r="AK485" t="str">
            <v>Ieniemienie</v>
          </cell>
          <cell r="AL485" t="str">
            <v>Paddeweg 24</v>
          </cell>
          <cell r="AM485" t="str">
            <v>Wiedewei Paddewei</v>
          </cell>
          <cell r="AR485">
            <v>390</v>
          </cell>
          <cell r="AV485" t="str">
            <v>Huurovereenkomst</v>
          </cell>
          <cell r="AW485" t="str">
            <v>Lokalen</v>
          </cell>
          <cell r="AY485" t="str">
            <v>SKB &gt;&gt; stichting Kibeo</v>
          </cell>
          <cell r="AZ485">
            <v>41136110</v>
          </cell>
          <cell r="BA485" t="str">
            <v>Uitgeschreven</v>
          </cell>
          <cell r="BB485" t="str">
            <v>Stichting</v>
          </cell>
          <cell r="BF485" t="str">
            <v>665062-2-X</v>
          </cell>
          <cell r="FO485">
            <v>0</v>
          </cell>
        </row>
        <row r="486">
          <cell r="A486" t="str">
            <v>B064.002</v>
          </cell>
          <cell r="B486">
            <v>41640</v>
          </cell>
          <cell r="C486" t="str">
            <v>Aktie!</v>
          </cell>
          <cell r="D486" t="str">
            <v>Aktief</v>
          </cell>
          <cell r="F486">
            <v>42005</v>
          </cell>
          <cell r="H486">
            <v>1</v>
          </cell>
          <cell r="I486" t="str">
            <v>ja</v>
          </cell>
          <cell r="J486" t="str">
            <v>ja</v>
          </cell>
          <cell r="K486" t="str">
            <v>Vernieuwen</v>
          </cell>
          <cell r="L486" t="str">
            <v>Onbekend</v>
          </cell>
          <cell r="M486" t="str">
            <v>SKB</v>
          </cell>
          <cell r="N486" t="str">
            <v>ja</v>
          </cell>
          <cell r="O486" t="str">
            <v>Ellen te Kaat</v>
          </cell>
          <cell r="R486" t="str">
            <v>Kinder</v>
          </cell>
          <cell r="S486" t="str">
            <v>Overig</v>
          </cell>
          <cell r="T486" t="str">
            <v>OK</v>
          </cell>
          <cell r="U486">
            <v>9700</v>
          </cell>
          <cell r="V486" t="str">
            <v>onbepaald</v>
          </cell>
          <cell r="AA486" t="str">
            <v>Onbekend</v>
          </cell>
          <cell r="AE486" t="str">
            <v>ja</v>
          </cell>
          <cell r="AF486" t="str">
            <v>onbekend</v>
          </cell>
          <cell r="AH486">
            <v>0</v>
          </cell>
          <cell r="AI486">
            <v>68.189806678383135</v>
          </cell>
          <cell r="AJ486" t="str">
            <v>B064</v>
          </cell>
          <cell r="AK486" t="str">
            <v>Ieniemienie</v>
          </cell>
          <cell r="AL486" t="str">
            <v>Paddeweg 24</v>
          </cell>
          <cell r="AM486" t="str">
            <v>Wiedewei Paddewei</v>
          </cell>
          <cell r="AN486">
            <v>569</v>
          </cell>
          <cell r="AO486">
            <v>569</v>
          </cell>
          <cell r="AP486">
            <v>1</v>
          </cell>
          <cell r="AR486">
            <v>390</v>
          </cell>
          <cell r="AV486" t="str">
            <v>Huurverhoging</v>
          </cell>
          <cell r="AW486" t="str">
            <v>Lokalen</v>
          </cell>
          <cell r="AY486" t="str">
            <v>SKB &gt;&gt; stichting Kibeo</v>
          </cell>
          <cell r="AZ486">
            <v>41136110</v>
          </cell>
          <cell r="BA486" t="str">
            <v>Uitgeschreven</v>
          </cell>
          <cell r="BB486" t="str">
            <v>Stichting</v>
          </cell>
          <cell r="BF486" t="str">
            <v>665062-2-321000</v>
          </cell>
          <cell r="FL486">
            <v>38800</v>
          </cell>
          <cell r="FO486">
            <v>40666.957817104005</v>
          </cell>
        </row>
        <row r="488">
          <cell r="AJ488" t="str">
            <v>B065</v>
          </cell>
          <cell r="AK488" t="str">
            <v>Villa Kakelbont</v>
          </cell>
        </row>
        <row r="489">
          <cell r="A489" t="str">
            <v>B065.001</v>
          </cell>
          <cell r="B489">
            <v>41640</v>
          </cell>
          <cell r="C489" t="str">
            <v>Aktie!</v>
          </cell>
          <cell r="D489" t="str">
            <v>Aktief</v>
          </cell>
          <cell r="F489">
            <v>36434</v>
          </cell>
          <cell r="H489">
            <v>1</v>
          </cell>
          <cell r="I489" t="str">
            <v>ja</v>
          </cell>
          <cell r="J489" t="str">
            <v>ja</v>
          </cell>
          <cell r="K489" t="str">
            <v>Vernieuwen</v>
          </cell>
          <cell r="L489" t="str">
            <v>Volledig</v>
          </cell>
          <cell r="M489" t="str">
            <v>SKB</v>
          </cell>
          <cell r="O489" t="str">
            <v>Ellen te Kaat</v>
          </cell>
          <cell r="R489" t="str">
            <v>Kinder</v>
          </cell>
          <cell r="S489" t="str">
            <v>Overig</v>
          </cell>
          <cell r="T489" t="str">
            <v>OK</v>
          </cell>
          <cell r="U489">
            <v>0</v>
          </cell>
          <cell r="V489" t="str">
            <v>VERLOPEN</v>
          </cell>
          <cell r="W489">
            <v>-6690</v>
          </cell>
          <cell r="X489">
            <v>43483</v>
          </cell>
          <cell r="Y489">
            <v>44950</v>
          </cell>
          <cell r="Z489">
            <v>275291</v>
          </cell>
          <cell r="AA489" t="str">
            <v>Ja</v>
          </cell>
          <cell r="AD489" t="str">
            <v>Ja</v>
          </cell>
          <cell r="AE489" t="str">
            <v>Ja</v>
          </cell>
          <cell r="AF489" t="str">
            <v>Taxatie</v>
          </cell>
          <cell r="AH489">
            <v>95.994317021584664</v>
          </cell>
          <cell r="AI489" t="str">
            <v/>
          </cell>
          <cell r="AJ489" t="str">
            <v>B065</v>
          </cell>
          <cell r="AK489" t="str">
            <v>Villa Kakelbont</v>
          </cell>
          <cell r="AL489" t="str">
            <v>Torenmolen 68 (BG)</v>
          </cell>
          <cell r="AM489" t="str">
            <v>Kibeo Torenmolen</v>
          </cell>
          <cell r="AR489">
            <v>550</v>
          </cell>
          <cell r="AV489" t="str">
            <v>Huurovereenkomst</v>
          </cell>
          <cell r="AW489" t="str">
            <v>Lokalen</v>
          </cell>
          <cell r="AY489" t="str">
            <v>SKB &gt;&gt; stichting Kibeo</v>
          </cell>
          <cell r="AZ489">
            <v>41136110</v>
          </cell>
          <cell r="BA489" t="str">
            <v>Uitgeschreven</v>
          </cell>
          <cell r="BB489" t="str">
            <v>Stichting</v>
          </cell>
          <cell r="BF489" t="str">
            <v>665063-2-X</v>
          </cell>
          <cell r="FO489">
            <v>0</v>
          </cell>
        </row>
        <row r="490">
          <cell r="A490" t="str">
            <v>B065.002</v>
          </cell>
          <cell r="B490">
            <v>41640</v>
          </cell>
          <cell r="C490" t="str">
            <v>Aktie!</v>
          </cell>
          <cell r="D490" t="str">
            <v>Aktief</v>
          </cell>
          <cell r="F490">
            <v>37803</v>
          </cell>
          <cell r="H490">
            <v>1</v>
          </cell>
          <cell r="I490" t="str">
            <v>ja</v>
          </cell>
          <cell r="J490" t="str">
            <v>ja</v>
          </cell>
          <cell r="K490" t="str">
            <v>Vernieuwen</v>
          </cell>
          <cell r="L490" t="str">
            <v>Volledig</v>
          </cell>
          <cell r="M490" t="str">
            <v>SKB</v>
          </cell>
          <cell r="N490" t="str">
            <v>ja</v>
          </cell>
          <cell r="O490" t="str">
            <v>Ellen te Kaat</v>
          </cell>
          <cell r="R490" t="str">
            <v>Kinder</v>
          </cell>
          <cell r="S490" t="str">
            <v>Overig</v>
          </cell>
          <cell r="T490" t="str">
            <v>OK</v>
          </cell>
          <cell r="U490">
            <v>18325</v>
          </cell>
          <cell r="V490" t="str">
            <v>onbepaald</v>
          </cell>
          <cell r="Z490" t="str">
            <v>NIET</v>
          </cell>
          <cell r="AA490" t="str">
            <v>nee</v>
          </cell>
          <cell r="AB490" t="str">
            <v>SWOC/3632</v>
          </cell>
          <cell r="AD490" t="str">
            <v>ja</v>
          </cell>
          <cell r="AE490" t="str">
            <v>Ja</v>
          </cell>
          <cell r="AF490" t="str">
            <v>ppm2 100-200</v>
          </cell>
          <cell r="AH490">
            <v>112.7578909090909</v>
          </cell>
          <cell r="AI490">
            <v>64.609960334949321</v>
          </cell>
          <cell r="AJ490" t="str">
            <v>B065</v>
          </cell>
          <cell r="AK490" t="str">
            <v>Villa Kakelbont</v>
          </cell>
          <cell r="AL490" t="str">
            <v>Torenmolen 68 (BG)</v>
          </cell>
          <cell r="AM490" t="str">
            <v>Kibeo Torenmolen</v>
          </cell>
          <cell r="AN490">
            <v>1134.5</v>
          </cell>
          <cell r="AO490">
            <v>2269</v>
          </cell>
          <cell r="AP490">
            <v>0.5</v>
          </cell>
          <cell r="AR490">
            <v>550</v>
          </cell>
          <cell r="AV490" t="str">
            <v>Huurverhoging</v>
          </cell>
          <cell r="AW490" t="str">
            <v>Lokalen</v>
          </cell>
          <cell r="AY490" t="str">
            <v>SKB &gt;&gt; stichting Kibeo</v>
          </cell>
          <cell r="AZ490">
            <v>41136110</v>
          </cell>
          <cell r="BA490" t="str">
            <v>Uitgeschreven</v>
          </cell>
          <cell r="BB490" t="str">
            <v>Stichting</v>
          </cell>
          <cell r="BF490" t="str">
            <v>665063-2-321000</v>
          </cell>
          <cell r="FL490">
            <v>73300</v>
          </cell>
          <cell r="FO490">
            <v>76868.081478511041</v>
          </cell>
        </row>
        <row r="491">
          <cell r="A491" t="str">
            <v>B065.003</v>
          </cell>
          <cell r="B491">
            <v>41640</v>
          </cell>
          <cell r="C491" t="str">
            <v>Aktie!</v>
          </cell>
          <cell r="D491" t="str">
            <v>Nota</v>
          </cell>
          <cell r="F491">
            <v>42005</v>
          </cell>
          <cell r="H491">
            <v>1</v>
          </cell>
          <cell r="I491" t="str">
            <v>ja</v>
          </cell>
          <cell r="J491" t="str">
            <v>ja</v>
          </cell>
          <cell r="K491" t="str">
            <v>Afrek</v>
          </cell>
          <cell r="L491" t="str">
            <v>NVT</v>
          </cell>
          <cell r="M491" t="str">
            <v>SKB</v>
          </cell>
          <cell r="N491" t="str">
            <v>ja</v>
          </cell>
          <cell r="O491" t="str">
            <v>Ellen te Kaat</v>
          </cell>
          <cell r="V491" t="str">
            <v>NVT</v>
          </cell>
          <cell r="Z491" t="str">
            <v>NIET</v>
          </cell>
          <cell r="AA491" t="str">
            <v>nee</v>
          </cell>
          <cell r="AD491" t="str">
            <v>ja</v>
          </cell>
          <cell r="AE491" t="str">
            <v>Ja</v>
          </cell>
          <cell r="AF491" t="str">
            <v>Kostprijs</v>
          </cell>
          <cell r="AI491" t="str">
            <v/>
          </cell>
          <cell r="AJ491" t="str">
            <v>B065</v>
          </cell>
          <cell r="AK491" t="str">
            <v>Villa Kakelbont</v>
          </cell>
          <cell r="AL491" t="str">
            <v>Torenmolen 66 (V1)</v>
          </cell>
          <cell r="AM491" t="str">
            <v>Kibeo Torenmolen</v>
          </cell>
          <cell r="AV491" t="str">
            <v>Afrekenen servicekosten</v>
          </cell>
          <cell r="AY491" t="str">
            <v>SKB &gt;&gt; stichting Kibeo</v>
          </cell>
          <cell r="AZ491">
            <v>41136110</v>
          </cell>
          <cell r="BA491" t="str">
            <v>Uitgeschreven</v>
          </cell>
          <cell r="BB491" t="str">
            <v>Stichting</v>
          </cell>
          <cell r="BF491" t="str">
            <v>665063-2-321010</v>
          </cell>
        </row>
        <row r="492">
          <cell r="A492" t="str">
            <v>B065.004</v>
          </cell>
          <cell r="B492">
            <v>42370</v>
          </cell>
          <cell r="C492" t="str">
            <v>Aktie!</v>
          </cell>
          <cell r="D492" t="str">
            <v>Admin</v>
          </cell>
          <cell r="E492" t="str">
            <v>Onderwijs</v>
          </cell>
          <cell r="F492">
            <v>42005</v>
          </cell>
          <cell r="H492">
            <v>1</v>
          </cell>
          <cell r="I492" t="str">
            <v>ja</v>
          </cell>
          <cell r="J492" t="str">
            <v>ja</v>
          </cell>
          <cell r="K492" t="str">
            <v>Tarief</v>
          </cell>
          <cell r="L492" t="str">
            <v>NVT</v>
          </cell>
          <cell r="M492" t="str">
            <v>Marc Sluimer</v>
          </cell>
          <cell r="O492" t="str">
            <v>Marc Sluimer</v>
          </cell>
          <cell r="V492" t="str">
            <v>NVT</v>
          </cell>
          <cell r="AA492" t="str">
            <v>NVT</v>
          </cell>
          <cell r="AD492" t="str">
            <v>NVT</v>
          </cell>
          <cell r="AE492" t="str">
            <v>NVT</v>
          </cell>
          <cell r="AF492" t="str">
            <v>Tarief</v>
          </cell>
          <cell r="AI492">
            <v>31.291317761128251</v>
          </cell>
          <cell r="AJ492" t="str">
            <v>B065</v>
          </cell>
          <cell r="AK492" t="str">
            <v>Villa Kakelbont</v>
          </cell>
          <cell r="AL492" t="str">
            <v>Torenmolen 66</v>
          </cell>
          <cell r="AM492" t="str">
            <v>1e Verdieping</v>
          </cell>
          <cell r="AN492">
            <v>1134.5</v>
          </cell>
          <cell r="AO492">
            <v>2269</v>
          </cell>
          <cell r="AP492">
            <v>0.5</v>
          </cell>
          <cell r="AV492" t="str">
            <v>Gebruiksovereenkomst + Bijdrage</v>
          </cell>
          <cell r="AY492" t="str">
            <v>Het Kompas (PCPO)</v>
          </cell>
          <cell r="AZ492">
            <v>40341697</v>
          </cell>
          <cell r="BB492" t="str">
            <v>Onderwijs</v>
          </cell>
          <cell r="BF492" t="str">
            <v>665063-2-321000</v>
          </cell>
          <cell r="FL492">
            <v>35500</v>
          </cell>
        </row>
        <row r="494">
          <cell r="C494" t="str">
            <v>Passief</v>
          </cell>
          <cell r="AJ494" t="str">
            <v>B066</v>
          </cell>
          <cell r="AK494" t="str">
            <v>Gebouw CJG Kruidentuin</v>
          </cell>
        </row>
        <row r="495">
          <cell r="A495" t="str">
            <v>B066.001</v>
          </cell>
          <cell r="B495">
            <v>41640</v>
          </cell>
          <cell r="C495" t="str">
            <v>Passief</v>
          </cell>
          <cell r="D495" t="str">
            <v>Beëindigd</v>
          </cell>
          <cell r="F495">
            <v>40210</v>
          </cell>
          <cell r="G495">
            <v>40210</v>
          </cell>
          <cell r="H495">
            <v>0</v>
          </cell>
          <cell r="I495" t="str">
            <v>nee</v>
          </cell>
          <cell r="J495" t="str">
            <v>NVT</v>
          </cell>
          <cell r="L495" t="str">
            <v>Volledig</v>
          </cell>
          <cell r="M495" t="str">
            <v>Jan-Willem</v>
          </cell>
          <cell r="O495" t="str">
            <v>Jan-Willem Hoogendoorn</v>
          </cell>
          <cell r="V495" t="str">
            <v>NVT</v>
          </cell>
          <cell r="W495" t="str">
            <v>NVT</v>
          </cell>
          <cell r="X495" t="str">
            <v>NVT</v>
          </cell>
          <cell r="Y495" t="str">
            <v>NVT</v>
          </cell>
          <cell r="Z495">
            <v>357339</v>
          </cell>
          <cell r="AA495" t="str">
            <v>Ja</v>
          </cell>
          <cell r="AD495" t="str">
            <v>Ja</v>
          </cell>
          <cell r="AE495" t="str">
            <v>Ja</v>
          </cell>
          <cell r="AF495" t="str">
            <v>NVT</v>
          </cell>
          <cell r="AI495" t="str">
            <v/>
          </cell>
          <cell r="AJ495" t="str">
            <v>B066</v>
          </cell>
          <cell r="AK495" t="str">
            <v>Gebouw CJG Kruidentuin</v>
          </cell>
          <cell r="AL495" t="str">
            <v>Kruidentuin 2</v>
          </cell>
          <cell r="AM495" t="str">
            <v>CJG</v>
          </cell>
          <cell r="AV495" t="str">
            <v>Overeenkomst</v>
          </cell>
          <cell r="AY495" t="str">
            <v>Gemeente Barendrecht</v>
          </cell>
          <cell r="BB495" t="str">
            <v>Overheid</v>
          </cell>
          <cell r="BF495" t="str">
            <v>667075-2-343599</v>
          </cell>
        </row>
        <row r="496">
          <cell r="A496" t="str">
            <v>B066.002</v>
          </cell>
          <cell r="B496">
            <v>41640</v>
          </cell>
          <cell r="C496" t="str">
            <v>Passief</v>
          </cell>
          <cell r="D496" t="str">
            <v>Beëindigd</v>
          </cell>
          <cell r="F496">
            <v>42005</v>
          </cell>
          <cell r="G496">
            <v>42795</v>
          </cell>
          <cell r="H496">
            <v>0</v>
          </cell>
          <cell r="I496" t="str">
            <v>nee</v>
          </cell>
          <cell r="J496" t="str">
            <v>NVT</v>
          </cell>
          <cell r="L496" t="str">
            <v>NVT</v>
          </cell>
          <cell r="M496" t="str">
            <v>Jan-Willem</v>
          </cell>
          <cell r="O496" t="str">
            <v>Jan-Willem Hoogendoorn</v>
          </cell>
          <cell r="V496" t="str">
            <v>NVT</v>
          </cell>
          <cell r="Z496" t="str">
            <v>NVT</v>
          </cell>
          <cell r="AA496" t="str">
            <v>NVT</v>
          </cell>
          <cell r="AD496" t="str">
            <v>NVT</v>
          </cell>
          <cell r="AE496" t="str">
            <v>NVT</v>
          </cell>
          <cell r="AF496" t="str">
            <v>OM NIET</v>
          </cell>
          <cell r="AI496" t="str">
            <v/>
          </cell>
          <cell r="AJ496" t="str">
            <v>B066</v>
          </cell>
          <cell r="AK496" t="str">
            <v>Gebouw CJG Kruidentuin</v>
          </cell>
          <cell r="AL496" t="str">
            <v>Kruidentuin 2</v>
          </cell>
          <cell r="AM496" t="str">
            <v>CJG</v>
          </cell>
          <cell r="AV496" t="str">
            <v>GEEN Gebruiksovereenkomst</v>
          </cell>
          <cell r="AY496" t="str">
            <v>Stichting CJG Rijnmond</v>
          </cell>
          <cell r="AZ496">
            <v>24472901</v>
          </cell>
          <cell r="BB496" t="str">
            <v>Gesubsidieerd</v>
          </cell>
          <cell r="BF496" t="str">
            <v>667075-2-321000</v>
          </cell>
        </row>
        <row r="497">
          <cell r="A497" t="str">
            <v>B066.003</v>
          </cell>
          <cell r="B497">
            <v>42005</v>
          </cell>
          <cell r="C497" t="str">
            <v>Passief</v>
          </cell>
          <cell r="D497" t="str">
            <v>Beëindigd</v>
          </cell>
          <cell r="F497">
            <v>42005</v>
          </cell>
          <cell r="G497">
            <v>42825</v>
          </cell>
          <cell r="H497">
            <v>0</v>
          </cell>
          <cell r="I497" t="str">
            <v>nee</v>
          </cell>
          <cell r="J497" t="str">
            <v>NVT</v>
          </cell>
          <cell r="L497" t="str">
            <v>Volledig</v>
          </cell>
          <cell r="M497" t="str">
            <v>Jan-Willem</v>
          </cell>
          <cell r="O497" t="str">
            <v>Jan-Willem Hoogendoorn</v>
          </cell>
          <cell r="V497" t="str">
            <v>NVT</v>
          </cell>
          <cell r="Z497">
            <v>317457</v>
          </cell>
          <cell r="AA497" t="str">
            <v>Ja</v>
          </cell>
          <cell r="AD497" t="str">
            <v>Ja</v>
          </cell>
          <cell r="AE497" t="str">
            <v>Ja</v>
          </cell>
          <cell r="AF497" t="str">
            <v>onbekend</v>
          </cell>
          <cell r="AH497">
            <v>0</v>
          </cell>
          <cell r="AI497" t="str">
            <v/>
          </cell>
          <cell r="AJ497" t="str">
            <v>B066</v>
          </cell>
          <cell r="AK497" t="str">
            <v>Gebouw CJG Kruidentuin</v>
          </cell>
          <cell r="AL497" t="str">
            <v>Kruidentuin 2</v>
          </cell>
          <cell r="AM497" t="str">
            <v>CJG</v>
          </cell>
          <cell r="AR497">
            <v>25</v>
          </cell>
          <cell r="AV497" t="str">
            <v>Huurovereenkomst</v>
          </cell>
          <cell r="AY497" t="str">
            <v>Vastgoed Beheer PBG B.V.</v>
          </cell>
          <cell r="BB497" t="str">
            <v>Onderneming</v>
          </cell>
          <cell r="BF497" t="str">
            <v>667075-2-343599</v>
          </cell>
        </row>
        <row r="498">
          <cell r="A498" t="str">
            <v>B066.004</v>
          </cell>
          <cell r="B498">
            <v>42005</v>
          </cell>
          <cell r="C498" t="str">
            <v>Passief</v>
          </cell>
          <cell r="D498" t="str">
            <v>Admin</v>
          </cell>
          <cell r="E498" t="str">
            <v>BD-GA</v>
          </cell>
          <cell r="F498">
            <v>42005</v>
          </cell>
          <cell r="G498">
            <v>0</v>
          </cell>
          <cell r="H498">
            <v>0</v>
          </cell>
          <cell r="I498" t="str">
            <v>nee</v>
          </cell>
          <cell r="J498" t="str">
            <v>NVT</v>
          </cell>
          <cell r="K498" t="str">
            <v>Verhuur</v>
          </cell>
          <cell r="L498" t="str">
            <v>NVT</v>
          </cell>
          <cell r="M498" t="str">
            <v>R. Jansen</v>
          </cell>
          <cell r="N498" t="str">
            <v>NVT</v>
          </cell>
          <cell r="O498" t="str">
            <v>Jan-Willem Hoogendoorn</v>
          </cell>
          <cell r="V498" t="str">
            <v>NVT</v>
          </cell>
          <cell r="Z498" t="str">
            <v>NVT</v>
          </cell>
          <cell r="AA498" t="str">
            <v>NVT</v>
          </cell>
          <cell r="AD498" t="str">
            <v>NVT</v>
          </cell>
          <cell r="AE498" t="str">
            <v>NVT</v>
          </cell>
          <cell r="AF498" t="str">
            <v>Tarief</v>
          </cell>
          <cell r="AI498" t="str">
            <v/>
          </cell>
          <cell r="AJ498" t="str">
            <v>B066</v>
          </cell>
          <cell r="AK498" t="str">
            <v>Gebouw CJG Kruidentuin</v>
          </cell>
          <cell r="AL498" t="str">
            <v>Kruidentuin 2</v>
          </cell>
          <cell r="AV498" t="str">
            <v>Verhuuradministratie</v>
          </cell>
          <cell r="AY498" t="str">
            <v>Diverse huurders, eigen beheer</v>
          </cell>
          <cell r="AZ498" t="str">
            <v>n.v.t.</v>
          </cell>
          <cell r="BB498" t="str">
            <v>Diverse</v>
          </cell>
          <cell r="BF498" t="str">
            <v>667075-2-321000</v>
          </cell>
        </row>
        <row r="500">
          <cell r="AJ500" t="str">
            <v>B067</v>
          </cell>
          <cell r="AK500" t="str">
            <v>Begraafplaats Scheldestraat</v>
          </cell>
        </row>
        <row r="501">
          <cell r="A501" t="str">
            <v>B067.001</v>
          </cell>
          <cell r="B501">
            <v>41640</v>
          </cell>
          <cell r="C501" t="str">
            <v>Aktief</v>
          </cell>
          <cell r="D501" t="str">
            <v>GEBRUIK</v>
          </cell>
          <cell r="F501">
            <v>42005</v>
          </cell>
          <cell r="H501">
            <v>1</v>
          </cell>
          <cell r="I501" t="str">
            <v>ja</v>
          </cell>
          <cell r="J501" t="str">
            <v>nee</v>
          </cell>
          <cell r="L501" t="str">
            <v>NVT</v>
          </cell>
          <cell r="M501" t="str">
            <v>Jan-Willem</v>
          </cell>
          <cell r="O501" t="str">
            <v>Jan-Willem Hoogendoorn</v>
          </cell>
          <cell r="V501" t="str">
            <v>NVT</v>
          </cell>
          <cell r="Z501" t="str">
            <v>NVT</v>
          </cell>
          <cell r="AA501" t="str">
            <v>NVT</v>
          </cell>
          <cell r="AD501" t="str">
            <v>NVT</v>
          </cell>
          <cell r="AE501" t="str">
            <v>NVT</v>
          </cell>
          <cell r="AF501" t="str">
            <v>OM NIET</v>
          </cell>
          <cell r="AI501">
            <v>0</v>
          </cell>
          <cell r="AJ501" t="str">
            <v>B067</v>
          </cell>
          <cell r="AK501" t="str">
            <v>Begraafplaats Scheldestraat</v>
          </cell>
          <cell r="AL501" t="str">
            <v>Scheldestraat 1a</v>
          </cell>
          <cell r="AM501" t="str">
            <v>Begraafpaats Scheldestraat</v>
          </cell>
          <cell r="AN501">
            <v>69</v>
          </cell>
          <cell r="AO501">
            <v>69</v>
          </cell>
          <cell r="AP501">
            <v>1</v>
          </cell>
          <cell r="AV501" t="str">
            <v>Geen overeenkomst nodig</v>
          </cell>
          <cell r="AW501" t="str">
            <v>Berging 1 rechts</v>
          </cell>
          <cell r="AY501" t="str">
            <v>BAR-Organisatie</v>
          </cell>
          <cell r="AZ501">
            <v>58465316</v>
          </cell>
          <cell r="BB501" t="str">
            <v>Overheid</v>
          </cell>
          <cell r="BF501" t="str">
            <v>672461-2-X</v>
          </cell>
          <cell r="FO501">
            <v>0</v>
          </cell>
        </row>
        <row r="502">
          <cell r="A502" t="str">
            <v>B067.002</v>
          </cell>
          <cell r="B502">
            <v>41640</v>
          </cell>
          <cell r="C502" t="str">
            <v>Aktief</v>
          </cell>
          <cell r="D502" t="str">
            <v>GEBRUIK</v>
          </cell>
          <cell r="F502">
            <v>42005</v>
          </cell>
          <cell r="H502">
            <v>1</v>
          </cell>
          <cell r="I502" t="str">
            <v>ja</v>
          </cell>
          <cell r="J502" t="str">
            <v>nee</v>
          </cell>
          <cell r="L502" t="str">
            <v>NVT</v>
          </cell>
          <cell r="M502" t="str">
            <v>Jan-Willem</v>
          </cell>
          <cell r="O502" t="str">
            <v>Jan-Willem Hoogendoorn</v>
          </cell>
          <cell r="V502" t="str">
            <v>NVT</v>
          </cell>
          <cell r="Z502" t="str">
            <v>NVT</v>
          </cell>
          <cell r="AA502" t="str">
            <v>NVT</v>
          </cell>
          <cell r="AD502" t="str">
            <v>NVT</v>
          </cell>
          <cell r="AE502" t="str">
            <v>NVT</v>
          </cell>
          <cell r="AF502" t="str">
            <v>OM NIET</v>
          </cell>
          <cell r="AI502" t="str">
            <v/>
          </cell>
          <cell r="AJ502" t="str">
            <v>B067</v>
          </cell>
          <cell r="AK502" t="str">
            <v>Begraafplaats Scheldestraat</v>
          </cell>
          <cell r="AL502" t="str">
            <v>Scheldestraat 1a</v>
          </cell>
          <cell r="AM502" t="str">
            <v>Begraafpaats Scheldestraat</v>
          </cell>
          <cell r="AV502" t="str">
            <v>Geen overeenkomst nodig</v>
          </cell>
          <cell r="AW502" t="str">
            <v>Berging 2 links</v>
          </cell>
          <cell r="AY502" t="str">
            <v>BAR-Organisatie</v>
          </cell>
          <cell r="AZ502">
            <v>58465316</v>
          </cell>
          <cell r="BB502" t="str">
            <v>Overheid</v>
          </cell>
          <cell r="BF502" t="str">
            <v>672461-2-X</v>
          </cell>
          <cell r="FO502">
            <v>0</v>
          </cell>
        </row>
        <row r="503">
          <cell r="A503" t="str">
            <v>B067.003</v>
          </cell>
          <cell r="B503">
            <v>41640</v>
          </cell>
          <cell r="C503" t="str">
            <v>Aktief</v>
          </cell>
          <cell r="D503" t="str">
            <v>GEBRUIK</v>
          </cell>
          <cell r="F503">
            <v>42005</v>
          </cell>
          <cell r="H503">
            <v>1</v>
          </cell>
          <cell r="I503" t="str">
            <v>ja</v>
          </cell>
          <cell r="J503" t="str">
            <v>nee</v>
          </cell>
          <cell r="L503" t="str">
            <v>NVT</v>
          </cell>
          <cell r="M503" t="str">
            <v>Jan-Willem</v>
          </cell>
          <cell r="O503" t="str">
            <v>Jan-Willem Hoogendoorn</v>
          </cell>
          <cell r="V503" t="str">
            <v>NVT</v>
          </cell>
          <cell r="Z503" t="str">
            <v>NVT</v>
          </cell>
          <cell r="AA503" t="str">
            <v>NVT</v>
          </cell>
          <cell r="AD503" t="str">
            <v>NVT</v>
          </cell>
          <cell r="AE503" t="str">
            <v>NVT</v>
          </cell>
          <cell r="AF503" t="str">
            <v>OM NIET</v>
          </cell>
          <cell r="AI503" t="str">
            <v/>
          </cell>
          <cell r="AJ503" t="str">
            <v>B067</v>
          </cell>
          <cell r="AK503" t="str">
            <v>Begraafplaats Scheldestraat</v>
          </cell>
          <cell r="AL503" t="str">
            <v>Scheldestraat 1a</v>
          </cell>
          <cell r="AM503" t="str">
            <v>Begraafpaats Scheldestraat</v>
          </cell>
          <cell r="AV503" t="str">
            <v>Geen overeenkomst nodig</v>
          </cell>
          <cell r="AW503" t="str">
            <v>Kantoor/Opslag</v>
          </cell>
          <cell r="AY503" t="str">
            <v>BAR-Organisatie</v>
          </cell>
          <cell r="AZ503">
            <v>58465316</v>
          </cell>
          <cell r="BB503" t="str">
            <v>Overheid</v>
          </cell>
          <cell r="BF503" t="str">
            <v>672461-2-X</v>
          </cell>
          <cell r="FO503">
            <v>0</v>
          </cell>
        </row>
        <row r="505">
          <cell r="AJ505" t="str">
            <v>B068</v>
          </cell>
          <cell r="AK505" t="str">
            <v>Begraafplaats Den Ouden Dijck</v>
          </cell>
        </row>
        <row r="506">
          <cell r="A506" t="str">
            <v>B068.001</v>
          </cell>
          <cell r="B506">
            <v>41640</v>
          </cell>
          <cell r="C506" t="str">
            <v>Passief</v>
          </cell>
          <cell r="D506" t="str">
            <v>Aktief</v>
          </cell>
          <cell r="F506">
            <v>38078</v>
          </cell>
          <cell r="G506">
            <v>43770</v>
          </cell>
          <cell r="H506">
            <v>0</v>
          </cell>
          <cell r="I506" t="str">
            <v>nee</v>
          </cell>
          <cell r="J506" t="str">
            <v>nee</v>
          </cell>
          <cell r="L506" t="str">
            <v>Volledig</v>
          </cell>
          <cell r="M506" t="str">
            <v>Jan-Willem</v>
          </cell>
          <cell r="N506" t="str">
            <v>ja</v>
          </cell>
          <cell r="O506" t="str">
            <v>Jan-Willem Hoogendoorn</v>
          </cell>
          <cell r="V506" t="str">
            <v>VERLENGD</v>
          </cell>
          <cell r="W506">
            <v>-1120</v>
          </cell>
          <cell r="X506">
            <v>43830</v>
          </cell>
          <cell r="Y506">
            <v>43646</v>
          </cell>
          <cell r="Z506">
            <v>442614</v>
          </cell>
          <cell r="AA506" t="str">
            <v>Ja</v>
          </cell>
          <cell r="AD506" t="str">
            <v>Ja</v>
          </cell>
          <cell r="AE506" t="str">
            <v>Ja</v>
          </cell>
          <cell r="AF506" t="str">
            <v>ppm2 75-99</v>
          </cell>
          <cell r="AH506">
            <v>76.59574468085107</v>
          </cell>
          <cell r="AI506">
            <v>0</v>
          </cell>
          <cell r="AJ506" t="str">
            <v>B068</v>
          </cell>
          <cell r="AK506" t="str">
            <v>Begraafplaats Den Ouden Dijck</v>
          </cell>
          <cell r="AL506" t="str">
            <v>3e barendrechtseweg 462</v>
          </cell>
          <cell r="AM506" t="str">
            <v>Aula</v>
          </cell>
          <cell r="AN506">
            <v>255</v>
          </cell>
          <cell r="AO506">
            <v>376</v>
          </cell>
          <cell r="AP506">
            <v>0.67819148936170215</v>
          </cell>
          <cell r="AR506">
            <v>235</v>
          </cell>
          <cell r="AV506" t="str">
            <v>Huurovereenkomst</v>
          </cell>
          <cell r="AW506" t="str">
            <v>Aula</v>
          </cell>
          <cell r="AY506" t="str">
            <v>Uitvaartverzorging Klink B.V.</v>
          </cell>
          <cell r="BB506" t="str">
            <v>Onderneming</v>
          </cell>
          <cell r="BF506" t="str">
            <v>672462-2-321000</v>
          </cell>
          <cell r="FO506">
            <v>21383.773763537465</v>
          </cell>
        </row>
        <row r="507">
          <cell r="A507" t="str">
            <v>B068.002</v>
          </cell>
          <cell r="B507">
            <v>41640</v>
          </cell>
          <cell r="C507" t="str">
            <v>Aktief</v>
          </cell>
          <cell r="D507" t="str">
            <v>GEBRUIK</v>
          </cell>
          <cell r="F507">
            <v>42005</v>
          </cell>
          <cell r="H507">
            <v>1</v>
          </cell>
          <cell r="I507" t="str">
            <v>ja</v>
          </cell>
          <cell r="J507" t="str">
            <v>nee</v>
          </cell>
          <cell r="L507" t="str">
            <v>NVT</v>
          </cell>
          <cell r="M507" t="str">
            <v>Jan-Willem</v>
          </cell>
          <cell r="O507" t="str">
            <v>Jan-Willem Hoogendoorn</v>
          </cell>
          <cell r="V507" t="str">
            <v>NVT</v>
          </cell>
          <cell r="Z507" t="str">
            <v>NVT</v>
          </cell>
          <cell r="AA507" t="str">
            <v>NVT</v>
          </cell>
          <cell r="AD507" t="str">
            <v>NVT</v>
          </cell>
          <cell r="AE507" t="str">
            <v>NVT</v>
          </cell>
          <cell r="AF507" t="str">
            <v>OM NIET</v>
          </cell>
          <cell r="AI507">
            <v>0</v>
          </cell>
          <cell r="AJ507" t="str">
            <v>B068</v>
          </cell>
          <cell r="AK507" t="str">
            <v>Begraafplaats Den Ouden Dijck</v>
          </cell>
          <cell r="AL507" t="str">
            <v>3e barendrechtseweg 460</v>
          </cell>
          <cell r="AM507" t="str">
            <v>Begraafplaats Den Ouden Dijck</v>
          </cell>
          <cell r="AN507">
            <v>121</v>
          </cell>
          <cell r="AO507">
            <v>376</v>
          </cell>
          <cell r="AP507">
            <v>0.32180851063829785</v>
          </cell>
          <cell r="AV507" t="str">
            <v>Geen overeenkomst nodig</v>
          </cell>
          <cell r="AW507" t="str">
            <v>Kantoor/Opslag</v>
          </cell>
          <cell r="AY507" t="str">
            <v>BAR-Organisatie</v>
          </cell>
          <cell r="AZ507">
            <v>58465316</v>
          </cell>
          <cell r="BB507" t="str">
            <v>Overheid</v>
          </cell>
          <cell r="BF507" t="str">
            <v>672462-2-X</v>
          </cell>
          <cell r="FO507">
            <v>0</v>
          </cell>
        </row>
        <row r="508">
          <cell r="A508" t="str">
            <v>B068.003</v>
          </cell>
          <cell r="B508">
            <v>41640</v>
          </cell>
          <cell r="C508" t="str">
            <v>Aktief</v>
          </cell>
          <cell r="D508" t="str">
            <v>GEBRUIK</v>
          </cell>
          <cell r="F508">
            <v>42005</v>
          </cell>
          <cell r="H508">
            <v>1</v>
          </cell>
          <cell r="I508" t="str">
            <v>ja</v>
          </cell>
          <cell r="J508" t="str">
            <v>nee</v>
          </cell>
          <cell r="L508" t="str">
            <v>NVT</v>
          </cell>
          <cell r="M508" t="str">
            <v>Jan-Willem</v>
          </cell>
          <cell r="O508" t="str">
            <v>Jan-Willem Hoogendoorn</v>
          </cell>
          <cell r="V508" t="str">
            <v>NVT</v>
          </cell>
          <cell r="Z508" t="str">
            <v>NVT</v>
          </cell>
          <cell r="AA508" t="str">
            <v>NVT</v>
          </cell>
          <cell r="AD508" t="str">
            <v>NVT</v>
          </cell>
          <cell r="AE508" t="str">
            <v>NVT</v>
          </cell>
          <cell r="AF508" t="str">
            <v>OM NIET</v>
          </cell>
          <cell r="AI508" t="str">
            <v/>
          </cell>
          <cell r="AJ508" t="str">
            <v>B068</v>
          </cell>
          <cell r="AK508" t="str">
            <v>Begraafplaats Den Ouden Dijck</v>
          </cell>
          <cell r="AL508" t="str">
            <v>3e barendrechtseweg 458</v>
          </cell>
          <cell r="AM508" t="str">
            <v>Begraafplaats Den Ouden Dijck</v>
          </cell>
          <cell r="AN508">
            <v>0</v>
          </cell>
          <cell r="AO508">
            <v>376</v>
          </cell>
          <cell r="AP508">
            <v>0</v>
          </cell>
          <cell r="AV508" t="str">
            <v>Geen overeenkomst nodig</v>
          </cell>
          <cell r="AW508" t="str">
            <v>Open berging</v>
          </cell>
          <cell r="AY508" t="str">
            <v>BAR-Organisatie</v>
          </cell>
          <cell r="AZ508">
            <v>58465316</v>
          </cell>
          <cell r="BB508" t="str">
            <v>Overheid</v>
          </cell>
          <cell r="BF508" t="str">
            <v>672462-2-X</v>
          </cell>
          <cell r="FO508">
            <v>0</v>
          </cell>
        </row>
        <row r="509">
          <cell r="A509" t="str">
            <v>B068.004</v>
          </cell>
          <cell r="B509">
            <v>43971</v>
          </cell>
          <cell r="C509" t="str">
            <v>Aktief</v>
          </cell>
          <cell r="D509" t="str">
            <v>Aktief</v>
          </cell>
          <cell r="F509">
            <v>42005</v>
          </cell>
          <cell r="H509">
            <v>1</v>
          </cell>
          <cell r="I509" t="str">
            <v>ja</v>
          </cell>
          <cell r="J509" t="str">
            <v>nee</v>
          </cell>
          <cell r="R509" t="str">
            <v>Overig</v>
          </cell>
          <cell r="S509" t="str">
            <v>Overig</v>
          </cell>
          <cell r="T509" t="str">
            <v>Onzeker</v>
          </cell>
          <cell r="U509">
            <v>7300</v>
          </cell>
          <cell r="V509" t="str">
            <v>leeg</v>
          </cell>
          <cell r="AA509" t="str">
            <v>Onbekend</v>
          </cell>
          <cell r="AE509" t="str">
            <v>ONBEKEND</v>
          </cell>
          <cell r="AF509" t="str">
            <v>Besluit</v>
          </cell>
          <cell r="AI509">
            <v>114.50980392156863</v>
          </cell>
          <cell r="AJ509" t="str">
            <v>B068</v>
          </cell>
          <cell r="AK509" t="str">
            <v>Begraafplaats Den Ouden Dijck</v>
          </cell>
          <cell r="AL509" t="str">
            <v>3e barendrechtseweg 462</v>
          </cell>
          <cell r="AM509" t="str">
            <v>Aula</v>
          </cell>
          <cell r="AN509">
            <v>255</v>
          </cell>
          <cell r="AO509">
            <v>376</v>
          </cell>
          <cell r="AP509">
            <v>0.67819148936170215</v>
          </cell>
          <cell r="AV509" t="str">
            <v>Exploitatie in eigen beheer</v>
          </cell>
          <cell r="AY509" t="str">
            <v>BAR-Organisatie</v>
          </cell>
          <cell r="AZ509">
            <v>58465316</v>
          </cell>
          <cell r="BB509" t="str">
            <v>Eigen Organisatie</v>
          </cell>
          <cell r="BF509" t="str">
            <v>672462-2-321000</v>
          </cell>
          <cell r="FL509">
            <v>29200</v>
          </cell>
        </row>
        <row r="511">
          <cell r="AJ511" t="str">
            <v>B069</v>
          </cell>
          <cell r="AK511" t="str">
            <v>WWC Ziedewijdsekade</v>
          </cell>
        </row>
        <row r="512">
          <cell r="A512" t="str">
            <v>B069.001</v>
          </cell>
          <cell r="B512">
            <v>42370</v>
          </cell>
          <cell r="C512" t="str">
            <v>Aktief</v>
          </cell>
          <cell r="D512" t="str">
            <v>Tarief</v>
          </cell>
          <cell r="F512">
            <v>42370</v>
          </cell>
          <cell r="H512">
            <v>1</v>
          </cell>
          <cell r="I512" t="str">
            <v>ja</v>
          </cell>
          <cell r="J512" t="str">
            <v>nee</v>
          </cell>
          <cell r="L512" t="str">
            <v>Volledig</v>
          </cell>
          <cell r="M512" t="str">
            <v>Jan-Willem</v>
          </cell>
          <cell r="N512" t="str">
            <v>ja</v>
          </cell>
          <cell r="O512" t="str">
            <v>Jan Kouwen</v>
          </cell>
          <cell r="R512" t="str">
            <v>Woning</v>
          </cell>
          <cell r="S512" t="str">
            <v>Overig</v>
          </cell>
          <cell r="T512" t="str">
            <v>OK</v>
          </cell>
          <cell r="U512">
            <v>1000</v>
          </cell>
          <cell r="V512" t="str">
            <v>NVT</v>
          </cell>
          <cell r="Z512">
            <v>1024435</v>
          </cell>
          <cell r="AA512" t="str">
            <v>Ja</v>
          </cell>
          <cell r="AD512" t="str">
            <v>Ja</v>
          </cell>
          <cell r="AE512" t="str">
            <v>Ja</v>
          </cell>
          <cell r="AF512" t="str">
            <v>Tarief</v>
          </cell>
          <cell r="AG512" t="str">
            <v>ja</v>
          </cell>
          <cell r="AI512" t="str">
            <v/>
          </cell>
          <cell r="AJ512" t="str">
            <v>B069</v>
          </cell>
          <cell r="AK512" t="str">
            <v>WWC Ziedewijdsekade</v>
          </cell>
          <cell r="AL512" t="str">
            <v>Ziedewijdsekade 78-92</v>
          </cell>
          <cell r="AM512" t="str">
            <v>Woonwagencentrum</v>
          </cell>
          <cell r="AN512">
            <v>0</v>
          </cell>
          <cell r="AO512">
            <v>0</v>
          </cell>
          <cell r="AP512">
            <v>0</v>
          </cell>
          <cell r="AV512" t="str">
            <v>Tarieven gemeentelijke heffingen</v>
          </cell>
          <cell r="AY512" t="str">
            <v>Woonwagencentrum</v>
          </cell>
          <cell r="BB512" t="str">
            <v>Particulier</v>
          </cell>
          <cell r="BF512" t="str">
            <v>682215-2-322002</v>
          </cell>
          <cell r="FL512">
            <v>4000</v>
          </cell>
          <cell r="FO512">
            <v>4090.8</v>
          </cell>
        </row>
        <row r="513">
          <cell r="A513" t="str">
            <v>B069.002</v>
          </cell>
          <cell r="B513">
            <v>42370</v>
          </cell>
          <cell r="C513" t="str">
            <v>Aktief</v>
          </cell>
          <cell r="D513" t="str">
            <v>Tarief</v>
          </cell>
          <cell r="F513">
            <v>42370</v>
          </cell>
          <cell r="H513">
            <v>1</v>
          </cell>
          <cell r="I513" t="str">
            <v>ja</v>
          </cell>
          <cell r="J513" t="str">
            <v>nee</v>
          </cell>
          <cell r="L513" t="str">
            <v>Volledig</v>
          </cell>
          <cell r="M513" t="str">
            <v>Jan-Willem</v>
          </cell>
          <cell r="N513" t="str">
            <v>ja</v>
          </cell>
          <cell r="O513" t="str">
            <v>Jan Kouwen</v>
          </cell>
          <cell r="R513" t="str">
            <v>Woning</v>
          </cell>
          <cell r="S513" t="str">
            <v>Overig</v>
          </cell>
          <cell r="T513" t="str">
            <v>OK</v>
          </cell>
          <cell r="U513">
            <v>0</v>
          </cell>
          <cell r="V513" t="str">
            <v>NVT</v>
          </cell>
          <cell r="Z513">
            <v>1024435</v>
          </cell>
          <cell r="AA513" t="str">
            <v>Ja</v>
          </cell>
          <cell r="AD513" t="str">
            <v>Ja</v>
          </cell>
          <cell r="AE513" t="str">
            <v>Ja</v>
          </cell>
          <cell r="AF513" t="str">
            <v>Tarief</v>
          </cell>
          <cell r="AG513" t="str">
            <v>ja</v>
          </cell>
          <cell r="AI513" t="str">
            <v/>
          </cell>
          <cell r="AJ513" t="str">
            <v>B069</v>
          </cell>
          <cell r="AK513" t="str">
            <v>WWC Ziedewijdsekade</v>
          </cell>
          <cell r="AL513" t="str">
            <v>Ziedewijdsekade 78-92</v>
          </cell>
          <cell r="AM513" t="str">
            <v>Woonwagencentrum</v>
          </cell>
          <cell r="AN513">
            <v>0</v>
          </cell>
          <cell r="AO513">
            <v>0</v>
          </cell>
          <cell r="AP513">
            <v>0</v>
          </cell>
          <cell r="AV513" t="str">
            <v>Tarieven gemeentelijke heffingen</v>
          </cell>
          <cell r="AY513" t="str">
            <v>Woonwagencentrum</v>
          </cell>
          <cell r="BB513" t="str">
            <v>Particulier</v>
          </cell>
          <cell r="BF513" t="str">
            <v>682215-2-322002</v>
          </cell>
          <cell r="FO513">
            <v>304.79999999999995</v>
          </cell>
        </row>
        <row r="515">
          <cell r="AJ515" t="str">
            <v>B070</v>
          </cell>
          <cell r="AK515" t="str">
            <v>Woning 3e Barendrechtseweg 454</v>
          </cell>
        </row>
        <row r="516">
          <cell r="A516" t="str">
            <v>B070.001</v>
          </cell>
          <cell r="B516">
            <v>42691</v>
          </cell>
          <cell r="C516" t="str">
            <v>Passief</v>
          </cell>
          <cell r="D516" t="str">
            <v>Beëindigd</v>
          </cell>
          <cell r="F516">
            <v>42691</v>
          </cell>
          <cell r="G516">
            <v>44834</v>
          </cell>
          <cell r="H516">
            <v>0</v>
          </cell>
          <cell r="I516" t="str">
            <v>nee</v>
          </cell>
          <cell r="J516" t="str">
            <v>nee</v>
          </cell>
          <cell r="L516" t="str">
            <v>Volledig</v>
          </cell>
          <cell r="M516" t="str">
            <v>S.v.Schagen</v>
          </cell>
          <cell r="N516" t="str">
            <v>ja</v>
          </cell>
          <cell r="O516" t="str">
            <v>Jan Kouwen</v>
          </cell>
          <cell r="R516" t="str">
            <v>Woning</v>
          </cell>
          <cell r="S516" t="str">
            <v>Overig</v>
          </cell>
          <cell r="T516" t="str">
            <v>OK</v>
          </cell>
          <cell r="U516">
            <v>500</v>
          </cell>
          <cell r="V516" t="str">
            <v>NVT</v>
          </cell>
          <cell r="Z516">
            <v>1164644</v>
          </cell>
          <cell r="AA516" t="str">
            <v>Ja</v>
          </cell>
          <cell r="AD516" t="str">
            <v>Ja</v>
          </cell>
          <cell r="AE516" t="str">
            <v>Ja</v>
          </cell>
          <cell r="AF516" t="str">
            <v>Besluit</v>
          </cell>
          <cell r="AI516">
            <v>15.923566878980893</v>
          </cell>
          <cell r="AJ516" t="str">
            <v>B070</v>
          </cell>
          <cell r="AK516" t="str">
            <v>Woning 3e Barendrechtseweg 454</v>
          </cell>
          <cell r="AL516" t="str">
            <v>3e Barendrechtseweg 454</v>
          </cell>
          <cell r="AM516" t="str">
            <v>Kamer 1</v>
          </cell>
          <cell r="AN516">
            <v>125.6</v>
          </cell>
          <cell r="AO516">
            <v>628</v>
          </cell>
          <cell r="AP516">
            <v>0.19999999999999998</v>
          </cell>
          <cell r="AV516" t="str">
            <v>Huurovereenkomst onzelfstandige woonruimte</v>
          </cell>
          <cell r="AW516" t="str">
            <v>Kamer 1</v>
          </cell>
          <cell r="AY516" t="str">
            <v>Villex Vastgoedbescherming B.V.</v>
          </cell>
          <cell r="AZ516">
            <v>24449801</v>
          </cell>
          <cell r="BB516" t="str">
            <v>Onderneming</v>
          </cell>
          <cell r="BF516" t="str">
            <v>682235-2-321000</v>
          </cell>
          <cell r="FL516">
            <v>2000</v>
          </cell>
          <cell r="FO516">
            <v>2400</v>
          </cell>
        </row>
        <row r="517">
          <cell r="A517" t="str">
            <v>B070.002</v>
          </cell>
          <cell r="B517">
            <v>42691</v>
          </cell>
          <cell r="C517" t="str">
            <v>Passief</v>
          </cell>
          <cell r="D517" t="str">
            <v>Beëindigd</v>
          </cell>
          <cell r="F517">
            <v>42691</v>
          </cell>
          <cell r="G517">
            <v>44834</v>
          </cell>
          <cell r="H517">
            <v>0</v>
          </cell>
          <cell r="I517" t="str">
            <v>nee</v>
          </cell>
          <cell r="J517" t="str">
            <v>nee</v>
          </cell>
          <cell r="L517" t="str">
            <v>Volledig</v>
          </cell>
          <cell r="M517" t="str">
            <v>S.v.Schagen</v>
          </cell>
          <cell r="N517" t="str">
            <v>ja</v>
          </cell>
          <cell r="O517" t="str">
            <v>Jan Kouwen</v>
          </cell>
          <cell r="R517" t="str">
            <v>Woning</v>
          </cell>
          <cell r="S517" t="str">
            <v>Overig</v>
          </cell>
          <cell r="T517" t="str">
            <v>OK</v>
          </cell>
          <cell r="U517">
            <v>500</v>
          </cell>
          <cell r="V517" t="str">
            <v>NVT</v>
          </cell>
          <cell r="Z517">
            <v>1164644</v>
          </cell>
          <cell r="AA517" t="str">
            <v>Ja</v>
          </cell>
          <cell r="AD517" t="str">
            <v>Ja</v>
          </cell>
          <cell r="AE517" t="str">
            <v>Ja</v>
          </cell>
          <cell r="AF517" t="str">
            <v>Besluit</v>
          </cell>
          <cell r="AI517">
            <v>15.923566878980893</v>
          </cell>
          <cell r="AJ517" t="str">
            <v>B070</v>
          </cell>
          <cell r="AK517" t="str">
            <v>Woning 3e Barendrechtseweg 454</v>
          </cell>
          <cell r="AL517" t="str">
            <v>3e Barendrechtseweg 454</v>
          </cell>
          <cell r="AM517" t="str">
            <v>Kamer 2</v>
          </cell>
          <cell r="AN517">
            <v>125.6</v>
          </cell>
          <cell r="AO517">
            <v>628</v>
          </cell>
          <cell r="AP517">
            <v>0.19999999999999998</v>
          </cell>
          <cell r="AV517" t="str">
            <v>Huurovereenkomst onzelfstandige woonruimte</v>
          </cell>
          <cell r="AW517" t="str">
            <v>Kamer 2</v>
          </cell>
          <cell r="AY517" t="str">
            <v>Villex Vastgoedbescherming B.V.</v>
          </cell>
          <cell r="AZ517">
            <v>24449801</v>
          </cell>
          <cell r="BB517" t="str">
            <v>Onderneming</v>
          </cell>
          <cell r="BF517" t="str">
            <v>682235-2-321000</v>
          </cell>
          <cell r="FL517">
            <v>2000</v>
          </cell>
          <cell r="FO517">
            <v>1923.3600000000001</v>
          </cell>
        </row>
        <row r="518">
          <cell r="A518" t="str">
            <v>B070.003</v>
          </cell>
          <cell r="B518">
            <v>42691</v>
          </cell>
          <cell r="C518" t="str">
            <v>Passief</v>
          </cell>
          <cell r="D518" t="str">
            <v>Beëindigd</v>
          </cell>
          <cell r="F518">
            <v>42691</v>
          </cell>
          <cell r="G518">
            <v>44834</v>
          </cell>
          <cell r="H518">
            <v>0</v>
          </cell>
          <cell r="I518" t="str">
            <v>nee</v>
          </cell>
          <cell r="J518" t="str">
            <v>nee</v>
          </cell>
          <cell r="L518" t="str">
            <v>Volledig</v>
          </cell>
          <cell r="M518" t="str">
            <v>S.v.Schagen</v>
          </cell>
          <cell r="N518" t="str">
            <v>ja</v>
          </cell>
          <cell r="O518" t="str">
            <v>Jan Kouwen</v>
          </cell>
          <cell r="R518" t="str">
            <v>Woning</v>
          </cell>
          <cell r="S518" t="str">
            <v>Overig</v>
          </cell>
          <cell r="T518" t="str">
            <v>OK</v>
          </cell>
          <cell r="U518">
            <v>500</v>
          </cell>
          <cell r="V518" t="str">
            <v>NVT</v>
          </cell>
          <cell r="Z518">
            <v>1164644</v>
          </cell>
          <cell r="AA518" t="str">
            <v>Ja</v>
          </cell>
          <cell r="AD518" t="str">
            <v>Ja</v>
          </cell>
          <cell r="AE518" t="str">
            <v>Ja</v>
          </cell>
          <cell r="AF518" t="str">
            <v>Besluit</v>
          </cell>
          <cell r="AI518">
            <v>15.923566878980893</v>
          </cell>
          <cell r="AJ518" t="str">
            <v>B070</v>
          </cell>
          <cell r="AK518" t="str">
            <v>Woning 3e Barendrechtseweg 454</v>
          </cell>
          <cell r="AL518" t="str">
            <v>3e Barendrechtseweg 454</v>
          </cell>
          <cell r="AM518" t="str">
            <v>Kamer 3</v>
          </cell>
          <cell r="AN518">
            <v>125.6</v>
          </cell>
          <cell r="AO518">
            <v>628</v>
          </cell>
          <cell r="AP518">
            <v>0.19999999999999998</v>
          </cell>
          <cell r="AV518" t="str">
            <v>Huurovereenkomst onzelfstandige woonruimte</v>
          </cell>
          <cell r="AW518" t="str">
            <v>Kamer 3</v>
          </cell>
          <cell r="AY518" t="str">
            <v>Villex Vastgoedbescherming B.V.</v>
          </cell>
          <cell r="AZ518">
            <v>24449801</v>
          </cell>
          <cell r="BB518" t="str">
            <v>Onderneming</v>
          </cell>
          <cell r="BF518" t="str">
            <v>682235-2-321000</v>
          </cell>
          <cell r="FL518">
            <v>2000</v>
          </cell>
          <cell r="FO518">
            <v>2193.2399999999998</v>
          </cell>
        </row>
        <row r="519">
          <cell r="A519" t="str">
            <v>B070.004</v>
          </cell>
          <cell r="B519">
            <v>42691</v>
          </cell>
          <cell r="C519" t="str">
            <v>Passief</v>
          </cell>
          <cell r="D519" t="str">
            <v>Beëindigd</v>
          </cell>
          <cell r="F519">
            <v>42691</v>
          </cell>
          <cell r="G519">
            <v>44834</v>
          </cell>
          <cell r="H519">
            <v>0</v>
          </cell>
          <cell r="I519" t="str">
            <v>nee</v>
          </cell>
          <cell r="J519" t="str">
            <v>nee</v>
          </cell>
          <cell r="L519" t="str">
            <v>Volledig</v>
          </cell>
          <cell r="M519" t="str">
            <v>S.v.Schagen</v>
          </cell>
          <cell r="N519" t="str">
            <v>ja</v>
          </cell>
          <cell r="O519" t="str">
            <v>Jan Kouwen</v>
          </cell>
          <cell r="R519" t="str">
            <v>Woning</v>
          </cell>
          <cell r="S519" t="str">
            <v>Overig</v>
          </cell>
          <cell r="T519" t="str">
            <v>OK</v>
          </cell>
          <cell r="U519">
            <v>500</v>
          </cell>
          <cell r="V519" t="str">
            <v>NVT</v>
          </cell>
          <cell r="Z519">
            <v>1164644</v>
          </cell>
          <cell r="AA519" t="str">
            <v>Ja</v>
          </cell>
          <cell r="AD519" t="str">
            <v>Ja</v>
          </cell>
          <cell r="AE519" t="str">
            <v>Ja</v>
          </cell>
          <cell r="AF519" t="str">
            <v>Besluit</v>
          </cell>
          <cell r="AI519">
            <v>15.923566878980893</v>
          </cell>
          <cell r="AJ519" t="str">
            <v>B070</v>
          </cell>
          <cell r="AK519" t="str">
            <v>Woning 3e Barendrechtseweg 454</v>
          </cell>
          <cell r="AL519" t="str">
            <v>3e Barendrechtseweg 454</v>
          </cell>
          <cell r="AM519" t="str">
            <v>Kamer 4</v>
          </cell>
          <cell r="AN519">
            <v>125.6</v>
          </cell>
          <cell r="AO519">
            <v>628</v>
          </cell>
          <cell r="AP519">
            <v>0.19999999999999998</v>
          </cell>
          <cell r="AV519" t="str">
            <v>Huurovereenkomst onzelfstandige woonruimte</v>
          </cell>
          <cell r="AW519" t="str">
            <v>Kamer 4</v>
          </cell>
          <cell r="AY519" t="str">
            <v>Villex Vastgoedbescherming B.V.</v>
          </cell>
          <cell r="AZ519">
            <v>24449801</v>
          </cell>
          <cell r="BB519" t="str">
            <v>Onderneming</v>
          </cell>
          <cell r="BF519" t="str">
            <v>682235-2-321000</v>
          </cell>
          <cell r="FL519">
            <v>2000</v>
          </cell>
          <cell r="FO519">
            <v>2400</v>
          </cell>
        </row>
        <row r="520">
          <cell r="A520" t="str">
            <v>B070.005</v>
          </cell>
          <cell r="B520">
            <v>42691</v>
          </cell>
          <cell r="C520" t="str">
            <v>Passief</v>
          </cell>
          <cell r="D520" t="str">
            <v>Beëindigd</v>
          </cell>
          <cell r="F520">
            <v>42691</v>
          </cell>
          <cell r="G520">
            <v>44834</v>
          </cell>
          <cell r="H520">
            <v>0</v>
          </cell>
          <cell r="I520" t="str">
            <v>nee</v>
          </cell>
          <cell r="J520" t="str">
            <v>nee</v>
          </cell>
          <cell r="L520" t="str">
            <v>Volledig</v>
          </cell>
          <cell r="M520" t="str">
            <v>S.v.Schagen</v>
          </cell>
          <cell r="N520" t="str">
            <v>ja</v>
          </cell>
          <cell r="O520" t="str">
            <v>Jan Kouwen</v>
          </cell>
          <cell r="R520" t="str">
            <v>Woning</v>
          </cell>
          <cell r="S520" t="str">
            <v>Overig</v>
          </cell>
          <cell r="T520" t="str">
            <v>OK</v>
          </cell>
          <cell r="U520">
            <v>500</v>
          </cell>
          <cell r="V520" t="str">
            <v>NVT</v>
          </cell>
          <cell r="Z520">
            <v>1164644</v>
          </cell>
          <cell r="AA520" t="str">
            <v>Ja</v>
          </cell>
          <cell r="AD520" t="str">
            <v>Ja</v>
          </cell>
          <cell r="AE520" t="str">
            <v>Ja</v>
          </cell>
          <cell r="AF520" t="str">
            <v>Besluit</v>
          </cell>
          <cell r="AI520">
            <v>15.923566878980893</v>
          </cell>
          <cell r="AJ520" t="str">
            <v>B070</v>
          </cell>
          <cell r="AK520" t="str">
            <v>Woning 3e Barendrechtseweg 454</v>
          </cell>
          <cell r="AL520" t="str">
            <v>3e Barendrechtseweg 454</v>
          </cell>
          <cell r="AM520" t="str">
            <v>Kamer 5</v>
          </cell>
          <cell r="AN520">
            <v>125.6</v>
          </cell>
          <cell r="AO520">
            <v>628</v>
          </cell>
          <cell r="AP520">
            <v>0.19999999999999998</v>
          </cell>
          <cell r="AV520" t="str">
            <v>Huurovereenkomst onzelfstandige woonruimte</v>
          </cell>
          <cell r="AW520" t="str">
            <v>Kamer 5</v>
          </cell>
          <cell r="AY520" t="str">
            <v>Villex Vastgoedbescherming B.V.</v>
          </cell>
          <cell r="AZ520">
            <v>24449801</v>
          </cell>
          <cell r="BB520" t="str">
            <v>Onderneming</v>
          </cell>
          <cell r="BF520" t="str">
            <v>682235-2-321000</v>
          </cell>
          <cell r="FL520">
            <v>2000</v>
          </cell>
          <cell r="FO520">
            <v>2400</v>
          </cell>
        </row>
        <row r="521">
          <cell r="A521" t="str">
            <v>B070.006</v>
          </cell>
          <cell r="B521">
            <v>44838</v>
          </cell>
          <cell r="C521" t="str">
            <v>Aktief</v>
          </cell>
          <cell r="D521" t="str">
            <v>Aktief</v>
          </cell>
          <cell r="F521">
            <v>44835</v>
          </cell>
          <cell r="H521">
            <v>1</v>
          </cell>
          <cell r="I521" t="str">
            <v>ja</v>
          </cell>
          <cell r="J521" t="str">
            <v>nee</v>
          </cell>
          <cell r="V521" t="str">
            <v>onbekend</v>
          </cell>
          <cell r="AA521" t="str">
            <v>Onbekend</v>
          </cell>
          <cell r="AD521" t="str">
            <v>Ja</v>
          </cell>
          <cell r="AE521" t="str">
            <v>Ja</v>
          </cell>
          <cell r="AF521" t="str">
            <v>Besluit</v>
          </cell>
          <cell r="AJ521" t="str">
            <v>B070</v>
          </cell>
          <cell r="AK521" t="str">
            <v>Woning 3e Barendrechtseweg 454</v>
          </cell>
          <cell r="AL521" t="str">
            <v>3e Barendrechtseweg 454</v>
          </cell>
          <cell r="AN521">
            <v>628</v>
          </cell>
          <cell r="AO521">
            <v>628</v>
          </cell>
          <cell r="AP521">
            <v>1</v>
          </cell>
          <cell r="AV521" t="str">
            <v>Overeenkomst van lastgeving (bruikleen)</v>
          </cell>
          <cell r="AY521" t="str">
            <v>Ad Hoc Beheer B.V.</v>
          </cell>
          <cell r="BB521" t="str">
            <v>Onderneming</v>
          </cell>
          <cell r="BF521" t="str">
            <v>682235-2-321000</v>
          </cell>
        </row>
        <row r="523">
          <cell r="AJ523" t="str">
            <v>B071</v>
          </cell>
          <cell r="AK523" t="str">
            <v>Scouting Jhr. Beelaerts van Blokland</v>
          </cell>
        </row>
        <row r="524">
          <cell r="A524" t="str">
            <v>B071.001</v>
          </cell>
          <cell r="B524">
            <v>42005</v>
          </cell>
          <cell r="C524" t="str">
            <v>Aktief</v>
          </cell>
          <cell r="D524" t="str">
            <v>Aktief</v>
          </cell>
          <cell r="F524">
            <v>42005</v>
          </cell>
          <cell r="H524">
            <v>1</v>
          </cell>
          <cell r="I524" t="str">
            <v>ja</v>
          </cell>
          <cell r="J524" t="str">
            <v>nee</v>
          </cell>
          <cell r="L524" t="str">
            <v>Onbekend</v>
          </cell>
          <cell r="M524" t="str">
            <v>N.N.T.B.</v>
          </cell>
          <cell r="N524" t="str">
            <v>ja</v>
          </cell>
          <cell r="O524" t="str">
            <v>Hans Engels</v>
          </cell>
          <cell r="V524" t="str">
            <v>leeg</v>
          </cell>
          <cell r="W524">
            <v>-44950</v>
          </cell>
          <cell r="AA524" t="str">
            <v>Onbekend</v>
          </cell>
          <cell r="AD524" t="str">
            <v>Nee</v>
          </cell>
          <cell r="AE524" t="str">
            <v>Ja</v>
          </cell>
          <cell r="AF524" t="str">
            <v>Tarief</v>
          </cell>
          <cell r="AG524" t="str">
            <v>ja</v>
          </cell>
          <cell r="AI524" t="str">
            <v/>
          </cell>
          <cell r="AJ524" t="str">
            <v>B071</v>
          </cell>
          <cell r="AK524" t="str">
            <v>Scouting Jhr. Beelaerts van Blokland</v>
          </cell>
          <cell r="AL524" t="str">
            <v>Bijdorp Oost 23</v>
          </cell>
          <cell r="AM524" t="str">
            <v>Opstal</v>
          </cell>
          <cell r="AV524" t="str">
            <v>Opstalovereenkomst</v>
          </cell>
          <cell r="AW524" t="str">
            <v>Verenigingsgebouw</v>
          </cell>
          <cell r="AY524" t="str">
            <v>Scouting Jhr. Beelaerts van Blokland</v>
          </cell>
          <cell r="AZ524">
            <v>41125180</v>
          </cell>
          <cell r="BB524" t="str">
            <v>Stichting</v>
          </cell>
          <cell r="BF524" t="str">
            <v>631020-2-322001</v>
          </cell>
          <cell r="FO524">
            <v>11.34</v>
          </cell>
        </row>
        <row r="526">
          <cell r="AJ526" t="str">
            <v>B072</v>
          </cell>
          <cell r="AK526" t="str">
            <v>Yulius Discovery College</v>
          </cell>
        </row>
        <row r="527">
          <cell r="A527" t="str">
            <v>B072.001</v>
          </cell>
          <cell r="B527">
            <v>43255</v>
          </cell>
          <cell r="C527" t="str">
            <v>Aktief</v>
          </cell>
          <cell r="D527" t="str">
            <v>Aktief</v>
          </cell>
          <cell r="F527">
            <v>42005</v>
          </cell>
          <cell r="H527">
            <v>1</v>
          </cell>
          <cell r="I527" t="str">
            <v>ja</v>
          </cell>
          <cell r="J527" t="str">
            <v>nee</v>
          </cell>
          <cell r="L527" t="str">
            <v>Volledig</v>
          </cell>
          <cell r="O527" t="str">
            <v>Marc Sluimer</v>
          </cell>
          <cell r="V527" t="str">
            <v>leeg</v>
          </cell>
          <cell r="Z527" t="str">
            <v>NIET</v>
          </cell>
          <cell r="AA527" t="str">
            <v>nee</v>
          </cell>
          <cell r="AE527" t="str">
            <v>Ja</v>
          </cell>
          <cell r="AF527" t="str">
            <v>onbekend</v>
          </cell>
          <cell r="AI527">
            <v>0</v>
          </cell>
          <cell r="AJ527" t="str">
            <v>B072</v>
          </cell>
          <cell r="AK527" t="str">
            <v>Yulius Discovery College</v>
          </cell>
          <cell r="AL527" t="str">
            <v>Dennenhout 1</v>
          </cell>
          <cell r="AM527" t="str">
            <v>Dennenhout 1</v>
          </cell>
          <cell r="AN527">
            <v>7283</v>
          </cell>
          <cell r="AO527">
            <v>7283</v>
          </cell>
          <cell r="AP527">
            <v>1</v>
          </cell>
          <cell r="AV527" t="str">
            <v>Overdrachtsdocument</v>
          </cell>
          <cell r="AY527" t="str">
            <v>Yulius</v>
          </cell>
          <cell r="BF527" t="str">
            <v>643162-2-X</v>
          </cell>
        </row>
        <row r="528">
          <cell r="A528" t="str">
            <v>B072.002</v>
          </cell>
          <cell r="B528">
            <v>43255</v>
          </cell>
          <cell r="C528" t="str">
            <v>Aktief</v>
          </cell>
          <cell r="D528" t="str">
            <v>Aktief</v>
          </cell>
          <cell r="F528">
            <v>42736</v>
          </cell>
          <cell r="H528">
            <v>1</v>
          </cell>
          <cell r="I528" t="str">
            <v>ja</v>
          </cell>
          <cell r="J528" t="str">
            <v>nee</v>
          </cell>
          <cell r="L528" t="str">
            <v>Volledig</v>
          </cell>
          <cell r="O528" t="str">
            <v>Marc Sluimer</v>
          </cell>
          <cell r="V528" t="str">
            <v>LST periode</v>
          </cell>
          <cell r="Z528" t="str">
            <v>NIET</v>
          </cell>
          <cell r="AA528" t="str">
            <v>nee</v>
          </cell>
          <cell r="AD528" t="str">
            <v>Ja</v>
          </cell>
          <cell r="AE528" t="str">
            <v>Ja</v>
          </cell>
          <cell r="AF528" t="str">
            <v>onbekend</v>
          </cell>
          <cell r="AI528" t="str">
            <v/>
          </cell>
          <cell r="AJ528" t="str">
            <v>B072</v>
          </cell>
          <cell r="AK528" t="str">
            <v>Yulius Discovery College</v>
          </cell>
          <cell r="AL528" t="str">
            <v>Dennenhout 1</v>
          </cell>
          <cell r="AM528" t="str">
            <v>Dennenhout 1</v>
          </cell>
          <cell r="AQ528">
            <v>633</v>
          </cell>
          <cell r="AV528" t="str">
            <v>Huurovereenkomst</v>
          </cell>
          <cell r="AW528" t="str">
            <v>Uitbreiding nieuwbouw</v>
          </cell>
          <cell r="AY528" t="str">
            <v>Yulius</v>
          </cell>
          <cell r="BF528" t="str">
            <v>643162-2-343051</v>
          </cell>
          <cell r="FO528">
            <v>0</v>
          </cell>
        </row>
        <row r="530">
          <cell r="C530" t="str">
            <v>Passief</v>
          </cell>
          <cell r="AJ530" t="str">
            <v>B073</v>
          </cell>
          <cell r="AK530" t="str">
            <v>Watersporthaven 't Waaltje</v>
          </cell>
        </row>
        <row r="531">
          <cell r="A531" t="str">
            <v>B073.001</v>
          </cell>
          <cell r="B531">
            <v>41640</v>
          </cell>
          <cell r="C531" t="str">
            <v>Passief</v>
          </cell>
          <cell r="D531" t="str">
            <v>Admin</v>
          </cell>
          <cell r="E531" t="str">
            <v>BD-WN</v>
          </cell>
          <cell r="F531">
            <v>42005</v>
          </cell>
          <cell r="G531">
            <v>43465</v>
          </cell>
          <cell r="H531">
            <v>0</v>
          </cell>
          <cell r="I531" t="str">
            <v>nee</v>
          </cell>
          <cell r="J531" t="str">
            <v>nee</v>
          </cell>
          <cell r="L531" t="str">
            <v>NVT</v>
          </cell>
          <cell r="M531" t="str">
            <v>R. Jansen</v>
          </cell>
          <cell r="N531" t="str">
            <v>ja</v>
          </cell>
          <cell r="O531" t="str">
            <v>René Jansen</v>
          </cell>
          <cell r="V531" t="str">
            <v>NVT</v>
          </cell>
          <cell r="AA531" t="str">
            <v>Onbekend</v>
          </cell>
          <cell r="AD531" t="str">
            <v>Ja</v>
          </cell>
          <cell r="AE531" t="str">
            <v>Ja</v>
          </cell>
          <cell r="AF531" t="str">
            <v>Tarief</v>
          </cell>
          <cell r="AG531" t="str">
            <v>ja</v>
          </cell>
          <cell r="AI531" t="str">
            <v/>
          </cell>
          <cell r="AJ531" t="str">
            <v>B073</v>
          </cell>
          <cell r="AK531" t="str">
            <v>Watersporthaven 't Waaltje</v>
          </cell>
          <cell r="AL531" t="str">
            <v>Noldijk</v>
          </cell>
          <cell r="AM531" t="str">
            <v>Ligplaatsen</v>
          </cell>
          <cell r="AV531" t="str">
            <v>Bruikleenovereenkomst</v>
          </cell>
          <cell r="AW531" t="str">
            <v>Ligplaatsen</v>
          </cell>
          <cell r="AY531" t="str">
            <v>Diverse huurders, eigen beheer</v>
          </cell>
          <cell r="AZ531" t="str">
            <v>n.v.t.</v>
          </cell>
          <cell r="BB531" t="str">
            <v>Diverse</v>
          </cell>
          <cell r="BF531" t="str">
            <v>653068-2-322012</v>
          </cell>
        </row>
        <row r="532">
          <cell r="A532" t="str">
            <v>B073.002</v>
          </cell>
          <cell r="B532">
            <v>44592</v>
          </cell>
          <cell r="C532" t="str">
            <v>Aktief</v>
          </cell>
          <cell r="D532" t="str">
            <v>Aktief</v>
          </cell>
          <cell r="F532">
            <v>44562</v>
          </cell>
          <cell r="H532">
            <v>1</v>
          </cell>
          <cell r="J532" t="str">
            <v>nee</v>
          </cell>
          <cell r="M532" t="str">
            <v>Harmen</v>
          </cell>
          <cell r="AJ532" t="str">
            <v>B073</v>
          </cell>
          <cell r="AK532" t="str">
            <v>Watersporthaven 't Waaltje</v>
          </cell>
          <cell r="AV532" t="str">
            <v>Huurovereenkomst</v>
          </cell>
          <cell r="AY532" t="str">
            <v>WSV 't Waaltje</v>
          </cell>
          <cell r="AZ532">
            <v>68890427</v>
          </cell>
          <cell r="BB532" t="str">
            <v xml:space="preserve">Vereniging </v>
          </cell>
          <cell r="BF532" t="str">
            <v>653068-2-322012</v>
          </cell>
        </row>
        <row r="533">
          <cell r="A533" t="str">
            <v>B073.003</v>
          </cell>
          <cell r="B533">
            <v>44592</v>
          </cell>
          <cell r="C533" t="str">
            <v>Aktief</v>
          </cell>
          <cell r="D533" t="str">
            <v>Concept</v>
          </cell>
          <cell r="F533">
            <v>44562</v>
          </cell>
          <cell r="H533">
            <v>1</v>
          </cell>
          <cell r="J533" t="str">
            <v>nee</v>
          </cell>
          <cell r="M533" t="str">
            <v>Harmen</v>
          </cell>
          <cell r="AJ533" t="str">
            <v>B073</v>
          </cell>
          <cell r="AK533" t="str">
            <v>Watersporthaven 't Waaltje</v>
          </cell>
          <cell r="AN533">
            <v>118</v>
          </cell>
          <cell r="AO533">
            <v>118</v>
          </cell>
          <cell r="AP533">
            <v>1</v>
          </cell>
          <cell r="AV533" t="str">
            <v>Overeenkomst Recht van Opstal</v>
          </cell>
          <cell r="AY533" t="str">
            <v>WSV 't Waaltje</v>
          </cell>
          <cell r="AZ533">
            <v>68890427</v>
          </cell>
          <cell r="BB533" t="str">
            <v xml:space="preserve">Vereniging </v>
          </cell>
          <cell r="BF533" t="str">
            <v>653068-2-322001</v>
          </cell>
        </row>
        <row r="535">
          <cell r="AJ535" t="str">
            <v>B074</v>
          </cell>
          <cell r="AK535" t="str">
            <v>Politiebureau Maasstraat 28</v>
          </cell>
        </row>
        <row r="536">
          <cell r="A536" t="str">
            <v>B074.001</v>
          </cell>
          <cell r="B536">
            <v>41640</v>
          </cell>
          <cell r="C536" t="str">
            <v>Passief</v>
          </cell>
          <cell r="D536" t="str">
            <v>OUD</v>
          </cell>
          <cell r="F536">
            <v>36586</v>
          </cell>
          <cell r="G536">
            <v>44074</v>
          </cell>
          <cell r="H536">
            <v>0</v>
          </cell>
          <cell r="I536" t="str">
            <v>nee</v>
          </cell>
          <cell r="J536" t="str">
            <v>nee</v>
          </cell>
          <cell r="L536" t="str">
            <v>Volledig</v>
          </cell>
          <cell r="M536" t="str">
            <v>A. Bouter</v>
          </cell>
          <cell r="N536" t="str">
            <v>SGB</v>
          </cell>
          <cell r="O536" t="str">
            <v>Onbekend</v>
          </cell>
          <cell r="R536" t="str">
            <v>Open</v>
          </cell>
          <cell r="S536" t="str">
            <v>Overig</v>
          </cell>
          <cell r="T536" t="str">
            <v>OK</v>
          </cell>
          <cell r="U536">
            <v>3600</v>
          </cell>
          <cell r="V536" t="str">
            <v>NVT</v>
          </cell>
          <cell r="W536">
            <v>-1061</v>
          </cell>
          <cell r="X536">
            <v>43889</v>
          </cell>
          <cell r="Y536">
            <v>43889</v>
          </cell>
          <cell r="AA536" t="str">
            <v>Onbekend</v>
          </cell>
          <cell r="AD536" t="str">
            <v>ja</v>
          </cell>
          <cell r="AE536" t="str">
            <v>Ja</v>
          </cell>
          <cell r="AF536" t="str">
            <v>Taxatie</v>
          </cell>
          <cell r="AI536">
            <v>90.164155979649337</v>
          </cell>
          <cell r="AJ536" t="str">
            <v>B074</v>
          </cell>
          <cell r="AK536" t="str">
            <v>Politiebureau Maasstraat 28</v>
          </cell>
          <cell r="AL536" t="str">
            <v>Maasstraat 28</v>
          </cell>
          <cell r="AM536" t="str">
            <v>Politie Buro Maasstraat</v>
          </cell>
          <cell r="AN536">
            <v>598</v>
          </cell>
          <cell r="AO536">
            <v>606</v>
          </cell>
          <cell r="AP536">
            <v>0.98679867986798675</v>
          </cell>
          <cell r="AV536" t="str">
            <v>Huurovereenkomst</v>
          </cell>
          <cell r="AW536" t="str">
            <v>Gebouw</v>
          </cell>
          <cell r="AY536" t="str">
            <v>Regiopolitie Rotterdam-Rijnmond</v>
          </cell>
          <cell r="BB536" t="str">
            <v>Overheid</v>
          </cell>
          <cell r="BF536" t="str">
            <v>631063-2-321000</v>
          </cell>
          <cell r="FL536">
            <v>14400</v>
          </cell>
          <cell r="FO536">
            <v>92945.627280000001</v>
          </cell>
        </row>
        <row r="537">
          <cell r="A537" t="str">
            <v>B074.002</v>
          </cell>
          <cell r="B537">
            <v>43831</v>
          </cell>
          <cell r="C537" t="str">
            <v>Aktief</v>
          </cell>
          <cell r="D537" t="str">
            <v>Aktief</v>
          </cell>
          <cell r="F537">
            <v>36586</v>
          </cell>
          <cell r="H537">
            <v>1</v>
          </cell>
          <cell r="I537" t="str">
            <v>ja</v>
          </cell>
          <cell r="J537" t="str">
            <v>nee</v>
          </cell>
          <cell r="V537" t="str">
            <v>onbekend</v>
          </cell>
          <cell r="AE537" t="str">
            <v>ONBEKEND</v>
          </cell>
          <cell r="AF537" t="str">
            <v>onbekend</v>
          </cell>
          <cell r="AI537">
            <v>0</v>
          </cell>
          <cell r="AJ537" t="str">
            <v>B074</v>
          </cell>
          <cell r="AK537" t="str">
            <v>Politiebureau Maasstraat 28</v>
          </cell>
          <cell r="AL537" t="str">
            <v>Rijnstraat 2</v>
          </cell>
          <cell r="AM537" t="str">
            <v>Politie Buro Maasstraat</v>
          </cell>
          <cell r="AN537">
            <v>8</v>
          </cell>
          <cell r="AO537">
            <v>606</v>
          </cell>
          <cell r="AP537">
            <v>1.3201320132013201E-2</v>
          </cell>
          <cell r="AV537" t="str">
            <v>ONBEKEND OVEREENKOMST</v>
          </cell>
          <cell r="AY537" t="str">
            <v>Stedin</v>
          </cell>
          <cell r="BB537" t="str">
            <v>Onderneming</v>
          </cell>
          <cell r="BF537" t="str">
            <v>631063-2-321000</v>
          </cell>
        </row>
        <row r="538">
          <cell r="A538" t="str">
            <v>B074.003</v>
          </cell>
          <cell r="B538">
            <v>44293</v>
          </cell>
          <cell r="C538" t="str">
            <v>Aktief</v>
          </cell>
          <cell r="D538" t="str">
            <v>Aktief</v>
          </cell>
          <cell r="F538">
            <v>44075</v>
          </cell>
          <cell r="H538">
            <v>1</v>
          </cell>
          <cell r="I538" t="str">
            <v>ja</v>
          </cell>
          <cell r="J538" t="str">
            <v>nee</v>
          </cell>
          <cell r="L538" t="str">
            <v>Volledig</v>
          </cell>
          <cell r="M538" t="str">
            <v>A. Bouter</v>
          </cell>
          <cell r="N538" t="str">
            <v>SGB</v>
          </cell>
          <cell r="O538" t="str">
            <v>Onbekend</v>
          </cell>
          <cell r="R538" t="str">
            <v>Open</v>
          </cell>
          <cell r="S538" t="str">
            <v>Overig</v>
          </cell>
          <cell r="T538" t="str">
            <v>OK</v>
          </cell>
          <cell r="U538">
            <v>0</v>
          </cell>
          <cell r="V538" t="str">
            <v>1e periode</v>
          </cell>
          <cell r="W538">
            <v>-1061</v>
          </cell>
          <cell r="X538">
            <v>43889</v>
          </cell>
          <cell r="Y538">
            <v>43889</v>
          </cell>
          <cell r="AE538" t="str">
            <v>ONBEKEND</v>
          </cell>
          <cell r="AF538" t="str">
            <v>Tarief</v>
          </cell>
          <cell r="AI538">
            <v>100</v>
          </cell>
          <cell r="AJ538" t="str">
            <v>B074</v>
          </cell>
          <cell r="AK538" t="str">
            <v>Politiebureau Maasstraat 28</v>
          </cell>
          <cell r="AL538" t="str">
            <v>Maasstraat 28</v>
          </cell>
          <cell r="AM538" t="str">
            <v>1e verdieping</v>
          </cell>
          <cell r="AN538">
            <v>267</v>
          </cell>
          <cell r="AO538">
            <v>606</v>
          </cell>
          <cell r="AP538">
            <v>0.4405940594059406</v>
          </cell>
          <cell r="AV538" t="str">
            <v>Huurovereenkomst</v>
          </cell>
          <cell r="AY538" t="str">
            <v>Politie</v>
          </cell>
          <cell r="AZ538">
            <v>57096317</v>
          </cell>
          <cell r="BB538" t="str">
            <v>Overheid</v>
          </cell>
          <cell r="BC538" t="str">
            <v>Sandra Wuister</v>
          </cell>
          <cell r="BD538" t="str">
            <v>Sandra.wuister@politie.nl</v>
          </cell>
          <cell r="BE538" t="str">
            <v>06 - 18 14 49 09</v>
          </cell>
          <cell r="BF538" t="str">
            <v>631063-2-321000</v>
          </cell>
          <cell r="FO538">
            <v>8900</v>
          </cell>
        </row>
        <row r="539">
          <cell r="A539" t="str">
            <v>B074.004</v>
          </cell>
          <cell r="B539">
            <v>44293</v>
          </cell>
          <cell r="C539" t="str">
            <v>Aktief</v>
          </cell>
          <cell r="D539" t="str">
            <v>Aktief</v>
          </cell>
          <cell r="F539">
            <v>44075</v>
          </cell>
          <cell r="H539">
            <v>1</v>
          </cell>
          <cell r="I539" t="str">
            <v>ja</v>
          </cell>
          <cell r="J539" t="str">
            <v>nee</v>
          </cell>
          <cell r="V539" t="str">
            <v>onbekend</v>
          </cell>
          <cell r="AE539" t="str">
            <v>NEE</v>
          </cell>
          <cell r="AF539" t="str">
            <v>OM NIET</v>
          </cell>
          <cell r="AI539">
            <v>0</v>
          </cell>
          <cell r="AJ539" t="str">
            <v>B074</v>
          </cell>
          <cell r="AK539" t="str">
            <v>Politiebureau Maasstraat 28</v>
          </cell>
          <cell r="AL539" t="str">
            <v>Maasstraat 28</v>
          </cell>
          <cell r="AM539" t="str">
            <v>Begane grond</v>
          </cell>
          <cell r="AN539">
            <v>165.5</v>
          </cell>
          <cell r="AO539">
            <v>606</v>
          </cell>
          <cell r="AP539">
            <v>0.2731023102310231</v>
          </cell>
          <cell r="AV539" t="str">
            <v>GEEN (in gebruik gegeven)</v>
          </cell>
          <cell r="AY539" t="str">
            <v>BAR-Organisatie - Handhaving</v>
          </cell>
          <cell r="AZ539">
            <v>58465316</v>
          </cell>
          <cell r="BB539" t="str">
            <v>Eigen Organisatie</v>
          </cell>
          <cell r="BF539" t="str">
            <v>631063-2-321000</v>
          </cell>
        </row>
        <row r="540">
          <cell r="A540" t="str">
            <v>B074.005</v>
          </cell>
          <cell r="B540">
            <v>44348</v>
          </cell>
          <cell r="C540" t="str">
            <v>Aktief</v>
          </cell>
          <cell r="D540" t="str">
            <v>Aktief</v>
          </cell>
          <cell r="F540">
            <v>44075</v>
          </cell>
          <cell r="H540">
            <v>1</v>
          </cell>
          <cell r="I540" t="str">
            <v>ja</v>
          </cell>
          <cell r="J540" t="str">
            <v>nee</v>
          </cell>
          <cell r="V540" t="str">
            <v>leeg</v>
          </cell>
          <cell r="AE540" t="str">
            <v>NEE</v>
          </cell>
          <cell r="AF540" t="str">
            <v>OM NIET</v>
          </cell>
          <cell r="AI540">
            <v>0</v>
          </cell>
          <cell r="AJ540" t="str">
            <v>B074</v>
          </cell>
          <cell r="AK540" t="str">
            <v>Politiebureau Maasstraat 28</v>
          </cell>
          <cell r="AL540" t="str">
            <v>Maasstraat 28</v>
          </cell>
          <cell r="AM540" t="str">
            <v>Begane grond</v>
          </cell>
          <cell r="AN540">
            <v>165.5</v>
          </cell>
          <cell r="AO540">
            <v>606</v>
          </cell>
          <cell r="AP540">
            <v>0.2731023102310231</v>
          </cell>
          <cell r="AV540" t="str">
            <v>GEEN (in gebruik gegeven)</v>
          </cell>
          <cell r="AY540" t="str">
            <v>BAR-Organisatie - Wijkteam</v>
          </cell>
          <cell r="AZ540">
            <v>58465316</v>
          </cell>
          <cell r="BB540" t="str">
            <v>Eigen Organisatie</v>
          </cell>
          <cell r="BF540" t="str">
            <v>631063-2-321000</v>
          </cell>
        </row>
        <row r="542">
          <cell r="AJ542" t="str">
            <v>B077</v>
          </cell>
          <cell r="AK542" t="str">
            <v>Voedselbank Barendrecht</v>
          </cell>
        </row>
        <row r="543">
          <cell r="A543" t="str">
            <v>B077.001</v>
          </cell>
          <cell r="B543">
            <v>41640</v>
          </cell>
          <cell r="C543" t="str">
            <v>Passief</v>
          </cell>
          <cell r="D543" t="str">
            <v>OUD</v>
          </cell>
          <cell r="F543">
            <v>41640</v>
          </cell>
          <cell r="G543">
            <v>43951</v>
          </cell>
          <cell r="H543">
            <v>0</v>
          </cell>
          <cell r="I543" t="str">
            <v>nee</v>
          </cell>
          <cell r="J543" t="str">
            <v>nee</v>
          </cell>
          <cell r="L543" t="str">
            <v>Volledig</v>
          </cell>
          <cell r="M543" t="str">
            <v>Hoekman</v>
          </cell>
          <cell r="N543" t="str">
            <v>ja</v>
          </cell>
          <cell r="O543" t="str">
            <v xml:space="preserve">Rene Jansen </v>
          </cell>
          <cell r="R543" t="str">
            <v>Open</v>
          </cell>
          <cell r="S543" t="str">
            <v>Overig</v>
          </cell>
          <cell r="T543" t="str">
            <v>OK</v>
          </cell>
          <cell r="U543">
            <v>1750</v>
          </cell>
          <cell r="V543" t="str">
            <v>NVT</v>
          </cell>
          <cell r="W543">
            <v>-1119</v>
          </cell>
          <cell r="X543">
            <v>43831</v>
          </cell>
          <cell r="Y543">
            <v>44950</v>
          </cell>
          <cell r="AA543" t="str">
            <v>Onbekend</v>
          </cell>
          <cell r="AD543" t="str">
            <v>ja</v>
          </cell>
          <cell r="AE543" t="str">
            <v>Ja</v>
          </cell>
          <cell r="AF543" t="str">
            <v>onbekend</v>
          </cell>
          <cell r="AI543" t="str">
            <v/>
          </cell>
          <cell r="AJ543" t="str">
            <v>B077</v>
          </cell>
          <cell r="AK543" t="str">
            <v>Voedselbank Barendrecht</v>
          </cell>
          <cell r="AL543" t="str">
            <v>Bachlaan 4 SP</v>
          </cell>
          <cell r="AM543" t="str">
            <v>Noodlokalen</v>
          </cell>
          <cell r="AV543" t="str">
            <v>Huurovereenkomst</v>
          </cell>
          <cell r="AW543" t="str">
            <v>Noodlokalen</v>
          </cell>
          <cell r="AX543" t="str">
            <v>Gemeente Barendrecht</v>
          </cell>
          <cell r="AY543" t="str">
            <v>Stichting Voedselbank Barendrecht</v>
          </cell>
          <cell r="BB543" t="str">
            <v>Gesubsidieerd</v>
          </cell>
          <cell r="BF543" t="str">
            <v>642100-2-321000</v>
          </cell>
          <cell r="FL543">
            <v>7000</v>
          </cell>
          <cell r="FO543">
            <v>7593.0970986817283</v>
          </cell>
        </row>
        <row r="544">
          <cell r="A544" t="str">
            <v>B077.002</v>
          </cell>
          <cell r="B544">
            <v>43966</v>
          </cell>
          <cell r="C544" t="str">
            <v>Aktief</v>
          </cell>
          <cell r="D544" t="str">
            <v>Aktief</v>
          </cell>
          <cell r="F544">
            <v>43952</v>
          </cell>
          <cell r="H544">
            <v>1</v>
          </cell>
          <cell r="I544" t="str">
            <v>ja</v>
          </cell>
          <cell r="J544" t="str">
            <v>nee</v>
          </cell>
          <cell r="L544" t="str">
            <v>N.NIET</v>
          </cell>
          <cell r="M544" t="str">
            <v>Ellen te Kaat</v>
          </cell>
          <cell r="N544" t="str">
            <v>JA</v>
          </cell>
          <cell r="O544" t="str">
            <v>Ellen te Kaat</v>
          </cell>
          <cell r="R544" t="str">
            <v>Open</v>
          </cell>
          <cell r="S544" t="str">
            <v>Overig</v>
          </cell>
          <cell r="T544" t="str">
            <v>OK</v>
          </cell>
          <cell r="U544">
            <v>2500</v>
          </cell>
          <cell r="V544" t="str">
            <v>LST periode</v>
          </cell>
          <cell r="W544">
            <v>-1119</v>
          </cell>
          <cell r="X544">
            <v>43831</v>
          </cell>
          <cell r="Y544">
            <v>44950</v>
          </cell>
          <cell r="Z544" t="str">
            <v>G169788</v>
          </cell>
          <cell r="AA544" t="str">
            <v>Ja</v>
          </cell>
          <cell r="AD544" t="str">
            <v>ja</v>
          </cell>
          <cell r="AE544" t="str">
            <v>Ja</v>
          </cell>
          <cell r="AF544" t="str">
            <v>Kostendekkend</v>
          </cell>
          <cell r="AJ544" t="str">
            <v>B077</v>
          </cell>
          <cell r="AK544" t="str">
            <v>Voedselbank Barendrecht</v>
          </cell>
          <cell r="AL544" t="str">
            <v>Bachlaan 4 SP</v>
          </cell>
          <cell r="AV544" t="str">
            <v>Huurovereenkomst</v>
          </cell>
          <cell r="AY544" t="str">
            <v>Stichting Voedselbank Barendrecht</v>
          </cell>
          <cell r="BB544" t="str">
            <v>Gesubsidieerd</v>
          </cell>
          <cell r="BF544" t="str">
            <v>631060-2-321000</v>
          </cell>
          <cell r="FL544">
            <v>10000</v>
          </cell>
          <cell r="FO544">
            <v>11673.119999999999</v>
          </cell>
        </row>
        <row r="546">
          <cell r="AJ546" t="str">
            <v>BG/A</v>
          </cell>
          <cell r="AK546" t="str">
            <v>Geen Accommodatie</v>
          </cell>
        </row>
        <row r="547">
          <cell r="A547" t="str">
            <v>BG/A.001</v>
          </cell>
          <cell r="B547">
            <v>42572</v>
          </cell>
          <cell r="C547" t="str">
            <v>Passief</v>
          </cell>
          <cell r="D547" t="str">
            <v>LEEG/TK</v>
          </cell>
          <cell r="E547" t="str">
            <v>TE KOOP</v>
          </cell>
          <cell r="F547">
            <v>43800</v>
          </cell>
          <cell r="G547">
            <v>44469</v>
          </cell>
          <cell r="H547">
            <v>0</v>
          </cell>
          <cell r="I547" t="str">
            <v>nee</v>
          </cell>
          <cell r="J547" t="str">
            <v>nee</v>
          </cell>
          <cell r="L547" t="str">
            <v>Volledig</v>
          </cell>
          <cell r="M547" t="str">
            <v>S.v.Schagen</v>
          </cell>
          <cell r="N547" t="str">
            <v>ja</v>
          </cell>
          <cell r="O547" t="str">
            <v>Jan-Willem Hoogendoorn</v>
          </cell>
          <cell r="R547" t="str">
            <v>Woning</v>
          </cell>
          <cell r="S547" t="str">
            <v>Overig</v>
          </cell>
          <cell r="T547" t="str">
            <v>OK</v>
          </cell>
          <cell r="U547">
            <v>0</v>
          </cell>
          <cell r="V547" t="str">
            <v>NVT</v>
          </cell>
          <cell r="Z547">
            <v>1164644</v>
          </cell>
          <cell r="AA547" t="str">
            <v>Ja</v>
          </cell>
          <cell r="AD547" t="str">
            <v>Ja</v>
          </cell>
          <cell r="AE547" t="str">
            <v>Ja</v>
          </cell>
          <cell r="AF547" t="str">
            <v>Besluit</v>
          </cell>
          <cell r="AI547" t="str">
            <v/>
          </cell>
          <cell r="AJ547" t="str">
            <v>BG/01</v>
          </cell>
          <cell r="AK547" t="str">
            <v>t Weerom 7</v>
          </cell>
          <cell r="AL547" t="str">
            <v>t Weerom 7</v>
          </cell>
          <cell r="AV547" t="str">
            <v>Huurovereenkomst zelfstandige woonruimte</v>
          </cell>
          <cell r="AY547" t="str">
            <v>Villex Vastgoedbescherming B.V.</v>
          </cell>
          <cell r="AZ547">
            <v>24449801</v>
          </cell>
          <cell r="BB547" t="str">
            <v>Onderneming</v>
          </cell>
          <cell r="BF547" t="str">
            <v>682235-2-321000</v>
          </cell>
        </row>
        <row r="548">
          <cell r="A548" t="str">
            <v>BG/A.001.01</v>
          </cell>
          <cell r="B548">
            <v>44474</v>
          </cell>
          <cell r="C548" t="str">
            <v>Passief</v>
          </cell>
          <cell r="D548" t="str">
            <v>VERKOCHT</v>
          </cell>
          <cell r="F548">
            <v>44469</v>
          </cell>
          <cell r="G548">
            <v>44454</v>
          </cell>
          <cell r="H548">
            <v>0</v>
          </cell>
          <cell r="I548" t="str">
            <v>nee</v>
          </cell>
          <cell r="J548" t="str">
            <v>nee</v>
          </cell>
          <cell r="K548" t="str">
            <v>VERKOOP</v>
          </cell>
          <cell r="M548" t="str">
            <v>Marianne</v>
          </cell>
          <cell r="AF548" t="str">
            <v>Besluit</v>
          </cell>
          <cell r="AJ548" t="str">
            <v>B081</v>
          </cell>
          <cell r="AK548" t="str">
            <v>t Weerom 7</v>
          </cell>
          <cell r="AL548" t="str">
            <v>t Weerom 7</v>
          </cell>
          <cell r="AN548">
            <v>143</v>
          </cell>
          <cell r="AO548">
            <v>143</v>
          </cell>
          <cell r="AP548">
            <v>1</v>
          </cell>
          <cell r="AV548" t="str">
            <v>LEEGSTAND / TE KOOP</v>
          </cell>
          <cell r="AY548" t="str">
            <v>LEEGSTAND &gt; TE KOOP</v>
          </cell>
          <cell r="BF548" t="str">
            <v>682235-2-X</v>
          </cell>
        </row>
        <row r="549">
          <cell r="A549" t="str">
            <v>BG/A.002</v>
          </cell>
          <cell r="B549">
            <v>42572</v>
          </cell>
          <cell r="C549" t="str">
            <v>Passief</v>
          </cell>
          <cell r="D549" t="str">
            <v>OUD</v>
          </cell>
          <cell r="F549">
            <v>42572</v>
          </cell>
          <cell r="G549">
            <v>44196</v>
          </cell>
          <cell r="H549">
            <v>0</v>
          </cell>
          <cell r="I549" t="str">
            <v>nee</v>
          </cell>
          <cell r="J549" t="str">
            <v>nee</v>
          </cell>
          <cell r="L549" t="str">
            <v>Volledig</v>
          </cell>
          <cell r="M549" t="str">
            <v>S.v.Schagen</v>
          </cell>
          <cell r="N549" t="str">
            <v>ja</v>
          </cell>
          <cell r="O549" t="str">
            <v>Jan-Willem Hoogendoorn</v>
          </cell>
          <cell r="R549" t="str">
            <v>Woning</v>
          </cell>
          <cell r="S549" t="str">
            <v>Overig</v>
          </cell>
          <cell r="T549" t="str">
            <v>OK</v>
          </cell>
          <cell r="U549">
            <v>1750</v>
          </cell>
          <cell r="V549" t="str">
            <v>NVT</v>
          </cell>
          <cell r="Z549">
            <v>1164644</v>
          </cell>
          <cell r="AA549" t="str">
            <v>Ja</v>
          </cell>
          <cell r="AD549" t="str">
            <v>Ja</v>
          </cell>
          <cell r="AE549" t="str">
            <v>Ja</v>
          </cell>
          <cell r="AF549" t="str">
            <v>Besluit</v>
          </cell>
          <cell r="AI549" t="str">
            <v/>
          </cell>
          <cell r="AJ549" t="str">
            <v>BG/02</v>
          </cell>
          <cell r="AK549" t="str">
            <v>Maasstraat 25</v>
          </cell>
          <cell r="AL549" t="str">
            <v>Maasstraat 25</v>
          </cell>
          <cell r="AV549" t="str">
            <v>Huurovereenkomst zelfstandige woonruimte</v>
          </cell>
          <cell r="AY549" t="str">
            <v>Villex Vastgoedbescherming B.V.</v>
          </cell>
          <cell r="AZ549">
            <v>24449801</v>
          </cell>
          <cell r="BB549" t="str">
            <v>Onderneming</v>
          </cell>
          <cell r="BF549" t="str">
            <v>682235-2-321000</v>
          </cell>
          <cell r="FL549">
            <v>7000</v>
          </cell>
          <cell r="FO549">
            <v>5865.12</v>
          </cell>
        </row>
        <row r="550">
          <cell r="A550" t="str">
            <v>BG/A.003</v>
          </cell>
          <cell r="B550">
            <v>42572</v>
          </cell>
          <cell r="C550" t="str">
            <v>Passief</v>
          </cell>
          <cell r="D550" t="str">
            <v>OUD</v>
          </cell>
          <cell r="F550">
            <v>42572</v>
          </cell>
          <cell r="G550">
            <v>44196</v>
          </cell>
          <cell r="H550">
            <v>0</v>
          </cell>
          <cell r="I550" t="str">
            <v>nee</v>
          </cell>
          <cell r="J550" t="str">
            <v>nee</v>
          </cell>
          <cell r="L550" t="str">
            <v>Volledig</v>
          </cell>
          <cell r="M550" t="str">
            <v>S.v.Schagen</v>
          </cell>
          <cell r="N550" t="str">
            <v>ja</v>
          </cell>
          <cell r="O550" t="str">
            <v>Jan-Willem Hoogendoorn</v>
          </cell>
          <cell r="R550" t="str">
            <v>Woning</v>
          </cell>
          <cell r="S550" t="str">
            <v>Overig</v>
          </cell>
          <cell r="T550" t="str">
            <v>OK</v>
          </cell>
          <cell r="U550">
            <v>1750</v>
          </cell>
          <cell r="V550" t="str">
            <v>NVT</v>
          </cell>
          <cell r="Z550">
            <v>1164644</v>
          </cell>
          <cell r="AA550" t="str">
            <v>Ja</v>
          </cell>
          <cell r="AD550" t="str">
            <v>Ja</v>
          </cell>
          <cell r="AE550" t="str">
            <v>Ja</v>
          </cell>
          <cell r="AF550" t="str">
            <v>Besluit</v>
          </cell>
          <cell r="AI550" t="str">
            <v/>
          </cell>
          <cell r="AJ550" t="str">
            <v>BG/03</v>
          </cell>
          <cell r="AK550" t="str">
            <v>Maasstraat 27</v>
          </cell>
          <cell r="AL550" t="str">
            <v>Maasstraat 27</v>
          </cell>
          <cell r="AV550" t="str">
            <v>Huurovereenkomst zelfstandige woonruimte</v>
          </cell>
          <cell r="AY550" t="str">
            <v>Villex Vastgoedbescherming B.V.</v>
          </cell>
          <cell r="AZ550">
            <v>24449801</v>
          </cell>
          <cell r="BB550" t="str">
            <v>Onderneming</v>
          </cell>
          <cell r="BF550" t="str">
            <v>682235-2-321000</v>
          </cell>
          <cell r="FL550">
            <v>7000</v>
          </cell>
          <cell r="FO550">
            <v>5865.12</v>
          </cell>
        </row>
        <row r="551">
          <cell r="A551" t="str">
            <v>BG/A.004</v>
          </cell>
          <cell r="B551">
            <v>42572</v>
          </cell>
          <cell r="C551" t="str">
            <v>Passief</v>
          </cell>
          <cell r="D551" t="str">
            <v>OUD</v>
          </cell>
          <cell r="F551">
            <v>42572</v>
          </cell>
          <cell r="G551">
            <v>44196</v>
          </cell>
          <cell r="H551">
            <v>0</v>
          </cell>
          <cell r="I551" t="str">
            <v>nee</v>
          </cell>
          <cell r="J551" t="str">
            <v>nee</v>
          </cell>
          <cell r="L551" t="str">
            <v>Volledig</v>
          </cell>
          <cell r="M551" t="str">
            <v>S.v.Schagen</v>
          </cell>
          <cell r="N551" t="str">
            <v>ja</v>
          </cell>
          <cell r="O551" t="str">
            <v>Jan-Willem Hoogendoorn</v>
          </cell>
          <cell r="R551" t="str">
            <v>Woning</v>
          </cell>
          <cell r="S551" t="str">
            <v>Overig</v>
          </cell>
          <cell r="T551" t="str">
            <v>OK</v>
          </cell>
          <cell r="U551">
            <v>1750</v>
          </cell>
          <cell r="V551" t="str">
            <v>NVT</v>
          </cell>
          <cell r="Z551">
            <v>1164644</v>
          </cell>
          <cell r="AA551" t="str">
            <v>Ja</v>
          </cell>
          <cell r="AD551" t="str">
            <v>Ja</v>
          </cell>
          <cell r="AE551" t="str">
            <v>Ja</v>
          </cell>
          <cell r="AF551" t="str">
            <v>Besluit</v>
          </cell>
          <cell r="AI551" t="str">
            <v/>
          </cell>
          <cell r="AJ551" t="str">
            <v>BG/04</v>
          </cell>
          <cell r="AK551" t="str">
            <v>Maasstraat 29</v>
          </cell>
          <cell r="AL551" t="str">
            <v>Maasstraat 29</v>
          </cell>
          <cell r="AV551" t="str">
            <v>Huurovereenkomst zelfstandige woonruimte</v>
          </cell>
          <cell r="AY551" t="str">
            <v>Villex Vastgoedbescherming B.V.</v>
          </cell>
          <cell r="AZ551">
            <v>24449801</v>
          </cell>
          <cell r="BB551" t="str">
            <v>Onderneming</v>
          </cell>
          <cell r="BF551" t="str">
            <v>682235-2-321000</v>
          </cell>
          <cell r="FL551">
            <v>7000</v>
          </cell>
          <cell r="FO551">
            <v>5865.12</v>
          </cell>
        </row>
        <row r="552">
          <cell r="A552" t="str">
            <v>BG/A.005</v>
          </cell>
          <cell r="B552">
            <v>42572</v>
          </cell>
          <cell r="C552" t="str">
            <v>Passief</v>
          </cell>
          <cell r="D552" t="str">
            <v>OUD</v>
          </cell>
          <cell r="F552">
            <v>42572</v>
          </cell>
          <cell r="G552">
            <v>44196</v>
          </cell>
          <cell r="H552">
            <v>0</v>
          </cell>
          <cell r="I552" t="str">
            <v>nee</v>
          </cell>
          <cell r="J552" t="str">
            <v>nee</v>
          </cell>
          <cell r="L552" t="str">
            <v>Volledig</v>
          </cell>
          <cell r="M552" t="str">
            <v>S.v.Schagen</v>
          </cell>
          <cell r="N552" t="str">
            <v>ja</v>
          </cell>
          <cell r="O552" t="str">
            <v>Jan-Willem Hoogendoorn</v>
          </cell>
          <cell r="R552" t="str">
            <v>Woning</v>
          </cell>
          <cell r="S552" t="str">
            <v>Overig</v>
          </cell>
          <cell r="T552" t="str">
            <v>OK</v>
          </cell>
          <cell r="U552">
            <v>1750</v>
          </cell>
          <cell r="V552" t="str">
            <v>NVT</v>
          </cell>
          <cell r="Z552">
            <v>1164644</v>
          </cell>
          <cell r="AA552" t="str">
            <v>Ja</v>
          </cell>
          <cell r="AD552" t="str">
            <v>Ja</v>
          </cell>
          <cell r="AE552" t="str">
            <v>Ja</v>
          </cell>
          <cell r="AF552" t="str">
            <v>Besluit</v>
          </cell>
          <cell r="AI552" t="str">
            <v/>
          </cell>
          <cell r="AJ552" t="str">
            <v>BG/05</v>
          </cell>
          <cell r="AK552" t="str">
            <v>Maasstraat 31</v>
          </cell>
          <cell r="AL552" t="str">
            <v>Maasstraat 31</v>
          </cell>
          <cell r="AV552" t="str">
            <v>Huurovereenkomst zelfstandige woonruimte</v>
          </cell>
          <cell r="AY552" t="str">
            <v>Villex Vastgoedbescherming B.V.</v>
          </cell>
          <cell r="AZ552">
            <v>24449801</v>
          </cell>
          <cell r="BB552" t="str">
            <v>Onderneming</v>
          </cell>
          <cell r="BF552" t="str">
            <v>682235-2-321000</v>
          </cell>
          <cell r="FL552">
            <v>7000</v>
          </cell>
          <cell r="FO552">
            <v>5865.12</v>
          </cell>
        </row>
        <row r="553">
          <cell r="A553" t="str">
            <v>BG/A.006</v>
          </cell>
          <cell r="B553">
            <v>44354</v>
          </cell>
          <cell r="C553" t="str">
            <v>Aktie!</v>
          </cell>
          <cell r="D553" t="str">
            <v>Aktief</v>
          </cell>
          <cell r="F553">
            <v>0</v>
          </cell>
          <cell r="H553">
            <v>1</v>
          </cell>
          <cell r="I553" t="str">
            <v>ja</v>
          </cell>
          <cell r="J553" t="str">
            <v>ja</v>
          </cell>
          <cell r="AE553" t="str">
            <v>ONBEKEND</v>
          </cell>
          <cell r="AJ553" t="str">
            <v>BG/06</v>
          </cell>
          <cell r="AK553" t="str">
            <v>Onderlangs 9</v>
          </cell>
          <cell r="AL553" t="str">
            <v>Onderlangs 9</v>
          </cell>
          <cell r="AV553" t="str">
            <v>Onbekende afspraak</v>
          </cell>
          <cell r="AY553" t="str">
            <v>Villex Vastgoedbescherming B.V.</v>
          </cell>
          <cell r="AZ553">
            <v>24449801</v>
          </cell>
          <cell r="BB553" t="str">
            <v>Onderneming</v>
          </cell>
          <cell r="BF553" t="str">
            <v>631060-2-321000</v>
          </cell>
          <cell r="FL553">
            <v>0</v>
          </cell>
          <cell r="FO553">
            <v>600</v>
          </cell>
        </row>
        <row r="554">
          <cell r="A554" t="str">
            <v>BG/A.007</v>
          </cell>
          <cell r="B554">
            <v>44950</v>
          </cell>
          <cell r="C554" t="str">
            <v>Aktie!</v>
          </cell>
          <cell r="D554" t="str">
            <v>Aktief</v>
          </cell>
          <cell r="H554">
            <v>1</v>
          </cell>
          <cell r="J554" t="str">
            <v>ja</v>
          </cell>
          <cell r="AJ554" t="str">
            <v>BG/07</v>
          </cell>
          <cell r="AK554" t="str">
            <v>Onderlangs 11</v>
          </cell>
          <cell r="AL554" t="str">
            <v>Onderlangs 11</v>
          </cell>
          <cell r="AV554" t="str">
            <v>Huiskamer Centrumaanpak</v>
          </cell>
          <cell r="AY554" t="str">
            <v>Gemeente Barendrecht</v>
          </cell>
        </row>
        <row r="555">
          <cell r="A555" t="str">
            <v>BG/A.008</v>
          </cell>
          <cell r="B555">
            <v>44950</v>
          </cell>
          <cell r="C555" t="str">
            <v>Aktie!</v>
          </cell>
          <cell r="D555" t="str">
            <v>LEEG/TK</v>
          </cell>
          <cell r="H555">
            <v>1</v>
          </cell>
          <cell r="J555" t="str">
            <v>ja</v>
          </cell>
          <cell r="AJ555" t="str">
            <v>BG/08</v>
          </cell>
          <cell r="AK555" t="str">
            <v>Woning Binnenlandse Baan 28</v>
          </cell>
          <cell r="AL555" t="str">
            <v>Binnenlandse Baan 28</v>
          </cell>
          <cell r="AV555" t="str">
            <v>Sloop tbv verkeer</v>
          </cell>
          <cell r="AY555" t="str">
            <v>Gemeente Barendrecht</v>
          </cell>
        </row>
        <row r="557">
          <cell r="AJ557" t="str">
            <v>B078</v>
          </cell>
          <cell r="AK557" t="str">
            <v>Gebouw en terrein Edudelta</v>
          </cell>
        </row>
        <row r="558">
          <cell r="A558" t="str">
            <v>B078.001</v>
          </cell>
          <cell r="B558">
            <v>43770</v>
          </cell>
          <cell r="C558" t="str">
            <v>Passief</v>
          </cell>
          <cell r="D558" t="str">
            <v>Beëindigd</v>
          </cell>
          <cell r="F558">
            <v>42005</v>
          </cell>
          <cell r="G558">
            <v>43951</v>
          </cell>
          <cell r="H558">
            <v>0</v>
          </cell>
          <cell r="I558" t="str">
            <v>nee</v>
          </cell>
          <cell r="J558" t="str">
            <v>nee</v>
          </cell>
          <cell r="M558" t="str">
            <v>Marc Sluimer</v>
          </cell>
          <cell r="O558" t="str">
            <v>Marc Sluimer</v>
          </cell>
          <cell r="V558" t="str">
            <v>NVT</v>
          </cell>
          <cell r="AA558" t="str">
            <v>Onbekend</v>
          </cell>
          <cell r="AE558" t="str">
            <v>Ja</v>
          </cell>
          <cell r="AF558" t="str">
            <v>Besluit</v>
          </cell>
          <cell r="AI558" t="str">
            <v/>
          </cell>
          <cell r="AJ558" t="str">
            <v>B078</v>
          </cell>
          <cell r="AK558" t="str">
            <v>Gebouw en terrein Edudelta</v>
          </cell>
          <cell r="AL558" t="str">
            <v>Dierensteinweg 2</v>
          </cell>
          <cell r="AO558">
            <v>7843</v>
          </cell>
          <cell r="AP558">
            <v>0</v>
          </cell>
          <cell r="AV558" t="str">
            <v>Huurovereenkomst</v>
          </cell>
          <cell r="AY558" t="str">
            <v>Edudelta Onderwijsgroep</v>
          </cell>
          <cell r="BB558" t="str">
            <v>Onderwijs</v>
          </cell>
          <cell r="BF558" t="str">
            <v>644164-2-343051</v>
          </cell>
        </row>
        <row r="559">
          <cell r="A559" t="str">
            <v>B078.002</v>
          </cell>
          <cell r="B559">
            <v>43770</v>
          </cell>
          <cell r="C559" t="str">
            <v>Aktief</v>
          </cell>
          <cell r="D559" t="str">
            <v>Concept</v>
          </cell>
          <cell r="F559">
            <v>43952</v>
          </cell>
          <cell r="H559">
            <v>1</v>
          </cell>
          <cell r="I559" t="str">
            <v>ja</v>
          </cell>
          <cell r="J559" t="str">
            <v>nee</v>
          </cell>
          <cell r="M559" t="str">
            <v>Marc Sluimer</v>
          </cell>
          <cell r="O559" t="str">
            <v>Marc Sluimer</v>
          </cell>
          <cell r="R559" t="str">
            <v>Onderwijs</v>
          </cell>
          <cell r="S559" t="str">
            <v>Overig</v>
          </cell>
          <cell r="T559" t="str">
            <v>OK</v>
          </cell>
          <cell r="U559">
            <v>0</v>
          </cell>
          <cell r="V559" t="str">
            <v>NVT</v>
          </cell>
          <cell r="AA559" t="str">
            <v>Onbekend</v>
          </cell>
          <cell r="AE559" t="str">
            <v>Ja</v>
          </cell>
          <cell r="AF559" t="str">
            <v>Besluit</v>
          </cell>
          <cell r="AI559">
            <v>0</v>
          </cell>
          <cell r="AJ559" t="str">
            <v>B078</v>
          </cell>
          <cell r="AK559" t="str">
            <v>Gebouw en terrein Edudelta</v>
          </cell>
          <cell r="AL559" t="str">
            <v>Dierensteinweg 2</v>
          </cell>
          <cell r="AN559">
            <v>6538</v>
          </cell>
          <cell r="AO559">
            <v>7843</v>
          </cell>
          <cell r="AP559">
            <v>0.83360958816779296</v>
          </cell>
          <cell r="AV559" t="str">
            <v>GEEN OVEREENKOMST</v>
          </cell>
          <cell r="AY559" t="str">
            <v>Edudelta Onderwijsgroep</v>
          </cell>
          <cell r="BB559" t="str">
            <v>Onderwijs</v>
          </cell>
          <cell r="BF559" t="str">
            <v>644164-2-321000</v>
          </cell>
        </row>
        <row r="560">
          <cell r="A560" t="str">
            <v>B078.003</v>
          </cell>
          <cell r="B560">
            <v>43971</v>
          </cell>
          <cell r="C560" t="str">
            <v>Aktief</v>
          </cell>
          <cell r="D560" t="str">
            <v>Aktief</v>
          </cell>
          <cell r="F560">
            <v>43952</v>
          </cell>
          <cell r="H560">
            <v>1</v>
          </cell>
          <cell r="I560" t="str">
            <v>ja</v>
          </cell>
          <cell r="J560" t="str">
            <v>nee</v>
          </cell>
          <cell r="M560" t="str">
            <v>Marc Sluimer</v>
          </cell>
          <cell r="O560" t="str">
            <v>Marc Sluimer</v>
          </cell>
          <cell r="V560" t="str">
            <v>leeg</v>
          </cell>
          <cell r="AA560" t="str">
            <v>Onbekend</v>
          </cell>
          <cell r="AE560" t="str">
            <v>ONBEKEND</v>
          </cell>
          <cell r="AF560" t="str">
            <v>Besluit</v>
          </cell>
          <cell r="AJ560" t="str">
            <v>B078</v>
          </cell>
          <cell r="AK560" t="str">
            <v>Gebouw en terrein Edudelta</v>
          </cell>
          <cell r="AL560" t="str">
            <v>Dierensteinweg 2</v>
          </cell>
          <cell r="AO560">
            <v>7843</v>
          </cell>
          <cell r="AP560">
            <v>0</v>
          </cell>
          <cell r="AV560" t="str">
            <v>Koopakte</v>
          </cell>
          <cell r="AY560" t="str">
            <v>Edudelta Onderwijsgroep</v>
          </cell>
          <cell r="BB560" t="str">
            <v>Onderwijs</v>
          </cell>
          <cell r="BF560" t="str">
            <v>644164-2-X</v>
          </cell>
        </row>
        <row r="561">
          <cell r="A561" t="str">
            <v>B078.004</v>
          </cell>
          <cell r="B561">
            <v>43971</v>
          </cell>
          <cell r="C561" t="str">
            <v>Passief</v>
          </cell>
          <cell r="D561" t="str">
            <v>OUD</v>
          </cell>
          <cell r="F561">
            <v>43952</v>
          </cell>
          <cell r="G561">
            <v>44043</v>
          </cell>
          <cell r="H561">
            <v>0</v>
          </cell>
          <cell r="I561" t="str">
            <v>nee</v>
          </cell>
          <cell r="J561" t="str">
            <v>nee</v>
          </cell>
          <cell r="K561" t="str">
            <v>Afronden</v>
          </cell>
          <cell r="M561" t="str">
            <v>Marc Sluimer</v>
          </cell>
          <cell r="O561" t="str">
            <v>Marc Sluimer</v>
          </cell>
          <cell r="V561" t="str">
            <v>NVT</v>
          </cell>
          <cell r="AA561" t="str">
            <v>Onbekend</v>
          </cell>
          <cell r="AE561" t="str">
            <v>ONBEKEND</v>
          </cell>
          <cell r="AJ561" t="str">
            <v>B078</v>
          </cell>
          <cell r="AK561" t="str">
            <v>Gebouw en terrein Edudelta</v>
          </cell>
          <cell r="AL561" t="str">
            <v>Dierensteinweg 2</v>
          </cell>
          <cell r="AO561">
            <v>7843</v>
          </cell>
          <cell r="AP561">
            <v>0</v>
          </cell>
          <cell r="AV561" t="str">
            <v>Huurovereenkomst</v>
          </cell>
          <cell r="AY561" t="str">
            <v>Lentiz</v>
          </cell>
          <cell r="BB561" t="str">
            <v>Onderwijs</v>
          </cell>
          <cell r="BF561" t="str">
            <v>644164-2-321000</v>
          </cell>
          <cell r="FL561">
            <v>40500</v>
          </cell>
          <cell r="FO561">
            <v>40500</v>
          </cell>
        </row>
        <row r="562">
          <cell r="A562" t="str">
            <v>B078.005</v>
          </cell>
          <cell r="B562">
            <v>43971</v>
          </cell>
          <cell r="C562" t="str">
            <v>Aktief</v>
          </cell>
          <cell r="D562" t="str">
            <v>Aktief</v>
          </cell>
          <cell r="F562">
            <v>44044</v>
          </cell>
          <cell r="H562">
            <v>1</v>
          </cell>
          <cell r="I562" t="str">
            <v>ja</v>
          </cell>
          <cell r="J562" t="str">
            <v>nee</v>
          </cell>
          <cell r="L562" t="str">
            <v>Volledig</v>
          </cell>
          <cell r="M562" t="str">
            <v>Marc Sluimer</v>
          </cell>
          <cell r="O562" t="str">
            <v>Marc Sluimer</v>
          </cell>
          <cell r="V562" t="str">
            <v>VERLOPEN</v>
          </cell>
          <cell r="AA562" t="str">
            <v>Onbekend</v>
          </cell>
          <cell r="AE562" t="str">
            <v>ONBEKEND</v>
          </cell>
          <cell r="AH562">
            <v>51.556321839080461</v>
          </cell>
          <cell r="AJ562" t="str">
            <v>B078</v>
          </cell>
          <cell r="AK562" t="str">
            <v>Gebouw en terrein Edudelta</v>
          </cell>
          <cell r="AL562" t="str">
            <v>Dierensteinweg 2</v>
          </cell>
          <cell r="AN562">
            <v>1305</v>
          </cell>
          <cell r="AO562">
            <v>7843</v>
          </cell>
          <cell r="AP562">
            <v>0.16639041183220707</v>
          </cell>
          <cell r="AQ562">
            <v>1305</v>
          </cell>
          <cell r="AR562">
            <v>1305</v>
          </cell>
          <cell r="AV562" t="str">
            <v>Huurovereenkomst</v>
          </cell>
          <cell r="AY562" t="str">
            <v>Lentiz</v>
          </cell>
          <cell r="BB562" t="str">
            <v>Onderwijs</v>
          </cell>
          <cell r="BF562" t="str">
            <v>644164-2-321000</v>
          </cell>
          <cell r="FO562">
            <v>28033.75</v>
          </cell>
        </row>
        <row r="564">
          <cell r="A564" t="str">
            <v>B079.001</v>
          </cell>
          <cell r="B564">
            <v>44202</v>
          </cell>
          <cell r="C564" t="str">
            <v>Aktief</v>
          </cell>
          <cell r="D564" t="str">
            <v>Aktief</v>
          </cell>
          <cell r="F564">
            <v>44197</v>
          </cell>
          <cell r="H564">
            <v>1</v>
          </cell>
          <cell r="I564" t="str">
            <v>ja</v>
          </cell>
          <cell r="J564" t="str">
            <v>nee</v>
          </cell>
          <cell r="M564" t="str">
            <v>Ellen te Kaat</v>
          </cell>
          <cell r="O564" t="str">
            <v>Ellen te Kaat</v>
          </cell>
          <cell r="V564" t="str">
            <v>onbepaald</v>
          </cell>
          <cell r="AE564" t="str">
            <v>ONBEKEND</v>
          </cell>
          <cell r="AF564" t="str">
            <v>Onbekend</v>
          </cell>
          <cell r="AI564">
            <v>71.18037735849056</v>
          </cell>
          <cell r="AJ564" t="str">
            <v>B079</v>
          </cell>
          <cell r="AK564" t="str">
            <v>Woningen Maasstraat 25-27</v>
          </cell>
          <cell r="AL564" t="str">
            <v>Maasstraat 25</v>
          </cell>
          <cell r="AN564">
            <v>106</v>
          </cell>
          <cell r="AO564">
            <v>212</v>
          </cell>
          <cell r="AP564">
            <v>0.5</v>
          </cell>
          <cell r="AV564" t="str">
            <v>Huurovereenkomst</v>
          </cell>
          <cell r="AY564" t="str">
            <v>M. Helal</v>
          </cell>
          <cell r="BB564" t="str">
            <v>Particulier</v>
          </cell>
          <cell r="BF564" t="str">
            <v>682235-2-321000</v>
          </cell>
        </row>
        <row r="565">
          <cell r="A565" t="str">
            <v>B079.002</v>
          </cell>
          <cell r="B565">
            <v>44202</v>
          </cell>
          <cell r="C565" t="str">
            <v>Aktief</v>
          </cell>
          <cell r="D565" t="str">
            <v>Aktief</v>
          </cell>
          <cell r="F565">
            <v>44197</v>
          </cell>
          <cell r="H565">
            <v>1</v>
          </cell>
          <cell r="I565" t="str">
            <v>ja</v>
          </cell>
          <cell r="J565" t="str">
            <v>nee</v>
          </cell>
          <cell r="M565" t="str">
            <v>Ellen te Kaat</v>
          </cell>
          <cell r="O565" t="str">
            <v>Ellen te Kaat</v>
          </cell>
          <cell r="V565" t="str">
            <v>onbepaald</v>
          </cell>
          <cell r="AE565" t="str">
            <v>ONBEKEND</v>
          </cell>
          <cell r="AF565" t="str">
            <v>Onbekend</v>
          </cell>
          <cell r="AI565">
            <v>71.18037735849056</v>
          </cell>
          <cell r="AJ565" t="str">
            <v>B079</v>
          </cell>
          <cell r="AK565" t="str">
            <v>Woningen Maasstraat 25-27</v>
          </cell>
          <cell r="AL565" t="str">
            <v>Maasstraat 27</v>
          </cell>
          <cell r="AN565">
            <v>106</v>
          </cell>
          <cell r="AO565">
            <v>212</v>
          </cell>
          <cell r="AP565">
            <v>0.5</v>
          </cell>
          <cell r="AV565" t="str">
            <v>Huurovereenkomst</v>
          </cell>
          <cell r="AY565" t="str">
            <v>R. Rezai</v>
          </cell>
          <cell r="BB565" t="str">
            <v>Particulier</v>
          </cell>
          <cell r="BF565" t="str">
            <v>682235-2-321000</v>
          </cell>
        </row>
        <row r="567">
          <cell r="A567" t="str">
            <v>B080.001</v>
          </cell>
          <cell r="B567">
            <v>44202</v>
          </cell>
          <cell r="C567" t="str">
            <v>Aktief</v>
          </cell>
          <cell r="D567" t="str">
            <v>Aktief</v>
          </cell>
          <cell r="F567">
            <v>44197</v>
          </cell>
          <cell r="H567">
            <v>1</v>
          </cell>
          <cell r="I567" t="str">
            <v>ja</v>
          </cell>
          <cell r="J567" t="str">
            <v>nee</v>
          </cell>
          <cell r="M567" t="str">
            <v>Ellen te Kaat</v>
          </cell>
          <cell r="O567" t="str">
            <v>Ellen te Kaat</v>
          </cell>
          <cell r="V567" t="str">
            <v>onbepaald</v>
          </cell>
          <cell r="AE567" t="str">
            <v>ONBEKEND</v>
          </cell>
          <cell r="AF567" t="str">
            <v>Onbekend</v>
          </cell>
          <cell r="AI567">
            <v>72.549230769230775</v>
          </cell>
          <cell r="AJ567" t="str">
            <v>B080</v>
          </cell>
          <cell r="AK567" t="str">
            <v>Woningen Maasstraat 29-31</v>
          </cell>
          <cell r="AL567" t="str">
            <v>Maasstraat 29</v>
          </cell>
          <cell r="AN567">
            <v>104</v>
          </cell>
          <cell r="AO567">
            <v>208</v>
          </cell>
          <cell r="AP567">
            <v>0.5</v>
          </cell>
          <cell r="AV567" t="str">
            <v>Huurovereenkomst</v>
          </cell>
          <cell r="AY567" t="str">
            <v>S. Bilal</v>
          </cell>
          <cell r="BB567" t="str">
            <v>Particulier</v>
          </cell>
          <cell r="BF567" t="str">
            <v>682235-2-321000</v>
          </cell>
        </row>
        <row r="568">
          <cell r="A568" t="str">
            <v>B080.002</v>
          </cell>
          <cell r="B568">
            <v>44202</v>
          </cell>
          <cell r="C568" t="str">
            <v>Aktief</v>
          </cell>
          <cell r="D568" t="str">
            <v>Aktief</v>
          </cell>
          <cell r="F568">
            <v>44197</v>
          </cell>
          <cell r="H568">
            <v>1</v>
          </cell>
          <cell r="I568" t="str">
            <v>ja</v>
          </cell>
          <cell r="J568" t="str">
            <v>nee</v>
          </cell>
          <cell r="M568" t="str">
            <v>Ellen te Kaat</v>
          </cell>
          <cell r="O568" t="str">
            <v>Ellen te Kaat</v>
          </cell>
          <cell r="V568" t="str">
            <v>onbepaald</v>
          </cell>
          <cell r="AE568" t="str">
            <v>ONBEKEND</v>
          </cell>
          <cell r="AF568" t="str">
            <v>Onbekend</v>
          </cell>
          <cell r="AI568">
            <v>72.549230769230775</v>
          </cell>
          <cell r="AJ568" t="str">
            <v>B080</v>
          </cell>
          <cell r="AK568" t="str">
            <v>Woningen Maasstraat 29-31</v>
          </cell>
          <cell r="AL568" t="str">
            <v>Maasstraat 31</v>
          </cell>
          <cell r="AN568">
            <v>104</v>
          </cell>
          <cell r="AO568">
            <v>208</v>
          </cell>
          <cell r="AP568">
            <v>0.5</v>
          </cell>
          <cell r="AV568" t="str">
            <v>Huurovereenkomst</v>
          </cell>
          <cell r="AY568" t="str">
            <v>S. Al Khatib</v>
          </cell>
          <cell r="BB568" t="str">
            <v>Particulier</v>
          </cell>
          <cell r="BF568" t="str">
            <v>682235-2-321000</v>
          </cell>
        </row>
        <row r="570">
          <cell r="A570" t="str">
            <v>B083.001</v>
          </cell>
          <cell r="B570">
            <v>44202</v>
          </cell>
          <cell r="C570" t="str">
            <v>Aktief</v>
          </cell>
          <cell r="D570" t="str">
            <v>Aktief</v>
          </cell>
          <cell r="F570">
            <v>44197</v>
          </cell>
          <cell r="H570">
            <v>1</v>
          </cell>
          <cell r="I570" t="str">
            <v>ja</v>
          </cell>
          <cell r="J570" t="str">
            <v>nee</v>
          </cell>
          <cell r="M570" t="str">
            <v>Ellen te Kaat</v>
          </cell>
          <cell r="O570" t="str">
            <v>Ellen te Kaat</v>
          </cell>
          <cell r="V570" t="str">
            <v>onbepaald</v>
          </cell>
          <cell r="AE570" t="str">
            <v>ONBEKEND</v>
          </cell>
          <cell r="AF570" t="str">
            <v>Onbekend</v>
          </cell>
          <cell r="AI570">
            <v>0</v>
          </cell>
          <cell r="AJ570" t="str">
            <v>B083</v>
          </cell>
          <cell r="AK570" t="str">
            <v>Woning Binnenlandse Baan 26</v>
          </cell>
          <cell r="AL570" t="str">
            <v>Binnenlandse Baan 26</v>
          </cell>
          <cell r="AN570">
            <v>138</v>
          </cell>
          <cell r="AO570">
            <v>138</v>
          </cell>
          <cell r="AP570">
            <v>1</v>
          </cell>
          <cell r="AV570" t="str">
            <v>Geen huurovereenkomst</v>
          </cell>
          <cell r="AY570" t="str">
            <v>Oekraïners</v>
          </cell>
          <cell r="BF570" t="str">
            <v>682235-2-321000</v>
          </cell>
        </row>
        <row r="572">
          <cell r="AV572" t="str">
            <v>Overeenkomsten per accommodatie - Albrandswaard</v>
          </cell>
        </row>
        <row r="574">
          <cell r="D574" t="str">
            <v>Controle</v>
          </cell>
          <cell r="V574" t="str">
            <v>Einde</v>
          </cell>
          <cell r="Z574" t="str">
            <v>Archief</v>
          </cell>
          <cell r="AF574" t="str">
            <v>Prijsbeleid</v>
          </cell>
          <cell r="AK574" t="str">
            <v>Accommodatie</v>
          </cell>
          <cell r="AV574" t="str">
            <v>Overeenkomst</v>
          </cell>
          <cell r="AY574" t="str">
            <v>Tegenpartij</v>
          </cell>
          <cell r="BF574" t="str">
            <v>Boekhoud codering</v>
          </cell>
          <cell r="FL574">
            <v>2020</v>
          </cell>
        </row>
        <row r="575">
          <cell r="A575" t="str">
            <v>Contract nummer</v>
          </cell>
          <cell r="B575" t="str">
            <v>Invoer datum</v>
          </cell>
          <cell r="C575" t="str">
            <v>STAAT</v>
          </cell>
          <cell r="D575" t="str">
            <v>Status</v>
          </cell>
          <cell r="E575" t="str">
            <v>SUB STATUS</v>
          </cell>
          <cell r="F575" t="str">
            <v>BEGIN</v>
          </cell>
          <cell r="G575" t="str">
            <v>EINDE</v>
          </cell>
          <cell r="H575" t="str">
            <v>Aantal AKTIEF</v>
          </cell>
          <cell r="I575" t="str">
            <v>Aktief Datum</v>
          </cell>
          <cell r="J575" t="str">
            <v>Aktie</v>
          </cell>
          <cell r="K575" t="str">
            <v>Omschrijving Aktie</v>
          </cell>
          <cell r="L575" t="str">
            <v>Status Getekend</v>
          </cell>
          <cell r="M575" t="str">
            <v>Contact</v>
          </cell>
          <cell r="N575" t="str">
            <v>Termijn Agenda</v>
          </cell>
          <cell r="O575" t="str">
            <v>Account houder</v>
          </cell>
          <cell r="P575" t="str">
            <v>IC</v>
          </cell>
          <cell r="Q575" t="str">
            <v>IC KEY</v>
          </cell>
          <cell r="V575" t="str">
            <v>Eind Periode</v>
          </cell>
          <cell r="W575" t="str">
            <v>Rest looptijd dgn</v>
          </cell>
          <cell r="X575" t="str">
            <v>Volgend einde periode</v>
          </cell>
          <cell r="Y575" t="str">
            <v>Beslis moment</v>
          </cell>
          <cell r="Z575" t="str">
            <v>Verseon</v>
          </cell>
          <cell r="AA575" t="str">
            <v>Verseon</v>
          </cell>
          <cell r="AB575" t="str">
            <v>Ref. doc.</v>
          </cell>
          <cell r="AC575" t="str">
            <v>Archief dossier</v>
          </cell>
          <cell r="AD575" t="str">
            <v>Digitaal Archief</v>
          </cell>
          <cell r="AE575" t="str">
            <v>Status Aanw.</v>
          </cell>
          <cell r="AF575" t="str">
            <v>Beleid</v>
          </cell>
          <cell r="AG575" t="str">
            <v>Tarieven</v>
          </cell>
          <cell r="AH575" t="str">
            <v>Prijs p/m2</v>
          </cell>
          <cell r="AI575" t="e">
            <v>#VALUE!</v>
          </cell>
          <cell r="AJ575" t="str">
            <v>NR. ACCOM</v>
          </cell>
          <cell r="AK575" t="str">
            <v>Object naam</v>
          </cell>
          <cell r="AL575" t="str">
            <v>Adres</v>
          </cell>
          <cell r="AM575" t="str">
            <v>Object onderdeel</v>
          </cell>
          <cell r="AN575" t="str">
            <v>m2 BAG</v>
          </cell>
          <cell r="AQ575" t="str">
            <v>Opp m2 VVO</v>
          </cell>
          <cell r="AR575" t="str">
            <v>Opp m2 BVO</v>
          </cell>
          <cell r="AS575" t="str">
            <v>Opp m2 Terrein</v>
          </cell>
          <cell r="AT575" t="str">
            <v>Kadaster</v>
          </cell>
          <cell r="AV575" t="str">
            <v>Overeenkomst</v>
          </cell>
          <cell r="AW575" t="str">
            <v>Onderwerp</v>
          </cell>
          <cell r="AX575" t="str">
            <v>Onder getekende</v>
          </cell>
          <cell r="AY575" t="str">
            <v>Tegenpartij</v>
          </cell>
          <cell r="AZ575" t="str">
            <v>KvK</v>
          </cell>
          <cell r="BA575" t="str">
            <v>KvK status</v>
          </cell>
          <cell r="BB575" t="str">
            <v>Soort tegenpartij</v>
          </cell>
          <cell r="BF575" t="str">
            <v>FCL-B-ECL</v>
          </cell>
          <cell r="FL575" t="str">
            <v>Begroting 2020</v>
          </cell>
          <cell r="FO575" t="str">
            <v>2020
begroot
jaar</v>
          </cell>
        </row>
        <row r="577">
          <cell r="A577" t="str">
            <v>A001.001</v>
          </cell>
          <cell r="B577">
            <v>42425</v>
          </cell>
          <cell r="C577" t="str">
            <v>Passief</v>
          </cell>
          <cell r="D577" t="str">
            <v>Beëindigd</v>
          </cell>
          <cell r="F577">
            <v>41699</v>
          </cell>
          <cell r="G577">
            <v>43265</v>
          </cell>
          <cell r="H577">
            <v>0</v>
          </cell>
          <cell r="I577" t="str">
            <v>nee</v>
          </cell>
          <cell r="J577" t="str">
            <v>NVT</v>
          </cell>
          <cell r="K577" t="str">
            <v>Opgezegd</v>
          </cell>
          <cell r="L577" t="str">
            <v>Volledig</v>
          </cell>
          <cell r="M577" t="str">
            <v>M.Mes</v>
          </cell>
          <cell r="N577" t="str">
            <v>ja</v>
          </cell>
          <cell r="O577" t="str">
            <v>mandy mes</v>
          </cell>
          <cell r="V577" t="str">
            <v>NVT</v>
          </cell>
          <cell r="W577" t="str">
            <v>NVT</v>
          </cell>
          <cell r="X577" t="str">
            <v>NVT</v>
          </cell>
          <cell r="Y577" t="str">
            <v>NVT</v>
          </cell>
          <cell r="Z577" t="str">
            <v>21137/21157</v>
          </cell>
          <cell r="AA577" t="str">
            <v>Ja</v>
          </cell>
          <cell r="AD577" t="str">
            <v>Ja</v>
          </cell>
          <cell r="AE577" t="str">
            <v>Ja</v>
          </cell>
          <cell r="AF577" t="str">
            <v>ppm2 100-200</v>
          </cell>
          <cell r="AH577">
            <v>113.65546218487395</v>
          </cell>
          <cell r="AI577" t="str">
            <v/>
          </cell>
          <cell r="AJ577" t="str">
            <v>A001</v>
          </cell>
          <cell r="AK577" t="str">
            <v>Gemeentehuis Albrandswaard</v>
          </cell>
          <cell r="AL577" t="str">
            <v>Hofhoek 5</v>
          </cell>
          <cell r="AM577" t="str">
            <v>Gedeelte</v>
          </cell>
          <cell r="AR577">
            <v>238</v>
          </cell>
          <cell r="AV577" t="str">
            <v>Onderhuurovereenkomst</v>
          </cell>
          <cell r="AX577" t="str">
            <v>Gemeente Albrandswaard</v>
          </cell>
          <cell r="AY577" t="str">
            <v>Burger Ferry Agencies B.V.</v>
          </cell>
          <cell r="AZ577">
            <v>24257689</v>
          </cell>
          <cell r="BB577" t="str">
            <v>Onderneming</v>
          </cell>
          <cell r="BF577" t="str">
            <v>507010-3-321000</v>
          </cell>
        </row>
        <row r="578">
          <cell r="A578" t="str">
            <v>A001.002</v>
          </cell>
          <cell r="B578">
            <v>42425</v>
          </cell>
          <cell r="C578" t="str">
            <v>Passief</v>
          </cell>
          <cell r="D578" t="str">
            <v>Beëindigd</v>
          </cell>
          <cell r="F578">
            <v>41640</v>
          </cell>
          <cell r="G578">
            <v>43252</v>
          </cell>
          <cell r="H578">
            <v>0</v>
          </cell>
          <cell r="I578" t="str">
            <v>nee</v>
          </cell>
          <cell r="J578" t="str">
            <v>NVT</v>
          </cell>
          <cell r="K578" t="str">
            <v>Opgezegd</v>
          </cell>
          <cell r="L578" t="str">
            <v>Volledig</v>
          </cell>
          <cell r="M578" t="str">
            <v>M.Mes</v>
          </cell>
          <cell r="N578" t="str">
            <v>ja</v>
          </cell>
          <cell r="O578" t="str">
            <v>mandy mes</v>
          </cell>
          <cell r="V578" t="str">
            <v>NVT</v>
          </cell>
          <cell r="Z578">
            <v>488421</v>
          </cell>
          <cell r="AA578" t="str">
            <v>Ja</v>
          </cell>
          <cell r="AB578">
            <v>126357</v>
          </cell>
          <cell r="AD578" t="str">
            <v>Ja</v>
          </cell>
          <cell r="AE578" t="str">
            <v>Ja</v>
          </cell>
          <cell r="AF578" t="str">
            <v>ppm2 25-49</v>
          </cell>
          <cell r="AH578">
            <v>25</v>
          </cell>
          <cell r="AI578" t="str">
            <v/>
          </cell>
          <cell r="AJ578" t="str">
            <v>A001</v>
          </cell>
          <cell r="AK578" t="str">
            <v>Gemeentehuis Albrandswaard</v>
          </cell>
          <cell r="AL578" t="str">
            <v>Hofhoek 5</v>
          </cell>
          <cell r="AM578" t="str">
            <v>Ruimte 1</v>
          </cell>
          <cell r="AR578">
            <v>72</v>
          </cell>
          <cell r="AV578" t="str">
            <v>Onderhuurovereenkomst</v>
          </cell>
          <cell r="AW578" t="str">
            <v>Ruimte 1</v>
          </cell>
          <cell r="AX578" t="str">
            <v>Gemeente Albrandswaard</v>
          </cell>
          <cell r="AY578" t="str">
            <v>Meetz B.V.</v>
          </cell>
          <cell r="AZ578">
            <v>55889093</v>
          </cell>
          <cell r="BB578" t="str">
            <v>Onderneming</v>
          </cell>
          <cell r="BF578" t="str">
            <v>507010-3-321000</v>
          </cell>
        </row>
        <row r="579">
          <cell r="A579" t="str">
            <v>A001.003</v>
          </cell>
          <cell r="B579">
            <v>42425</v>
          </cell>
          <cell r="C579" t="str">
            <v>Passief</v>
          </cell>
          <cell r="D579" t="str">
            <v>Beëindigd</v>
          </cell>
          <cell r="F579">
            <v>41640</v>
          </cell>
          <cell r="G579">
            <v>43252</v>
          </cell>
          <cell r="H579">
            <v>0</v>
          </cell>
          <cell r="I579" t="str">
            <v>nee</v>
          </cell>
          <cell r="J579" t="str">
            <v>NVT</v>
          </cell>
          <cell r="K579" t="str">
            <v>Opgezegd</v>
          </cell>
          <cell r="L579" t="str">
            <v>Volledig</v>
          </cell>
          <cell r="M579" t="str">
            <v>M.Mes</v>
          </cell>
          <cell r="N579" t="str">
            <v>ja</v>
          </cell>
          <cell r="O579" t="str">
            <v>mandy mes</v>
          </cell>
          <cell r="V579" t="str">
            <v>NVT</v>
          </cell>
          <cell r="Z579">
            <v>488421</v>
          </cell>
          <cell r="AA579" t="str">
            <v>Ja</v>
          </cell>
          <cell r="AB579">
            <v>126357</v>
          </cell>
          <cell r="AD579" t="str">
            <v>Ja</v>
          </cell>
          <cell r="AE579" t="str">
            <v>Ja</v>
          </cell>
          <cell r="AF579" t="str">
            <v>ppm2 0-25</v>
          </cell>
          <cell r="AH579">
            <v>18.75</v>
          </cell>
          <cell r="AI579" t="str">
            <v/>
          </cell>
          <cell r="AJ579" t="str">
            <v>A001</v>
          </cell>
          <cell r="AK579" t="str">
            <v>Gemeentehuis Albrandswaard</v>
          </cell>
          <cell r="AL579" t="str">
            <v>Hofhoek 5</v>
          </cell>
          <cell r="AM579" t="str">
            <v>Ruimte 2 (Fokke en Sukke)</v>
          </cell>
          <cell r="AR579">
            <v>128</v>
          </cell>
          <cell r="AV579" t="str">
            <v>Onderhuurovereenkomst</v>
          </cell>
          <cell r="AW579" t="str">
            <v>Ruimte 2</v>
          </cell>
          <cell r="AX579" t="str">
            <v>Gemeente Albrandswaard</v>
          </cell>
          <cell r="AY579" t="str">
            <v>Meetz B.V.</v>
          </cell>
          <cell r="AZ579">
            <v>55889093</v>
          </cell>
          <cell r="BB579" t="str">
            <v>Onderneming</v>
          </cell>
          <cell r="BF579" t="str">
            <v>507010-3-321000</v>
          </cell>
        </row>
        <row r="580">
          <cell r="A580" t="str">
            <v>A001.004</v>
          </cell>
          <cell r="B580">
            <v>42425</v>
          </cell>
          <cell r="C580" t="str">
            <v>Passief</v>
          </cell>
          <cell r="D580" t="str">
            <v>Beëindigd</v>
          </cell>
          <cell r="F580">
            <v>41640</v>
          </cell>
          <cell r="G580">
            <v>43252</v>
          </cell>
          <cell r="H580">
            <v>0</v>
          </cell>
          <cell r="I580" t="str">
            <v>nee</v>
          </cell>
          <cell r="J580" t="str">
            <v>NVT</v>
          </cell>
          <cell r="K580" t="str">
            <v>Opgezegd</v>
          </cell>
          <cell r="L580" t="str">
            <v>Volledig</v>
          </cell>
          <cell r="M580" t="str">
            <v>M.Mes</v>
          </cell>
          <cell r="N580" t="str">
            <v>ja</v>
          </cell>
          <cell r="O580" t="str">
            <v>mandy mes</v>
          </cell>
          <cell r="V580" t="str">
            <v>NVT</v>
          </cell>
          <cell r="Z580">
            <v>488421</v>
          </cell>
          <cell r="AA580" t="str">
            <v>Ja</v>
          </cell>
          <cell r="AB580">
            <v>126357</v>
          </cell>
          <cell r="AD580" t="str">
            <v>Ja</v>
          </cell>
          <cell r="AE580" t="str">
            <v>Ja</v>
          </cell>
          <cell r="AF580" t="str">
            <v>ppm2 0-25</v>
          </cell>
          <cell r="AH580">
            <v>21.428571428571427</v>
          </cell>
          <cell r="AI580" t="str">
            <v/>
          </cell>
          <cell r="AJ580" t="str">
            <v>A001</v>
          </cell>
          <cell r="AK580" t="str">
            <v>Gemeentehuis Albrandswaard</v>
          </cell>
          <cell r="AL580" t="str">
            <v>Hofhoek 5</v>
          </cell>
          <cell r="AM580" t="str">
            <v>Ruimte 3 (Nelson Mandela)</v>
          </cell>
          <cell r="AR580">
            <v>28</v>
          </cell>
          <cell r="AV580" t="str">
            <v>Onderhuurovereenkomst</v>
          </cell>
          <cell r="AW580" t="str">
            <v>Ruimte 3</v>
          </cell>
          <cell r="AX580" t="str">
            <v>Gemeente Albrandswaard</v>
          </cell>
          <cell r="AY580" t="str">
            <v>Meetz B.V.</v>
          </cell>
          <cell r="AZ580">
            <v>55889093</v>
          </cell>
          <cell r="BB580" t="str">
            <v>Onderneming</v>
          </cell>
          <cell r="BF580" t="str">
            <v>507010-3-321000</v>
          </cell>
        </row>
        <row r="581">
          <cell r="A581" t="str">
            <v>A001.005</v>
          </cell>
          <cell r="B581">
            <v>42425</v>
          </cell>
          <cell r="C581" t="str">
            <v>Passief</v>
          </cell>
          <cell r="D581" t="str">
            <v>Beëindigd</v>
          </cell>
          <cell r="F581">
            <v>41640</v>
          </cell>
          <cell r="G581">
            <v>43252</v>
          </cell>
          <cell r="H581">
            <v>0</v>
          </cell>
          <cell r="I581" t="str">
            <v>nee</v>
          </cell>
          <cell r="J581" t="str">
            <v>NVT</v>
          </cell>
          <cell r="K581" t="str">
            <v>Opgezegd</v>
          </cell>
          <cell r="L581" t="str">
            <v>Volledig</v>
          </cell>
          <cell r="M581" t="str">
            <v>M.Mes</v>
          </cell>
          <cell r="N581" t="str">
            <v>ja</v>
          </cell>
          <cell r="O581" t="str">
            <v>mandy mes</v>
          </cell>
          <cell r="V581" t="str">
            <v>NVT</v>
          </cell>
          <cell r="Z581">
            <v>488421</v>
          </cell>
          <cell r="AA581" t="str">
            <v>Ja</v>
          </cell>
          <cell r="AB581">
            <v>126357</v>
          </cell>
          <cell r="AD581" t="str">
            <v>Ja</v>
          </cell>
          <cell r="AE581" t="str">
            <v>Ja</v>
          </cell>
          <cell r="AF581" t="str">
            <v>ppm2 25-49</v>
          </cell>
          <cell r="AH581">
            <v>46.153846153846153</v>
          </cell>
          <cell r="AI581" t="str">
            <v/>
          </cell>
          <cell r="AJ581" t="str">
            <v>A001</v>
          </cell>
          <cell r="AK581" t="str">
            <v>Gemeentehuis Albrandswaard</v>
          </cell>
          <cell r="AL581" t="str">
            <v>Hofhoek 5</v>
          </cell>
          <cell r="AM581" t="str">
            <v>Ruimte 4 (Oscar Wilde)</v>
          </cell>
          <cell r="AR581">
            <v>13</v>
          </cell>
          <cell r="AV581" t="str">
            <v>Onderhuurovereenkomst</v>
          </cell>
          <cell r="AW581" t="str">
            <v>Ruimte 4</v>
          </cell>
          <cell r="AX581" t="str">
            <v>Gemeente Albrandswaard</v>
          </cell>
          <cell r="AY581" t="str">
            <v>Meetz B.V.</v>
          </cell>
          <cell r="AZ581">
            <v>55889093</v>
          </cell>
          <cell r="BB581" t="str">
            <v>Onderneming</v>
          </cell>
          <cell r="BF581" t="str">
            <v>507010-3-321000</v>
          </cell>
        </row>
        <row r="582">
          <cell r="A582" t="str">
            <v>A001.006</v>
          </cell>
          <cell r="B582">
            <v>42425</v>
          </cell>
          <cell r="C582" t="str">
            <v>Passief</v>
          </cell>
          <cell r="D582" t="str">
            <v>Beëindigd</v>
          </cell>
          <cell r="F582">
            <v>41640</v>
          </cell>
          <cell r="G582">
            <v>43252</v>
          </cell>
          <cell r="H582">
            <v>0</v>
          </cell>
          <cell r="I582" t="str">
            <v>nee</v>
          </cell>
          <cell r="J582" t="str">
            <v>NVT</v>
          </cell>
          <cell r="K582" t="str">
            <v>Opgezegd</v>
          </cell>
          <cell r="L582" t="str">
            <v>Volledig</v>
          </cell>
          <cell r="M582" t="str">
            <v>M.Mes</v>
          </cell>
          <cell r="N582" t="str">
            <v>ja</v>
          </cell>
          <cell r="O582" t="str">
            <v>mandy mes</v>
          </cell>
          <cell r="V582" t="str">
            <v>NVT</v>
          </cell>
          <cell r="Z582">
            <v>488421</v>
          </cell>
          <cell r="AA582" t="str">
            <v>Ja</v>
          </cell>
          <cell r="AB582">
            <v>126357</v>
          </cell>
          <cell r="AD582" t="str">
            <v>Ja</v>
          </cell>
          <cell r="AE582" t="str">
            <v>Ja</v>
          </cell>
          <cell r="AF582" t="str">
            <v>ppm2 25-49</v>
          </cell>
          <cell r="AH582">
            <v>32.432432432432435</v>
          </cell>
          <cell r="AI582" t="str">
            <v/>
          </cell>
          <cell r="AJ582" t="str">
            <v>A001</v>
          </cell>
          <cell r="AK582" t="str">
            <v>Gemeentehuis Albrandswaard</v>
          </cell>
          <cell r="AL582" t="str">
            <v>Hofhoek 5</v>
          </cell>
          <cell r="AM582" t="str">
            <v>Ruimte 5 (Johan Cruijff)</v>
          </cell>
          <cell r="AR582">
            <v>18.5</v>
          </cell>
          <cell r="AV582" t="str">
            <v>Onderhuurovereenkomst</v>
          </cell>
          <cell r="AW582" t="str">
            <v>Ruimte 5</v>
          </cell>
          <cell r="AX582" t="str">
            <v>Gemeente Albrandswaard</v>
          </cell>
          <cell r="AY582" t="str">
            <v>Meetz B.V.</v>
          </cell>
          <cell r="AZ582">
            <v>55889093</v>
          </cell>
          <cell r="BB582" t="str">
            <v>Onderneming</v>
          </cell>
          <cell r="BF582" t="str">
            <v>507010-3-321000</v>
          </cell>
        </row>
        <row r="583">
          <cell r="A583" t="str">
            <v>A001.007</v>
          </cell>
          <cell r="B583">
            <v>42425</v>
          </cell>
          <cell r="C583" t="str">
            <v>Passief</v>
          </cell>
          <cell r="D583" t="str">
            <v>Beëindigd</v>
          </cell>
          <cell r="F583">
            <v>41640</v>
          </cell>
          <cell r="G583">
            <v>43252</v>
          </cell>
          <cell r="H583">
            <v>0</v>
          </cell>
          <cell r="I583" t="str">
            <v>nee</v>
          </cell>
          <cell r="J583" t="str">
            <v>NVT</v>
          </cell>
          <cell r="K583" t="str">
            <v>Opgezegd</v>
          </cell>
          <cell r="L583" t="str">
            <v>Volledig</v>
          </cell>
          <cell r="M583" t="str">
            <v>M.Mes</v>
          </cell>
          <cell r="N583" t="str">
            <v>ja</v>
          </cell>
          <cell r="O583" t="str">
            <v>mandy mes</v>
          </cell>
          <cell r="V583" t="str">
            <v>NVT</v>
          </cell>
          <cell r="Z583">
            <v>488421</v>
          </cell>
          <cell r="AA583" t="str">
            <v>Ja</v>
          </cell>
          <cell r="AB583">
            <v>126357</v>
          </cell>
          <cell r="AD583" t="str">
            <v>Ja</v>
          </cell>
          <cell r="AE583" t="str">
            <v>Ja</v>
          </cell>
          <cell r="AF583" t="str">
            <v>ppm2 0-25</v>
          </cell>
          <cell r="AH583">
            <v>23.529411764705884</v>
          </cell>
          <cell r="AI583" t="str">
            <v/>
          </cell>
          <cell r="AJ583" t="str">
            <v>A001</v>
          </cell>
          <cell r="AK583" t="str">
            <v>Gemeentehuis Albrandswaard</v>
          </cell>
          <cell r="AL583" t="str">
            <v>Hofhoek 5</v>
          </cell>
          <cell r="AM583" t="str">
            <v>Ruimte 6 (Albert Einstein)</v>
          </cell>
          <cell r="AR583">
            <v>25.5</v>
          </cell>
          <cell r="AV583" t="str">
            <v>Onderhuurovereenkomst</v>
          </cell>
          <cell r="AW583" t="str">
            <v>Ruimte 6</v>
          </cell>
          <cell r="AX583" t="str">
            <v>Gemeente Albrandswaard</v>
          </cell>
          <cell r="AY583" t="str">
            <v>Meetz B.V.</v>
          </cell>
          <cell r="AZ583">
            <v>55889093</v>
          </cell>
          <cell r="BB583" t="str">
            <v>Onderneming</v>
          </cell>
          <cell r="BF583" t="str">
            <v>507010-3-321000</v>
          </cell>
        </row>
        <row r="584">
          <cell r="A584" t="str">
            <v>A001.008</v>
          </cell>
          <cell r="B584">
            <v>42425</v>
          </cell>
          <cell r="C584" t="str">
            <v>Passief</v>
          </cell>
          <cell r="D584" t="str">
            <v>Beëindigd</v>
          </cell>
          <cell r="F584">
            <v>41640</v>
          </cell>
          <cell r="G584">
            <v>43252</v>
          </cell>
          <cell r="H584">
            <v>0</v>
          </cell>
          <cell r="I584" t="str">
            <v>nee</v>
          </cell>
          <cell r="J584" t="str">
            <v>NVT</v>
          </cell>
          <cell r="K584" t="str">
            <v>Opgezegd</v>
          </cell>
          <cell r="L584" t="str">
            <v>Volledig</v>
          </cell>
          <cell r="M584" t="str">
            <v>M.Mes</v>
          </cell>
          <cell r="N584" t="str">
            <v>ja</v>
          </cell>
          <cell r="O584" t="str">
            <v>mandy mes</v>
          </cell>
          <cell r="V584" t="str">
            <v>NVT</v>
          </cell>
          <cell r="Z584">
            <v>488421</v>
          </cell>
          <cell r="AA584" t="str">
            <v>Ja</v>
          </cell>
          <cell r="AB584">
            <v>126357</v>
          </cell>
          <cell r="AD584" t="str">
            <v>Ja</v>
          </cell>
          <cell r="AE584" t="str">
            <v>Ja</v>
          </cell>
          <cell r="AF584" t="str">
            <v>ppm2 0-25</v>
          </cell>
          <cell r="AH584">
            <v>23.529411764705884</v>
          </cell>
          <cell r="AI584" t="str">
            <v/>
          </cell>
          <cell r="AJ584" t="str">
            <v>A001</v>
          </cell>
          <cell r="AK584" t="str">
            <v>Gemeentehuis Albrandswaard</v>
          </cell>
          <cell r="AL584" t="str">
            <v>Hofhoek 5</v>
          </cell>
          <cell r="AM584" t="str">
            <v>Ruimte 7 (Steve Jobs)</v>
          </cell>
          <cell r="AR584">
            <v>25.5</v>
          </cell>
          <cell r="AV584" t="str">
            <v>Onderhuurovereenkomst</v>
          </cell>
          <cell r="AW584" t="str">
            <v>Ruimte 7</v>
          </cell>
          <cell r="AX584" t="str">
            <v>Gemeente Albrandswaard</v>
          </cell>
          <cell r="AY584" t="str">
            <v>Meetz B.V.</v>
          </cell>
          <cell r="AZ584">
            <v>55889093</v>
          </cell>
          <cell r="BB584" t="str">
            <v>Onderneming</v>
          </cell>
          <cell r="BF584" t="str">
            <v>507010-3-321000</v>
          </cell>
        </row>
        <row r="585">
          <cell r="A585" t="str">
            <v>A001.009</v>
          </cell>
          <cell r="B585">
            <v>42425</v>
          </cell>
          <cell r="C585" t="str">
            <v>Passief</v>
          </cell>
          <cell r="D585" t="str">
            <v>Beëindigd</v>
          </cell>
          <cell r="F585">
            <v>41640</v>
          </cell>
          <cell r="G585">
            <v>43252</v>
          </cell>
          <cell r="H585">
            <v>0</v>
          </cell>
          <cell r="I585" t="str">
            <v>nee</v>
          </cell>
          <cell r="J585" t="str">
            <v>NVT</v>
          </cell>
          <cell r="K585" t="str">
            <v>Opgezegd</v>
          </cell>
          <cell r="L585" t="str">
            <v>Volledig</v>
          </cell>
          <cell r="M585" t="str">
            <v>M.Mes</v>
          </cell>
          <cell r="N585" t="str">
            <v>ja</v>
          </cell>
          <cell r="O585" t="str">
            <v>mandy mes</v>
          </cell>
          <cell r="V585" t="str">
            <v>NVT</v>
          </cell>
          <cell r="Z585">
            <v>488421</v>
          </cell>
          <cell r="AA585" t="str">
            <v>Ja</v>
          </cell>
          <cell r="AB585">
            <v>126357</v>
          </cell>
          <cell r="AD585" t="str">
            <v>Ja</v>
          </cell>
          <cell r="AE585" t="str">
            <v>Ja</v>
          </cell>
          <cell r="AF585" t="str">
            <v>ppm2 25-49</v>
          </cell>
          <cell r="AH585">
            <v>27.272727272727273</v>
          </cell>
          <cell r="AI585" t="str">
            <v/>
          </cell>
          <cell r="AJ585" t="str">
            <v>A001</v>
          </cell>
          <cell r="AK585" t="str">
            <v>Gemeentehuis Albrandswaard</v>
          </cell>
          <cell r="AL585" t="str">
            <v>Hofhoek 5</v>
          </cell>
          <cell r="AM585" t="str">
            <v>Ruimte 8 (Oprah Winfrey)</v>
          </cell>
          <cell r="AR585">
            <v>22</v>
          </cell>
          <cell r="AV585" t="str">
            <v>Onderhuurovereenkomst</v>
          </cell>
          <cell r="AW585" t="str">
            <v>Ruimte 8</v>
          </cell>
          <cell r="AX585" t="str">
            <v>Gemeente Albrandswaard</v>
          </cell>
          <cell r="AY585" t="str">
            <v>Meetz B.V.</v>
          </cell>
          <cell r="AZ585">
            <v>55889093</v>
          </cell>
          <cell r="BB585" t="str">
            <v>Onderneming</v>
          </cell>
          <cell r="BF585" t="str">
            <v>507010-3-321000</v>
          </cell>
        </row>
        <row r="586">
          <cell r="A586" t="str">
            <v>A001.010</v>
          </cell>
          <cell r="B586">
            <v>42425</v>
          </cell>
          <cell r="C586" t="str">
            <v>Passief</v>
          </cell>
          <cell r="D586" t="str">
            <v>Beëindigd</v>
          </cell>
          <cell r="F586">
            <v>41640</v>
          </cell>
          <cell r="G586">
            <v>43252</v>
          </cell>
          <cell r="H586">
            <v>0</v>
          </cell>
          <cell r="I586" t="str">
            <v>nee</v>
          </cell>
          <cell r="J586" t="str">
            <v>NVT</v>
          </cell>
          <cell r="K586" t="str">
            <v>Opgezegd</v>
          </cell>
          <cell r="L586" t="str">
            <v>Volledig</v>
          </cell>
          <cell r="M586" t="str">
            <v>M.Mes</v>
          </cell>
          <cell r="N586" t="str">
            <v>ja</v>
          </cell>
          <cell r="O586" t="str">
            <v>mandy mes</v>
          </cell>
          <cell r="V586" t="str">
            <v>NVT</v>
          </cell>
          <cell r="Z586">
            <v>488421</v>
          </cell>
          <cell r="AA586" t="str">
            <v>Ja</v>
          </cell>
          <cell r="AB586">
            <v>126357</v>
          </cell>
          <cell r="AD586" t="str">
            <v>Ja</v>
          </cell>
          <cell r="AE586" t="str">
            <v>Ja</v>
          </cell>
          <cell r="AF586" t="str">
            <v>ppm2 0-25</v>
          </cell>
          <cell r="AH586">
            <v>22.784810126582279</v>
          </cell>
          <cell r="AI586" t="str">
            <v/>
          </cell>
          <cell r="AJ586" t="str">
            <v>A001</v>
          </cell>
          <cell r="AK586" t="str">
            <v>Gemeentehuis Albrandswaard</v>
          </cell>
          <cell r="AL586" t="str">
            <v>Hofhoek 5</v>
          </cell>
          <cell r="AM586" t="str">
            <v>Ruimte 9 (Richard Branson)</v>
          </cell>
          <cell r="AR586">
            <v>79</v>
          </cell>
          <cell r="AV586" t="str">
            <v>Onderhuurovereenkomst</v>
          </cell>
          <cell r="AW586" t="str">
            <v>Ruimte 9</v>
          </cell>
          <cell r="AX586" t="str">
            <v>Gemeente Albrandswaard</v>
          </cell>
          <cell r="AY586" t="str">
            <v>Meetz B.V.</v>
          </cell>
          <cell r="AZ586">
            <v>55889093</v>
          </cell>
          <cell r="BB586" t="str">
            <v>Onderneming</v>
          </cell>
          <cell r="BF586" t="str">
            <v>507010-3-321000</v>
          </cell>
        </row>
        <row r="587">
          <cell r="A587" t="str">
            <v>A001.011</v>
          </cell>
          <cell r="B587">
            <v>42425</v>
          </cell>
          <cell r="C587" t="str">
            <v>Passief</v>
          </cell>
          <cell r="D587" t="str">
            <v>Beëindigd</v>
          </cell>
          <cell r="F587">
            <v>41640</v>
          </cell>
          <cell r="G587">
            <v>43252</v>
          </cell>
          <cell r="H587">
            <v>0</v>
          </cell>
          <cell r="I587" t="str">
            <v>nee</v>
          </cell>
          <cell r="J587" t="str">
            <v>NVT</v>
          </cell>
          <cell r="K587" t="str">
            <v>Opgezegd</v>
          </cell>
          <cell r="L587" t="str">
            <v>Volledig</v>
          </cell>
          <cell r="M587" t="str">
            <v>M.Mes</v>
          </cell>
          <cell r="N587" t="str">
            <v>ja</v>
          </cell>
          <cell r="O587" t="str">
            <v>mandy mes</v>
          </cell>
          <cell r="V587" t="str">
            <v>NVT</v>
          </cell>
          <cell r="Z587">
            <v>488421</v>
          </cell>
          <cell r="AA587" t="str">
            <v>Ja</v>
          </cell>
          <cell r="AB587">
            <v>126357</v>
          </cell>
          <cell r="AD587" t="str">
            <v>Ja</v>
          </cell>
          <cell r="AE587" t="str">
            <v>Ja</v>
          </cell>
          <cell r="AF587" t="str">
            <v>ppm2 0-25</v>
          </cell>
          <cell r="AH587">
            <v>11.267605633802816</v>
          </cell>
          <cell r="AI587" t="str">
            <v/>
          </cell>
          <cell r="AJ587" t="str">
            <v>A001</v>
          </cell>
          <cell r="AK587" t="str">
            <v>Gemeentehuis Albrandswaard</v>
          </cell>
          <cell r="AL587" t="str">
            <v>Hofhoek 5</v>
          </cell>
          <cell r="AM587" t="str">
            <v>Ruimte 10 (Meetz Plaza)</v>
          </cell>
          <cell r="AR587">
            <v>213</v>
          </cell>
          <cell r="AV587" t="str">
            <v>Onderhuurovereenkomst</v>
          </cell>
          <cell r="AW587" t="str">
            <v>Ruimte 10</v>
          </cell>
          <cell r="AX587" t="str">
            <v>Gemeente Albrandswaard</v>
          </cell>
          <cell r="AY587" t="str">
            <v>Meetz B.V.</v>
          </cell>
          <cell r="AZ587">
            <v>55889093</v>
          </cell>
          <cell r="BB587" t="str">
            <v>Onderneming</v>
          </cell>
          <cell r="BF587" t="str">
            <v>507010-3-321000</v>
          </cell>
        </row>
        <row r="588">
          <cell r="A588" t="str">
            <v>A001.012</v>
          </cell>
          <cell r="B588">
            <v>42425</v>
          </cell>
          <cell r="C588" t="str">
            <v>Passief</v>
          </cell>
          <cell r="D588" t="str">
            <v>OUD</v>
          </cell>
          <cell r="F588">
            <v>41640</v>
          </cell>
          <cell r="G588">
            <v>42736</v>
          </cell>
          <cell r="H588">
            <v>0</v>
          </cell>
          <cell r="I588" t="str">
            <v>nee</v>
          </cell>
          <cell r="J588" t="str">
            <v>NVT</v>
          </cell>
          <cell r="L588" t="str">
            <v>NVT</v>
          </cell>
          <cell r="M588" t="str">
            <v>Susan</v>
          </cell>
          <cell r="N588" t="str">
            <v>ja</v>
          </cell>
          <cell r="O588" t="str">
            <v>mandy mes</v>
          </cell>
          <cell r="V588" t="str">
            <v>NVT</v>
          </cell>
          <cell r="AA588" t="str">
            <v>NVT</v>
          </cell>
          <cell r="AD588" t="str">
            <v>NVT</v>
          </cell>
          <cell r="AE588" t="str">
            <v>NVT</v>
          </cell>
          <cell r="AF588" t="str">
            <v>Kostprijs</v>
          </cell>
          <cell r="AI588" t="str">
            <v/>
          </cell>
          <cell r="AJ588" t="str">
            <v>A001</v>
          </cell>
          <cell r="AK588" t="str">
            <v>Gemeentehuis Albrandswaard</v>
          </cell>
          <cell r="AL588" t="str">
            <v>Hofhoek 5</v>
          </cell>
          <cell r="AV588" t="str">
            <v>Onderhuurovereenkomst</v>
          </cell>
          <cell r="AY588" t="str">
            <v>BAR-Organisatie</v>
          </cell>
          <cell r="AZ588">
            <v>58465316</v>
          </cell>
          <cell r="BB588" t="str">
            <v>Eigen Organisatie</v>
          </cell>
          <cell r="BF588" t="str">
            <v>507010-3-321000</v>
          </cell>
        </row>
        <row r="589">
          <cell r="A589" t="str">
            <v>A001.013</v>
          </cell>
          <cell r="B589">
            <v>42818</v>
          </cell>
          <cell r="C589" t="str">
            <v>Passief</v>
          </cell>
          <cell r="D589" t="str">
            <v>Beëindigd</v>
          </cell>
          <cell r="F589">
            <v>42736</v>
          </cell>
          <cell r="G589">
            <v>44377</v>
          </cell>
          <cell r="H589">
            <v>0</v>
          </cell>
          <cell r="I589" t="str">
            <v>nee</v>
          </cell>
          <cell r="J589" t="str">
            <v>nee</v>
          </cell>
          <cell r="L589" t="str">
            <v>Volledig</v>
          </cell>
          <cell r="M589" t="str">
            <v>Susan</v>
          </cell>
          <cell r="O589" t="str">
            <v>mandy mes</v>
          </cell>
          <cell r="V589" t="str">
            <v>NVT</v>
          </cell>
          <cell r="Z589">
            <v>1180197</v>
          </cell>
          <cell r="AA589" t="str">
            <v>Ja</v>
          </cell>
          <cell r="AD589" t="str">
            <v>Ja</v>
          </cell>
          <cell r="AE589" t="str">
            <v>Ja</v>
          </cell>
          <cell r="AF589" t="str">
            <v>OM NIET</v>
          </cell>
          <cell r="AH589">
            <v>0</v>
          </cell>
          <cell r="AI589" t="str">
            <v/>
          </cell>
          <cell r="AJ589" t="str">
            <v>A001</v>
          </cell>
          <cell r="AK589" t="str">
            <v>Gemeentehuis Albrandswaard</v>
          </cell>
          <cell r="AL589" t="str">
            <v>Hofhoek 5</v>
          </cell>
          <cell r="AM589" t="str">
            <v>Klant Contact Centrum</v>
          </cell>
          <cell r="AR589">
            <v>1660</v>
          </cell>
          <cell r="AV589" t="str">
            <v>Bruikleenovereenkomst</v>
          </cell>
          <cell r="AY589" t="str">
            <v>BAR-Organisatie</v>
          </cell>
          <cell r="AZ589">
            <v>58465316</v>
          </cell>
          <cell r="BB589" t="str">
            <v>Overheid</v>
          </cell>
          <cell r="BF589" t="str">
            <v>507010-3-X</v>
          </cell>
        </row>
        <row r="590">
          <cell r="A590" t="str">
            <v>A001.014</v>
          </cell>
          <cell r="B590">
            <v>42425</v>
          </cell>
          <cell r="C590" t="str">
            <v>Passief</v>
          </cell>
          <cell r="D590" t="str">
            <v>Beëindigd</v>
          </cell>
          <cell r="F590">
            <v>38808</v>
          </cell>
          <cell r="G590">
            <v>44377</v>
          </cell>
          <cell r="H590">
            <v>0</v>
          </cell>
          <cell r="I590" t="str">
            <v>nee</v>
          </cell>
          <cell r="J590" t="str">
            <v>nee</v>
          </cell>
          <cell r="L590" t="str">
            <v>Volledig</v>
          </cell>
          <cell r="M590" t="str">
            <v>M.Mes</v>
          </cell>
          <cell r="O590" t="str">
            <v>mandy mes</v>
          </cell>
          <cell r="V590" t="str">
            <v>NVT</v>
          </cell>
          <cell r="W590">
            <v>142</v>
          </cell>
          <cell r="X590">
            <v>45092</v>
          </cell>
          <cell r="Z590">
            <v>492561</v>
          </cell>
          <cell r="AA590" t="str">
            <v>Ja</v>
          </cell>
          <cell r="AD590" t="str">
            <v>Ja</v>
          </cell>
          <cell r="AE590" t="str">
            <v>Ja</v>
          </cell>
          <cell r="AF590" t="str">
            <v>ppm2 100-200</v>
          </cell>
          <cell r="AH590">
            <v>172.43662673694297</v>
          </cell>
          <cell r="AI590">
            <v>0</v>
          </cell>
          <cell r="AJ590" t="str">
            <v>A001</v>
          </cell>
          <cell r="AK590" t="str">
            <v>Gemeentehuis Albrandswaard</v>
          </cell>
          <cell r="AL590" t="str">
            <v>Hofhoek 5</v>
          </cell>
          <cell r="AM590" t="str">
            <v>Poortugate</v>
          </cell>
          <cell r="AN590">
            <v>2773</v>
          </cell>
          <cell r="AO590">
            <v>2773</v>
          </cell>
          <cell r="AP590">
            <v>1</v>
          </cell>
          <cell r="AR590">
            <v>3130.5</v>
          </cell>
          <cell r="AV590" t="str">
            <v>Huurovereenkomst</v>
          </cell>
          <cell r="AY590" t="str">
            <v xml:space="preserve">Next Real Estate BV  </v>
          </cell>
          <cell r="BB590" t="str">
            <v>Onderneming</v>
          </cell>
          <cell r="BF590" t="str">
            <v>507010-3-343051</v>
          </cell>
        </row>
        <row r="591">
          <cell r="A591" t="str">
            <v>A001.015</v>
          </cell>
          <cell r="B591">
            <v>42425</v>
          </cell>
          <cell r="C591" t="str">
            <v>Passief</v>
          </cell>
          <cell r="D591" t="str">
            <v>Beëindigd</v>
          </cell>
          <cell r="F591">
            <v>38808</v>
          </cell>
          <cell r="G591">
            <v>44377</v>
          </cell>
          <cell r="H591">
            <v>0</v>
          </cell>
          <cell r="I591" t="str">
            <v>nee</v>
          </cell>
          <cell r="J591" t="str">
            <v>nee</v>
          </cell>
          <cell r="L591" t="str">
            <v>Volledig</v>
          </cell>
          <cell r="M591" t="str">
            <v>M.Mes</v>
          </cell>
          <cell r="O591" t="str">
            <v>mandy mes</v>
          </cell>
          <cell r="V591" t="str">
            <v>NVT</v>
          </cell>
          <cell r="W591">
            <v>142</v>
          </cell>
          <cell r="X591">
            <v>45092</v>
          </cell>
          <cell r="Z591">
            <v>290929</v>
          </cell>
          <cell r="AA591" t="str">
            <v>Ja</v>
          </cell>
          <cell r="AD591" t="str">
            <v>Ja</v>
          </cell>
          <cell r="AE591" t="str">
            <v>Ja</v>
          </cell>
          <cell r="AF591" t="str">
            <v>#D: 40 - MHP</v>
          </cell>
          <cell r="AH591">
            <v>38</v>
          </cell>
          <cell r="AI591" t="str">
            <v/>
          </cell>
          <cell r="AJ591" t="str">
            <v>A001</v>
          </cell>
          <cell r="AK591" t="str">
            <v>Gemeentehuis Albrandswaard</v>
          </cell>
          <cell r="AL591" t="str">
            <v>Hofhoek 5</v>
          </cell>
          <cell r="AM591" t="str">
            <v>Poortugate</v>
          </cell>
          <cell r="AN591">
            <v>0</v>
          </cell>
          <cell r="AO591">
            <v>2773</v>
          </cell>
          <cell r="AP591">
            <v>0</v>
          </cell>
          <cell r="AR591">
            <v>420</v>
          </cell>
          <cell r="AV591" t="str">
            <v>Aanvulling huurovereenkomst</v>
          </cell>
          <cell r="AY591" t="str">
            <v xml:space="preserve">Next Real Estate BV  </v>
          </cell>
          <cell r="BB591" t="str">
            <v>Onderneming</v>
          </cell>
          <cell r="BF591" t="str">
            <v>507010-3-343051</v>
          </cell>
        </row>
        <row r="592">
          <cell r="A592" t="str">
            <v>A001.016</v>
          </cell>
          <cell r="B592">
            <v>43091</v>
          </cell>
          <cell r="C592" t="str">
            <v>Passief</v>
          </cell>
          <cell r="D592" t="str">
            <v>Beëindigd</v>
          </cell>
          <cell r="F592">
            <v>41640</v>
          </cell>
          <cell r="G592">
            <v>43252</v>
          </cell>
          <cell r="H592">
            <v>0</v>
          </cell>
          <cell r="I592" t="str">
            <v>nee</v>
          </cell>
          <cell r="J592" t="str">
            <v>nee</v>
          </cell>
          <cell r="K592" t="str">
            <v>Opgezegd</v>
          </cell>
          <cell r="L592" t="str">
            <v>Volledig</v>
          </cell>
          <cell r="M592" t="str">
            <v>M.Mes</v>
          </cell>
          <cell r="N592" t="str">
            <v>ja</v>
          </cell>
          <cell r="O592" t="str">
            <v>mandy mes</v>
          </cell>
          <cell r="V592" t="str">
            <v>NVT</v>
          </cell>
          <cell r="Z592">
            <v>488421</v>
          </cell>
          <cell r="AA592" t="str">
            <v>Ja</v>
          </cell>
          <cell r="AD592" t="str">
            <v>JA</v>
          </cell>
          <cell r="AE592" t="str">
            <v>JA</v>
          </cell>
          <cell r="AF592" t="str">
            <v>Commissie</v>
          </cell>
          <cell r="AI592" t="str">
            <v/>
          </cell>
          <cell r="AJ592" t="str">
            <v>A001</v>
          </cell>
          <cell r="AK592" t="str">
            <v>Gemeentehuis Albrandswaard</v>
          </cell>
          <cell r="AL592" t="str">
            <v>Hofhoek 5</v>
          </cell>
          <cell r="AV592" t="str">
            <v>Onderhuurovereenkomst - omzet %</v>
          </cell>
          <cell r="AY592" t="str">
            <v>Meetz B.V.</v>
          </cell>
          <cell r="BB592" t="str">
            <v>Onderneming</v>
          </cell>
          <cell r="BF592" t="str">
            <v>507010-3-321000</v>
          </cell>
        </row>
        <row r="593">
          <cell r="A593" t="str">
            <v>A001.017</v>
          </cell>
          <cell r="B593">
            <v>43199</v>
          </cell>
          <cell r="C593" t="str">
            <v>Passief</v>
          </cell>
          <cell r="D593" t="str">
            <v>Beëindigd</v>
          </cell>
          <cell r="F593">
            <v>43266</v>
          </cell>
          <cell r="G593">
            <v>44377</v>
          </cell>
          <cell r="H593">
            <v>0</v>
          </cell>
          <cell r="I593" t="str">
            <v>nee</v>
          </cell>
          <cell r="J593" t="str">
            <v>nee</v>
          </cell>
          <cell r="L593" t="str">
            <v>Volledig</v>
          </cell>
          <cell r="M593" t="str">
            <v>M.Mes</v>
          </cell>
          <cell r="O593" t="str">
            <v>mandy mes</v>
          </cell>
          <cell r="V593" t="str">
            <v>NVT</v>
          </cell>
          <cell r="Z593" t="str">
            <v>GV60480</v>
          </cell>
          <cell r="AA593" t="str">
            <v>Ja</v>
          </cell>
          <cell r="AD593" t="str">
            <v>JA</v>
          </cell>
          <cell r="AE593" t="str">
            <v>JA</v>
          </cell>
          <cell r="AF593" t="str">
            <v>Commercieel</v>
          </cell>
          <cell r="AH593">
            <v>143.91968930824169</v>
          </cell>
          <cell r="AI593" t="str">
            <v/>
          </cell>
          <cell r="AJ593" t="str">
            <v>A001</v>
          </cell>
          <cell r="AK593" t="str">
            <v>Gemeentehuis Albrandswaard</v>
          </cell>
          <cell r="AL593" t="str">
            <v>Hofhoek 5</v>
          </cell>
          <cell r="AM593" t="str">
            <v>Poortugate</v>
          </cell>
          <cell r="AN593">
            <v>0</v>
          </cell>
          <cell r="AO593">
            <v>2773</v>
          </cell>
          <cell r="AP593">
            <v>0</v>
          </cell>
          <cell r="AR593">
            <v>1918.3</v>
          </cell>
          <cell r="AV593" t="str">
            <v>Huurovereenkomst - Allonge II</v>
          </cell>
          <cell r="AY593" t="str">
            <v xml:space="preserve">Next Real Estate BV  </v>
          </cell>
          <cell r="BB593" t="str">
            <v>Onderneming</v>
          </cell>
          <cell r="BF593" t="str">
            <v>507010-3-343051</v>
          </cell>
        </row>
        <row r="594">
          <cell r="A594" t="str">
            <v>A001.018</v>
          </cell>
          <cell r="B594">
            <v>43199</v>
          </cell>
          <cell r="C594" t="str">
            <v>Passief</v>
          </cell>
          <cell r="D594" t="str">
            <v>Beëindigd</v>
          </cell>
          <cell r="F594">
            <v>43405</v>
          </cell>
          <cell r="G594">
            <v>44377</v>
          </cell>
          <cell r="H594">
            <v>0</v>
          </cell>
          <cell r="I594" t="str">
            <v>nee</v>
          </cell>
          <cell r="J594" t="str">
            <v>nee</v>
          </cell>
          <cell r="L594" t="str">
            <v>Volledig</v>
          </cell>
          <cell r="M594" t="str">
            <v>M.Mes</v>
          </cell>
          <cell r="O594" t="str">
            <v>mandy mes</v>
          </cell>
          <cell r="V594" t="str">
            <v>NVT</v>
          </cell>
          <cell r="Z594" t="str">
            <v>GV60480</v>
          </cell>
          <cell r="AA594" t="str">
            <v>Ja</v>
          </cell>
          <cell r="AD594" t="str">
            <v>JA</v>
          </cell>
          <cell r="AE594" t="str">
            <v>JA</v>
          </cell>
          <cell r="AF594" t="str">
            <v>Commercieel</v>
          </cell>
          <cell r="AH594">
            <v>159.30000000000001</v>
          </cell>
          <cell r="AI594" t="str">
            <v/>
          </cell>
          <cell r="AJ594" t="str">
            <v>A001</v>
          </cell>
          <cell r="AK594" t="str">
            <v>Gemeentehuis Albrandswaard</v>
          </cell>
          <cell r="AL594" t="str">
            <v>Hofhoek 5</v>
          </cell>
          <cell r="AM594" t="str">
            <v>Poortugate</v>
          </cell>
          <cell r="AN594">
            <v>0</v>
          </cell>
          <cell r="AO594">
            <v>2773</v>
          </cell>
          <cell r="AP594">
            <v>0</v>
          </cell>
          <cell r="AR594">
            <v>236</v>
          </cell>
          <cell r="AV594" t="str">
            <v>Huurovereenkomst - Allonge II aanvulling</v>
          </cell>
          <cell r="AY594" t="str">
            <v xml:space="preserve">Next Real Estate BV  </v>
          </cell>
          <cell r="BB594" t="str">
            <v>Onderneming</v>
          </cell>
          <cell r="BF594" t="str">
            <v>507010-3-343051</v>
          </cell>
          <cell r="FL594">
            <v>0</v>
          </cell>
        </row>
        <row r="595">
          <cell r="A595" t="str">
            <v>A001.019</v>
          </cell>
          <cell r="B595">
            <v>43605</v>
          </cell>
          <cell r="C595" t="str">
            <v>Passief</v>
          </cell>
          <cell r="D595" t="str">
            <v>Beëindigd</v>
          </cell>
          <cell r="F595">
            <v>43344</v>
          </cell>
          <cell r="G595">
            <v>44377</v>
          </cell>
          <cell r="H595">
            <v>0</v>
          </cell>
          <cell r="I595" t="str">
            <v>nee</v>
          </cell>
          <cell r="J595" t="str">
            <v>nee</v>
          </cell>
          <cell r="L595" t="str">
            <v>Volledig</v>
          </cell>
          <cell r="O595" t="str">
            <v>mandy mes</v>
          </cell>
          <cell r="V595" t="str">
            <v>NVT</v>
          </cell>
          <cell r="Z595">
            <v>1341073</v>
          </cell>
          <cell r="AA595" t="str">
            <v>Ja</v>
          </cell>
          <cell r="AE595" t="str">
            <v>ONBEKEND</v>
          </cell>
          <cell r="AF595" t="str">
            <v>Besluit</v>
          </cell>
          <cell r="AI595" t="str">
            <v/>
          </cell>
          <cell r="AJ595" t="str">
            <v>A001</v>
          </cell>
          <cell r="AK595" t="str">
            <v>Gemeentehuis Albrandswaard</v>
          </cell>
          <cell r="AL595" t="str">
            <v>Hofhoek 5</v>
          </cell>
          <cell r="AV595" t="str">
            <v>Collegebesluit</v>
          </cell>
          <cell r="AY595" t="str">
            <v>BAR-Organisatie - Wijkteam</v>
          </cell>
          <cell r="AZ595">
            <v>58465316</v>
          </cell>
          <cell r="BB595" t="str">
            <v>Overheid</v>
          </cell>
          <cell r="BF595" t="str">
            <v>507010-3-343051</v>
          </cell>
          <cell r="FO595">
            <v>45000</v>
          </cell>
        </row>
        <row r="597">
          <cell r="A597" t="str">
            <v>A002.001</v>
          </cell>
          <cell r="B597">
            <v>42425</v>
          </cell>
          <cell r="C597" t="str">
            <v>Passief</v>
          </cell>
          <cell r="D597" t="str">
            <v>Beëindigd</v>
          </cell>
          <cell r="F597">
            <v>42005</v>
          </cell>
          <cell r="G597">
            <v>0</v>
          </cell>
          <cell r="H597">
            <v>0</v>
          </cell>
          <cell r="I597" t="str">
            <v>nee</v>
          </cell>
          <cell r="J597" t="str">
            <v>nvt</v>
          </cell>
          <cell r="L597" t="str">
            <v>NVT</v>
          </cell>
          <cell r="M597" t="str">
            <v>M.Mes</v>
          </cell>
          <cell r="O597" t="str">
            <v>mandy mes</v>
          </cell>
          <cell r="V597" t="str">
            <v>NVT</v>
          </cell>
          <cell r="Z597" t="str">
            <v>NVT</v>
          </cell>
          <cell r="AA597" t="str">
            <v>NVT</v>
          </cell>
          <cell r="AD597" t="str">
            <v>NVT</v>
          </cell>
          <cell r="AE597" t="str">
            <v>NVT</v>
          </cell>
          <cell r="AF597" t="str">
            <v>Kostprijs</v>
          </cell>
          <cell r="AI597" t="str">
            <v/>
          </cell>
          <cell r="AJ597" t="str">
            <v>A002</v>
          </cell>
          <cell r="AK597" t="str">
            <v>Gemeentewerf Albrandswaard</v>
          </cell>
          <cell r="AL597" t="str">
            <v>Nijverheidsweg 3</v>
          </cell>
          <cell r="AV597" t="str">
            <v>Geen overeenkomst</v>
          </cell>
          <cell r="AY597" t="str">
            <v>NV MAR</v>
          </cell>
          <cell r="BB597" t="str">
            <v>Overheid</v>
          </cell>
          <cell r="BF597" t="str">
            <v>672161-1-321000</v>
          </cell>
        </row>
        <row r="598">
          <cell r="A598" t="str">
            <v>A002.002</v>
          </cell>
          <cell r="B598">
            <v>42818</v>
          </cell>
          <cell r="C598" t="str">
            <v>Aktief</v>
          </cell>
          <cell r="D598" t="str">
            <v>Aktief</v>
          </cell>
          <cell r="F598">
            <v>42736</v>
          </cell>
          <cell r="H598">
            <v>1</v>
          </cell>
          <cell r="I598" t="str">
            <v>ja</v>
          </cell>
          <cell r="J598" t="str">
            <v>nee</v>
          </cell>
          <cell r="L598" t="str">
            <v>Volledig</v>
          </cell>
          <cell r="M598" t="str">
            <v>Susan</v>
          </cell>
          <cell r="O598" t="str">
            <v>mandy mes</v>
          </cell>
          <cell r="V598" t="str">
            <v>onbepaald</v>
          </cell>
          <cell r="Z598">
            <v>1180211</v>
          </cell>
          <cell r="AA598" t="str">
            <v>Ja</v>
          </cell>
          <cell r="AD598" t="str">
            <v>Ja</v>
          </cell>
          <cell r="AE598" t="str">
            <v>Ja</v>
          </cell>
          <cell r="AF598" t="str">
            <v>OM NIET</v>
          </cell>
          <cell r="AI598" t="str">
            <v/>
          </cell>
          <cell r="AJ598" t="str">
            <v>A002</v>
          </cell>
          <cell r="AK598" t="str">
            <v>Gemeentewerf Albrandswaard</v>
          </cell>
          <cell r="AL598" t="str">
            <v>Nijverheidsweg 3</v>
          </cell>
          <cell r="AM598" t="str">
            <v>Zoutloods</v>
          </cell>
          <cell r="AV598" t="str">
            <v>Bruikleenovereenkomst</v>
          </cell>
          <cell r="AY598" t="str">
            <v>BAR-Organisatie</v>
          </cell>
          <cell r="AZ598">
            <v>58465316</v>
          </cell>
          <cell r="BB598" t="str">
            <v>Overheid</v>
          </cell>
          <cell r="BF598" t="str">
            <v>672161-3-X</v>
          </cell>
        </row>
        <row r="599">
          <cell r="A599" t="str">
            <v>A002.003</v>
          </cell>
          <cell r="B599">
            <v>42818</v>
          </cell>
          <cell r="C599" t="str">
            <v>Aktief</v>
          </cell>
          <cell r="D599" t="str">
            <v>Aktief</v>
          </cell>
          <cell r="F599">
            <v>42736</v>
          </cell>
          <cell r="H599">
            <v>1</v>
          </cell>
          <cell r="I599" t="str">
            <v>ja</v>
          </cell>
          <cell r="J599" t="str">
            <v>nee</v>
          </cell>
          <cell r="L599" t="str">
            <v>Volledig</v>
          </cell>
          <cell r="M599" t="str">
            <v>Susan</v>
          </cell>
          <cell r="N599" t="str">
            <v>ja</v>
          </cell>
          <cell r="O599" t="str">
            <v>mandy mes</v>
          </cell>
          <cell r="R599" t="str">
            <v>BAR-</v>
          </cell>
          <cell r="S599" t="str">
            <v>Overig</v>
          </cell>
          <cell r="T599" t="str">
            <v>OK</v>
          </cell>
          <cell r="U599">
            <v>44400</v>
          </cell>
          <cell r="V599" t="str">
            <v>VERLENGD</v>
          </cell>
          <cell r="W599">
            <v>-1120</v>
          </cell>
          <cell r="X599">
            <v>43830</v>
          </cell>
          <cell r="Y599">
            <v>43646</v>
          </cell>
          <cell r="Z599">
            <v>1180214</v>
          </cell>
          <cell r="AA599" t="str">
            <v>Ja</v>
          </cell>
          <cell r="AD599" t="str">
            <v>Ja</v>
          </cell>
          <cell r="AE599" t="str">
            <v>Ja</v>
          </cell>
          <cell r="AF599" t="str">
            <v>ppm2 200+</v>
          </cell>
          <cell r="AH599">
            <v>113.340625</v>
          </cell>
          <cell r="AI599">
            <v>88.755622188905548</v>
          </cell>
          <cell r="AJ599" t="str">
            <v>A002</v>
          </cell>
          <cell r="AK599" t="str">
            <v>Gemeentewerf Albrandswaard</v>
          </cell>
          <cell r="AL599" t="str">
            <v>Nijverheidsweg 3</v>
          </cell>
          <cell r="AM599" t="str">
            <v>Afvalaanbiedstation</v>
          </cell>
          <cell r="AN599">
            <v>2001</v>
          </cell>
          <cell r="AO599">
            <v>2001</v>
          </cell>
          <cell r="AP599">
            <v>1</v>
          </cell>
          <cell r="AR599">
            <v>1600</v>
          </cell>
          <cell r="AS599">
            <v>12150</v>
          </cell>
          <cell r="AV599" t="str">
            <v>Huurovereenkomst</v>
          </cell>
          <cell r="AY599" t="str">
            <v>N.V. BAR-Afvalbeheer</v>
          </cell>
          <cell r="AZ599">
            <v>64162087</v>
          </cell>
          <cell r="BB599" t="str">
            <v>Onderneming</v>
          </cell>
          <cell r="BF599" t="str">
            <v>672161-3-321000</v>
          </cell>
          <cell r="FL599">
            <v>177600</v>
          </cell>
          <cell r="FO599">
            <v>192439.03607144998</v>
          </cell>
        </row>
        <row r="600">
          <cell r="A600" t="str">
            <v>A002.004</v>
          </cell>
          <cell r="B600">
            <v>42425</v>
          </cell>
          <cell r="C600" t="str">
            <v>Passief</v>
          </cell>
          <cell r="D600" t="str">
            <v>OUD</v>
          </cell>
          <cell r="F600">
            <v>41640</v>
          </cell>
          <cell r="G600">
            <v>42736</v>
          </cell>
          <cell r="H600">
            <v>0</v>
          </cell>
          <cell r="I600" t="str">
            <v>nee</v>
          </cell>
          <cell r="J600" t="str">
            <v>nvt</v>
          </cell>
          <cell r="L600" t="str">
            <v>Volledig</v>
          </cell>
          <cell r="M600" t="str">
            <v>Susan</v>
          </cell>
          <cell r="N600" t="str">
            <v>ja</v>
          </cell>
          <cell r="O600" t="str">
            <v>mandy mes</v>
          </cell>
          <cell r="V600" t="str">
            <v>NVT</v>
          </cell>
          <cell r="AA600" t="str">
            <v>NVT</v>
          </cell>
          <cell r="AD600" t="str">
            <v>NVT</v>
          </cell>
          <cell r="AE600" t="str">
            <v>NVT</v>
          </cell>
          <cell r="AF600" t="str">
            <v>Kostprijs</v>
          </cell>
          <cell r="AI600" t="str">
            <v/>
          </cell>
          <cell r="AJ600" t="str">
            <v>A002</v>
          </cell>
          <cell r="AK600" t="str">
            <v>Gemeentewerf Albrandswaard</v>
          </cell>
          <cell r="AL600" t="str">
            <v>Nijverheidsweg 3</v>
          </cell>
          <cell r="AV600" t="str">
            <v>Huurovereenkomst</v>
          </cell>
          <cell r="AY600" t="str">
            <v>BAR-Organisatie</v>
          </cell>
          <cell r="AZ600">
            <v>58465316</v>
          </cell>
          <cell r="BB600" t="str">
            <v>Eigen Organisatie</v>
          </cell>
          <cell r="BF600" t="str">
            <v>672161-3-321000</v>
          </cell>
        </row>
        <row r="601">
          <cell r="A601" t="str">
            <v>A002.005</v>
          </cell>
          <cell r="B601">
            <v>43466</v>
          </cell>
          <cell r="C601" t="str">
            <v>Aktie!</v>
          </cell>
          <cell r="D601" t="str">
            <v>Concept</v>
          </cell>
          <cell r="F601">
            <v>43831</v>
          </cell>
          <cell r="H601">
            <v>1</v>
          </cell>
          <cell r="I601" t="str">
            <v>ja</v>
          </cell>
          <cell r="J601" t="str">
            <v>Ja</v>
          </cell>
          <cell r="L601" t="str">
            <v>N.NIET</v>
          </cell>
          <cell r="M601" t="str">
            <v>M.Mes</v>
          </cell>
          <cell r="O601" t="str">
            <v>mandy mes</v>
          </cell>
          <cell r="R601" t="str">
            <v>BAR-</v>
          </cell>
          <cell r="S601" t="str">
            <v>Overig</v>
          </cell>
          <cell r="T601" t="str">
            <v>OK</v>
          </cell>
          <cell r="U601">
            <v>0</v>
          </cell>
          <cell r="V601" t="str">
            <v>NVT</v>
          </cell>
          <cell r="AA601" t="str">
            <v>Onbekend</v>
          </cell>
          <cell r="AE601" t="str">
            <v>ONBEKEND</v>
          </cell>
          <cell r="AF601" t="str">
            <v>Kostprijs</v>
          </cell>
          <cell r="AI601" t="str">
            <v/>
          </cell>
          <cell r="AJ601" t="str">
            <v>A002</v>
          </cell>
          <cell r="AK601" t="str">
            <v>Gemeentewerf Albrandswaard</v>
          </cell>
          <cell r="AL601" t="str">
            <v>Nijverheidsweg 3</v>
          </cell>
          <cell r="AM601" t="str">
            <v>Afvalaanbiedstation</v>
          </cell>
          <cell r="AV601" t="str">
            <v>Huurovereenkomst - Addendum</v>
          </cell>
          <cell r="AY601" t="str">
            <v>N.V. BAR-Afvalbeheer</v>
          </cell>
          <cell r="AZ601">
            <v>64162087</v>
          </cell>
          <cell r="BB601" t="str">
            <v>Onderneming</v>
          </cell>
          <cell r="BF601" t="str">
            <v>672161-3-321000</v>
          </cell>
        </row>
        <row r="603">
          <cell r="A603" t="str">
            <v>A003.001</v>
          </cell>
          <cell r="B603">
            <v>42425</v>
          </cell>
          <cell r="C603" t="str">
            <v>Aktie!</v>
          </cell>
          <cell r="D603" t="str">
            <v>GEBRUIK</v>
          </cell>
          <cell r="F603">
            <v>42005</v>
          </cell>
          <cell r="H603">
            <v>1</v>
          </cell>
          <cell r="I603" t="str">
            <v>ja</v>
          </cell>
          <cell r="J603" t="str">
            <v>ja</v>
          </cell>
          <cell r="K603" t="str">
            <v>Opstellen</v>
          </cell>
          <cell r="L603" t="str">
            <v>NVT</v>
          </cell>
          <cell r="M603" t="str">
            <v>M.Mes</v>
          </cell>
          <cell r="O603" t="str">
            <v>mandy mes</v>
          </cell>
          <cell r="V603" t="str">
            <v>NVT</v>
          </cell>
          <cell r="Z603" t="str">
            <v>NVT</v>
          </cell>
          <cell r="AA603" t="str">
            <v>NVT</v>
          </cell>
          <cell r="AD603" t="str">
            <v>NVT</v>
          </cell>
          <cell r="AE603" t="str">
            <v>NEE</v>
          </cell>
          <cell r="AF603" t="str">
            <v>OM NIET</v>
          </cell>
          <cell r="AI603">
            <v>0</v>
          </cell>
          <cell r="AJ603" t="str">
            <v>A003</v>
          </cell>
          <cell r="AK603" t="str">
            <v>Het Oude Raethuys</v>
          </cell>
          <cell r="AL603" t="str">
            <v>Dorpsstraat 27</v>
          </cell>
          <cell r="AM603" t="str">
            <v>Begane grond</v>
          </cell>
          <cell r="AN603">
            <v>116</v>
          </cell>
          <cell r="AO603">
            <v>216</v>
          </cell>
          <cell r="AP603">
            <v>0.53703703703703709</v>
          </cell>
          <cell r="AV603" t="str">
            <v>GEEN Gebruiksovereenkomst</v>
          </cell>
          <cell r="AY603" t="str">
            <v>Stichting Oudheidkamer Rhoon en Poortugaal</v>
          </cell>
          <cell r="BB603" t="str">
            <v>Stichting</v>
          </cell>
          <cell r="BF603" t="str">
            <v>600361-3-321000</v>
          </cell>
        </row>
        <row r="604">
          <cell r="A604" t="str">
            <v>A003.002</v>
          </cell>
          <cell r="B604">
            <v>42425</v>
          </cell>
          <cell r="C604" t="str">
            <v>Aktief</v>
          </cell>
          <cell r="D604" t="str">
            <v>Aktief</v>
          </cell>
          <cell r="F604">
            <v>32478</v>
          </cell>
          <cell r="H604">
            <v>1</v>
          </cell>
          <cell r="I604" t="str">
            <v>ja</v>
          </cell>
          <cell r="J604" t="str">
            <v>nee</v>
          </cell>
          <cell r="L604" t="str">
            <v>Volledig</v>
          </cell>
          <cell r="M604" t="str">
            <v>M.Mes</v>
          </cell>
          <cell r="N604" t="str">
            <v>ja</v>
          </cell>
          <cell r="O604" t="str">
            <v>mandy mes</v>
          </cell>
          <cell r="R604" t="str">
            <v>Open</v>
          </cell>
          <cell r="S604" t="str">
            <v>Overig</v>
          </cell>
          <cell r="T604" t="str">
            <v>OK</v>
          </cell>
          <cell r="U604">
            <v>0</v>
          </cell>
          <cell r="V604" t="str">
            <v>VERLENGD</v>
          </cell>
          <cell r="W604">
            <v>-1151</v>
          </cell>
          <cell r="X604">
            <v>43799</v>
          </cell>
          <cell r="Z604">
            <v>569562</v>
          </cell>
          <cell r="AA604" t="str">
            <v>Ja</v>
          </cell>
          <cell r="AB604">
            <v>108691</v>
          </cell>
          <cell r="AD604" t="str">
            <v>Ja</v>
          </cell>
          <cell r="AE604" t="str">
            <v>Ja</v>
          </cell>
          <cell r="AF604" t="str">
            <v>onbekend</v>
          </cell>
          <cell r="AI604">
            <v>0</v>
          </cell>
          <cell r="AJ604" t="str">
            <v>A003</v>
          </cell>
          <cell r="AK604" t="str">
            <v>Het Oude Raethuys</v>
          </cell>
          <cell r="AL604" t="str">
            <v>Dorpsstraat 27</v>
          </cell>
          <cell r="AM604" t="str">
            <v>Zolder</v>
          </cell>
          <cell r="AN604">
            <v>100</v>
          </cell>
          <cell r="AO604">
            <v>216</v>
          </cell>
          <cell r="AP604">
            <v>0.46296296296296297</v>
          </cell>
          <cell r="AV604" t="str">
            <v>Huur Dorpsstraat 27 zolder</v>
          </cell>
          <cell r="AW604" t="str">
            <v>Huur zolder</v>
          </cell>
          <cell r="AX604" t="str">
            <v>Gemeente Albrandswaard</v>
          </cell>
          <cell r="AY604" t="str">
            <v>Stichting Oudheidkamer Rhoon en Poortugaal</v>
          </cell>
          <cell r="AZ604">
            <v>41130765</v>
          </cell>
          <cell r="BB604" t="str">
            <v>Stichting</v>
          </cell>
          <cell r="BF604" t="str">
            <v>600361-3-321000</v>
          </cell>
          <cell r="FL604">
            <v>0</v>
          </cell>
          <cell r="FO604">
            <v>113.45</v>
          </cell>
        </row>
        <row r="605">
          <cell r="A605" t="str">
            <v>A003.003</v>
          </cell>
          <cell r="B605">
            <v>43538</v>
          </cell>
          <cell r="C605" t="str">
            <v>Aktief</v>
          </cell>
          <cell r="D605" t="str">
            <v>Besluit</v>
          </cell>
          <cell r="F605">
            <v>42005</v>
          </cell>
          <cell r="H605">
            <v>1</v>
          </cell>
          <cell r="I605" t="str">
            <v>ja</v>
          </cell>
          <cell r="J605" t="str">
            <v>nee</v>
          </cell>
          <cell r="L605" t="str">
            <v>NVT</v>
          </cell>
          <cell r="O605" t="str">
            <v>mandy mes</v>
          </cell>
          <cell r="V605" t="str">
            <v>NVT</v>
          </cell>
          <cell r="AA605" t="str">
            <v>NVT</v>
          </cell>
          <cell r="AD605" t="str">
            <v>NVT</v>
          </cell>
          <cell r="AE605" t="str">
            <v>NVT</v>
          </cell>
          <cell r="AF605" t="str">
            <v>OM NIET</v>
          </cell>
          <cell r="AI605" t="str">
            <v/>
          </cell>
          <cell r="AJ605" t="str">
            <v>A003</v>
          </cell>
          <cell r="AK605" t="str">
            <v>Het Oude Raethuys</v>
          </cell>
          <cell r="AL605" t="str">
            <v>Dorpsstraat 27</v>
          </cell>
          <cell r="AM605" t="str">
            <v>Trouwzaal</v>
          </cell>
          <cell r="AV605" t="str">
            <v>Raadsbesluit trouwlocatie</v>
          </cell>
          <cell r="AY605" t="str">
            <v>BAR-Organisatie (BABS)</v>
          </cell>
          <cell r="BF605" t="str">
            <v>600361-3-X</v>
          </cell>
        </row>
        <row r="607">
          <cell r="A607" t="str">
            <v>A004.001</v>
          </cell>
          <cell r="B607">
            <v>42425</v>
          </cell>
          <cell r="C607" t="str">
            <v>Aktief</v>
          </cell>
          <cell r="D607" t="str">
            <v>Aktief</v>
          </cell>
          <cell r="F607">
            <v>42005</v>
          </cell>
          <cell r="H607">
            <v>1</v>
          </cell>
          <cell r="I607" t="str">
            <v>ja</v>
          </cell>
          <cell r="J607" t="str">
            <v>nee</v>
          </cell>
          <cell r="L607" t="str">
            <v>Volledig</v>
          </cell>
          <cell r="M607" t="str">
            <v>M.Mes</v>
          </cell>
          <cell r="O607" t="str">
            <v>mandy mes</v>
          </cell>
          <cell r="R607" t="str">
            <v>Open</v>
          </cell>
          <cell r="S607" t="str">
            <v>Overig</v>
          </cell>
          <cell r="T607" t="str">
            <v>OK</v>
          </cell>
          <cell r="U607">
            <v>12650</v>
          </cell>
          <cell r="V607" t="str">
            <v>onbepaald</v>
          </cell>
          <cell r="Z607">
            <v>1135490</v>
          </cell>
          <cell r="AA607" t="str">
            <v>Ja</v>
          </cell>
          <cell r="AD607" t="str">
            <v>Ja</v>
          </cell>
          <cell r="AE607" t="str">
            <v>Ja</v>
          </cell>
          <cell r="AF607" t="str">
            <v>onbekend</v>
          </cell>
          <cell r="AI607">
            <v>84.333333333333329</v>
          </cell>
          <cell r="AJ607" t="str">
            <v>A004</v>
          </cell>
          <cell r="AK607" t="str">
            <v>Brandweerkazerne Albrandswaard</v>
          </cell>
          <cell r="AL607" t="str">
            <v>Schroeder van der Kolkln 77a</v>
          </cell>
          <cell r="AN607">
            <v>600</v>
          </cell>
          <cell r="AO607">
            <v>600</v>
          </cell>
          <cell r="AP607">
            <v>1</v>
          </cell>
          <cell r="AV607" t="str">
            <v>Huurovereenkomst</v>
          </cell>
          <cell r="AY607" t="str">
            <v>Veiligheidsregio Rotterdam Rijnmond</v>
          </cell>
          <cell r="BB607" t="str">
            <v>Overheid</v>
          </cell>
          <cell r="BF607" t="str">
            <v>612060-3-321000</v>
          </cell>
          <cell r="FL607">
            <v>50600</v>
          </cell>
          <cell r="FO607">
            <v>58485</v>
          </cell>
        </row>
        <row r="609">
          <cell r="A609" t="str">
            <v>A005.001</v>
          </cell>
          <cell r="B609">
            <v>42425</v>
          </cell>
          <cell r="C609" t="str">
            <v>Aktie!</v>
          </cell>
          <cell r="D609" t="str">
            <v>Admin</v>
          </cell>
          <cell r="E609" t="str">
            <v>AW-FK</v>
          </cell>
          <cell r="F609">
            <v>42005</v>
          </cell>
          <cell r="H609">
            <v>1</v>
          </cell>
          <cell r="I609" t="str">
            <v>ja</v>
          </cell>
          <cell r="J609" t="str">
            <v>ja</v>
          </cell>
          <cell r="K609" t="str">
            <v>Verhuur</v>
          </cell>
          <cell r="L609" t="str">
            <v>NVT</v>
          </cell>
          <cell r="M609" t="str">
            <v>Jan-Willem</v>
          </cell>
          <cell r="O609" t="str">
            <v>mandy mes</v>
          </cell>
          <cell r="V609" t="str">
            <v>NVT</v>
          </cell>
          <cell r="AA609" t="str">
            <v>NVT</v>
          </cell>
          <cell r="AD609" t="str">
            <v>NVT</v>
          </cell>
          <cell r="AE609" t="str">
            <v>NVT</v>
          </cell>
          <cell r="AF609" t="str">
            <v>Tarief</v>
          </cell>
          <cell r="AG609" t="str">
            <v>ja</v>
          </cell>
          <cell r="AI609" t="str">
            <v/>
          </cell>
          <cell r="AJ609" t="str">
            <v>A005</v>
          </cell>
          <cell r="AK609" t="str">
            <v>Fietsenstalling Metro Poortugaal</v>
          </cell>
          <cell r="AL609" t="str">
            <v>Hofhoek 0</v>
          </cell>
          <cell r="AM609" t="str">
            <v>Fietskluizen</v>
          </cell>
          <cell r="AN609">
            <v>0</v>
          </cell>
          <cell r="AO609">
            <v>0</v>
          </cell>
          <cell r="AP609">
            <v>0</v>
          </cell>
          <cell r="AV609" t="str">
            <v>Verhuuradministratie</v>
          </cell>
          <cell r="AY609" t="str">
            <v>Diverse huurders, eigen beheer</v>
          </cell>
          <cell r="AZ609" t="str">
            <v>n.v.t.</v>
          </cell>
          <cell r="BB609" t="str">
            <v>Diverse</v>
          </cell>
          <cell r="BF609" t="str">
            <v>621020-3-340599</v>
          </cell>
        </row>
        <row r="610">
          <cell r="A610" t="str">
            <v>A006.001</v>
          </cell>
          <cell r="B610">
            <v>42425</v>
          </cell>
          <cell r="C610" t="str">
            <v>Aktie!</v>
          </cell>
          <cell r="D610" t="str">
            <v>Admin</v>
          </cell>
          <cell r="E610" t="str">
            <v>AW-FK</v>
          </cell>
          <cell r="F610">
            <v>42005</v>
          </cell>
          <cell r="H610">
            <v>1</v>
          </cell>
          <cell r="I610" t="str">
            <v>ja</v>
          </cell>
          <cell r="J610" t="str">
            <v>ja</v>
          </cell>
          <cell r="K610" t="str">
            <v>Verhuur</v>
          </cell>
          <cell r="L610" t="str">
            <v>NVT</v>
          </cell>
          <cell r="M610" t="str">
            <v>Jan-Willem</v>
          </cell>
          <cell r="O610" t="str">
            <v>mandy mes</v>
          </cell>
          <cell r="V610" t="str">
            <v>NVT</v>
          </cell>
          <cell r="AA610" t="str">
            <v>NVT</v>
          </cell>
          <cell r="AD610" t="str">
            <v>NVT</v>
          </cell>
          <cell r="AE610" t="str">
            <v>NVT</v>
          </cell>
          <cell r="AF610" t="str">
            <v>Tarief</v>
          </cell>
          <cell r="AG610" t="str">
            <v>ja</v>
          </cell>
          <cell r="AI610" t="str">
            <v/>
          </cell>
          <cell r="AJ610" t="str">
            <v>A006</v>
          </cell>
          <cell r="AK610" t="str">
            <v>Fietsenstalling Metro Rhoon</v>
          </cell>
          <cell r="AL610" t="str">
            <v>Ravelstraat 26</v>
          </cell>
          <cell r="AM610" t="str">
            <v>Fietskluizen</v>
          </cell>
          <cell r="AN610">
            <v>0</v>
          </cell>
          <cell r="AO610">
            <v>0</v>
          </cell>
          <cell r="AP610">
            <v>0</v>
          </cell>
          <cell r="AV610" t="str">
            <v>Verhuuradministratie</v>
          </cell>
          <cell r="AY610" t="str">
            <v>Diverse huurders, eigen beheer</v>
          </cell>
          <cell r="AZ610" t="str">
            <v>n.v.t.</v>
          </cell>
          <cell r="BB610" t="str">
            <v>Diverse</v>
          </cell>
          <cell r="BF610" t="str">
            <v>621020-3-340599</v>
          </cell>
        </row>
        <row r="611">
          <cell r="A611" t="str">
            <v>A007.001</v>
          </cell>
          <cell r="B611">
            <v>42425</v>
          </cell>
          <cell r="C611" t="str">
            <v>Passief</v>
          </cell>
          <cell r="D611" t="str">
            <v>Opgezegd</v>
          </cell>
          <cell r="F611">
            <v>32143</v>
          </cell>
          <cell r="G611">
            <v>43252</v>
          </cell>
          <cell r="H611">
            <v>0</v>
          </cell>
          <cell r="I611" t="str">
            <v>nee</v>
          </cell>
          <cell r="J611" t="str">
            <v>nee</v>
          </cell>
          <cell r="L611" t="str">
            <v>Volledig</v>
          </cell>
          <cell r="M611" t="str">
            <v>M.Mes</v>
          </cell>
          <cell r="O611" t="str">
            <v>mandy mes</v>
          </cell>
          <cell r="V611" t="str">
            <v>NVT</v>
          </cell>
          <cell r="Z611">
            <v>490979</v>
          </cell>
          <cell r="AA611" t="str">
            <v>Ja</v>
          </cell>
          <cell r="AD611" t="str">
            <v>Ja</v>
          </cell>
          <cell r="AE611" t="str">
            <v>Ja</v>
          </cell>
          <cell r="AF611" t="str">
            <v>onbekend</v>
          </cell>
          <cell r="AI611" t="str">
            <v/>
          </cell>
          <cell r="AJ611" t="str">
            <v>A007</v>
          </cell>
          <cell r="AK611" t="str">
            <v>Woning Slotsedijk 159</v>
          </cell>
          <cell r="AL611" t="str">
            <v>Slotsedijk 159</v>
          </cell>
          <cell r="AV611" t="str">
            <v>Huurovereenkomst</v>
          </cell>
          <cell r="AW611" t="str">
            <v>Slotsedijk 159</v>
          </cell>
          <cell r="AY611" t="str">
            <v>Roest</v>
          </cell>
          <cell r="AZ611" t="str">
            <v>n.v.t.</v>
          </cell>
          <cell r="BB611" t="str">
            <v>Particulier</v>
          </cell>
          <cell r="BF611" t="str">
            <v>631060-3-321000</v>
          </cell>
        </row>
        <row r="612">
          <cell r="A612" t="str">
            <v>A007.002</v>
          </cell>
          <cell r="B612">
            <v>42425</v>
          </cell>
          <cell r="C612" t="str">
            <v>Passief</v>
          </cell>
          <cell r="D612" t="str">
            <v>Opgezegd</v>
          </cell>
          <cell r="F612">
            <v>34881</v>
          </cell>
          <cell r="G612">
            <v>43252</v>
          </cell>
          <cell r="H612">
            <v>0</v>
          </cell>
          <cell r="I612" t="str">
            <v>nee</v>
          </cell>
          <cell r="J612" t="str">
            <v>nee</v>
          </cell>
          <cell r="L612" t="str">
            <v>Volledig</v>
          </cell>
          <cell r="M612" t="str">
            <v>M.Mes</v>
          </cell>
          <cell r="N612" t="str">
            <v>ja</v>
          </cell>
          <cell r="O612" t="str">
            <v>mandy mes</v>
          </cell>
          <cell r="V612" t="str">
            <v>NVT</v>
          </cell>
          <cell r="Z612">
            <v>490979</v>
          </cell>
          <cell r="AA612" t="str">
            <v>Ja</v>
          </cell>
          <cell r="AD612" t="str">
            <v>Ja</v>
          </cell>
          <cell r="AE612" t="str">
            <v>Ja</v>
          </cell>
          <cell r="AF612" t="str">
            <v>onbekend</v>
          </cell>
          <cell r="AI612" t="str">
            <v/>
          </cell>
          <cell r="AJ612" t="str">
            <v>A007</v>
          </cell>
          <cell r="AK612" t="str">
            <v>Woning Slotsedijk 159</v>
          </cell>
          <cell r="AL612" t="str">
            <v>Slotsedijk 159</v>
          </cell>
          <cell r="AV612" t="str">
            <v>Huurverhoging</v>
          </cell>
          <cell r="AW612" t="str">
            <v>Slotsedijk 159</v>
          </cell>
          <cell r="AY612" t="str">
            <v>Roest</v>
          </cell>
          <cell r="AZ612" t="str">
            <v>n.v.t.</v>
          </cell>
          <cell r="BB612" t="str">
            <v>Particulier</v>
          </cell>
          <cell r="BF612" t="str">
            <v>631060-3-321000</v>
          </cell>
          <cell r="FO612">
            <v>0</v>
          </cell>
        </row>
        <row r="613">
          <cell r="A613" t="str">
            <v>A008.001</v>
          </cell>
          <cell r="B613">
            <v>42425</v>
          </cell>
          <cell r="C613" t="str">
            <v>Passief</v>
          </cell>
          <cell r="D613" t="str">
            <v>GESLOOPT</v>
          </cell>
          <cell r="F613">
            <v>42005</v>
          </cell>
          <cell r="G613">
            <v>0</v>
          </cell>
          <cell r="H613">
            <v>0</v>
          </cell>
          <cell r="I613" t="str">
            <v>nee</v>
          </cell>
          <cell r="J613" t="str">
            <v>nvt</v>
          </cell>
          <cell r="L613" t="str">
            <v>NVT</v>
          </cell>
          <cell r="M613" t="str">
            <v>NVT</v>
          </cell>
          <cell r="O613" t="str">
            <v>gesloopt</v>
          </cell>
          <cell r="V613" t="str">
            <v>NVT</v>
          </cell>
          <cell r="AA613" t="str">
            <v>NVT</v>
          </cell>
          <cell r="AD613" t="str">
            <v>NVT</v>
          </cell>
          <cell r="AE613" t="str">
            <v>NVT</v>
          </cell>
          <cell r="AF613" t="str">
            <v>NVT</v>
          </cell>
          <cell r="AI613" t="str">
            <v/>
          </cell>
          <cell r="AJ613" t="str">
            <v>A008</v>
          </cell>
          <cell r="AK613" t="str">
            <v>Woning Hofhoek 1</v>
          </cell>
          <cell r="AL613" t="str">
            <v>Hofhoek 1</v>
          </cell>
          <cell r="AV613" t="str">
            <v>Gesloopt</v>
          </cell>
          <cell r="BF613" t="str">
            <v>631060-3-333104</v>
          </cell>
        </row>
        <row r="614">
          <cell r="A614" t="str">
            <v>A009.001</v>
          </cell>
          <cell r="B614">
            <v>42425</v>
          </cell>
          <cell r="C614" t="str">
            <v>Passief</v>
          </cell>
          <cell r="D614" t="str">
            <v>GESLOOPT</v>
          </cell>
          <cell r="F614">
            <v>42614</v>
          </cell>
          <cell r="G614">
            <v>44743</v>
          </cell>
          <cell r="H614">
            <v>0</v>
          </cell>
          <cell r="I614" t="str">
            <v>nee</v>
          </cell>
          <cell r="J614" t="str">
            <v>nee</v>
          </cell>
          <cell r="K614" t="str">
            <v>verkoop</v>
          </cell>
          <cell r="L614" t="str">
            <v>NVT</v>
          </cell>
          <cell r="M614" t="str">
            <v>Dick Mol</v>
          </cell>
          <cell r="O614" t="str">
            <v>Projecten</v>
          </cell>
          <cell r="R614" t="str">
            <v>Overig</v>
          </cell>
          <cell r="S614" t="str">
            <v>Overig</v>
          </cell>
          <cell r="T614" t="str">
            <v>Derving</v>
          </cell>
          <cell r="U614">
            <v>825</v>
          </cell>
          <cell r="V614" t="str">
            <v>NVT</v>
          </cell>
          <cell r="AA614" t="str">
            <v>NVT</v>
          </cell>
          <cell r="AD614" t="str">
            <v>NVT</v>
          </cell>
          <cell r="AE614" t="str">
            <v>NVT</v>
          </cell>
          <cell r="AF614" t="str">
            <v>NVT</v>
          </cell>
          <cell r="AI614" t="str">
            <v/>
          </cell>
          <cell r="AJ614" t="str">
            <v>A009</v>
          </cell>
          <cell r="AK614" t="str">
            <v>Woning Slotvalkensteinsedijk 5</v>
          </cell>
          <cell r="AL614" t="str">
            <v>Slotvalkensteinsedijk 5</v>
          </cell>
          <cell r="AO614">
            <v>164</v>
          </cell>
          <cell r="AP614">
            <v>0</v>
          </cell>
          <cell r="AV614" t="str">
            <v>INGESTORT &gt; TE KOOP</v>
          </cell>
          <cell r="AY614" t="str">
            <v>INGESTORT &gt; TE KOOP</v>
          </cell>
          <cell r="BB614" t="str">
            <v>Leegstand</v>
          </cell>
          <cell r="BF614" t="str">
            <v>631060-3-321000</v>
          </cell>
          <cell r="FL614">
            <v>3300</v>
          </cell>
        </row>
        <row r="615">
          <cell r="A615" t="str">
            <v>A010.001</v>
          </cell>
          <cell r="B615">
            <v>42425</v>
          </cell>
          <cell r="C615" t="str">
            <v>Passief</v>
          </cell>
          <cell r="D615" t="str">
            <v>VERKOCHT</v>
          </cell>
          <cell r="F615">
            <v>42005</v>
          </cell>
          <cell r="G615">
            <v>0</v>
          </cell>
          <cell r="H615">
            <v>0</v>
          </cell>
          <cell r="I615" t="str">
            <v>nee</v>
          </cell>
          <cell r="J615" t="str">
            <v>nee</v>
          </cell>
          <cell r="L615" t="str">
            <v>NVT</v>
          </cell>
          <cell r="M615" t="str">
            <v>M.Mes</v>
          </cell>
          <cell r="O615" t="str">
            <v>mandy mes</v>
          </cell>
          <cell r="V615" t="str">
            <v>NVT</v>
          </cell>
          <cell r="AA615" t="str">
            <v>Onbekend</v>
          </cell>
          <cell r="AE615" t="str">
            <v>JA</v>
          </cell>
          <cell r="AF615" t="str">
            <v>NVT</v>
          </cell>
          <cell r="AI615" t="str">
            <v/>
          </cell>
          <cell r="AJ615" t="str">
            <v>A010</v>
          </cell>
          <cell r="AK615" t="str">
            <v>Woning Julianastraat 35</v>
          </cell>
          <cell r="AL615" t="str">
            <v>Julianastraat 35</v>
          </cell>
          <cell r="AV615" t="str">
            <v>Verkoopakte</v>
          </cell>
          <cell r="AY615" t="str">
            <v>Notaris</v>
          </cell>
          <cell r="BB615" t="str">
            <v>Notaris</v>
          </cell>
          <cell r="BF615" t="str">
            <v>631060-3-322000</v>
          </cell>
        </row>
        <row r="616">
          <cell r="A616" t="str">
            <v>A011.001</v>
          </cell>
          <cell r="B616">
            <v>42425</v>
          </cell>
          <cell r="C616" t="str">
            <v>Aktief</v>
          </cell>
          <cell r="D616" t="str">
            <v>School</v>
          </cell>
          <cell r="F616">
            <v>42005</v>
          </cell>
          <cell r="H616">
            <v>1</v>
          </cell>
          <cell r="I616" t="str">
            <v>ja</v>
          </cell>
          <cell r="J616" t="str">
            <v>nee</v>
          </cell>
          <cell r="L616" t="str">
            <v>NVT</v>
          </cell>
          <cell r="M616" t="str">
            <v>Hoekman</v>
          </cell>
          <cell r="O616" t="str">
            <v>Josine Zijlstra</v>
          </cell>
          <cell r="V616" t="str">
            <v>NVT</v>
          </cell>
          <cell r="AA616" t="str">
            <v>Onbekend</v>
          </cell>
          <cell r="AE616" t="str">
            <v>Ja</v>
          </cell>
          <cell r="AF616" t="str">
            <v>NVT</v>
          </cell>
          <cell r="AI616">
            <v>0</v>
          </cell>
          <cell r="AJ616" t="str">
            <v>A011</v>
          </cell>
          <cell r="AK616" t="str">
            <v>Julianaschool</v>
          </cell>
          <cell r="AL616" t="str">
            <v>Julianastraat 6</v>
          </cell>
          <cell r="AN616">
            <v>1400</v>
          </cell>
          <cell r="AO616">
            <v>1400</v>
          </cell>
          <cell r="AP616">
            <v>1</v>
          </cell>
          <cell r="AV616" t="str">
            <v>Eigendomsakte</v>
          </cell>
          <cell r="AY616" t="str">
            <v>VPCKBO</v>
          </cell>
          <cell r="BF616" t="str">
            <v>642137-3-X</v>
          </cell>
        </row>
        <row r="617">
          <cell r="A617" t="str">
            <v>A012.001</v>
          </cell>
          <cell r="B617">
            <v>42425</v>
          </cell>
          <cell r="C617" t="str">
            <v>Aktie!</v>
          </cell>
          <cell r="D617" t="str">
            <v>School</v>
          </cell>
          <cell r="F617">
            <v>42005</v>
          </cell>
          <cell r="H617">
            <v>1</v>
          </cell>
          <cell r="I617" t="str">
            <v>ja</v>
          </cell>
          <cell r="J617" t="str">
            <v>ja</v>
          </cell>
          <cell r="K617" t="str">
            <v>Overdragen</v>
          </cell>
          <cell r="L617" t="str">
            <v>NVT</v>
          </cell>
          <cell r="M617" t="str">
            <v>N.N.T.B.</v>
          </cell>
          <cell r="O617" t="str">
            <v>Josine Zijlstra</v>
          </cell>
          <cell r="V617" t="str">
            <v>NVT</v>
          </cell>
          <cell r="Z617" t="str">
            <v>NVT</v>
          </cell>
          <cell r="AA617" t="str">
            <v>NVT</v>
          </cell>
          <cell r="AD617" t="str">
            <v>NVT</v>
          </cell>
          <cell r="AE617" t="str">
            <v>NEE</v>
          </cell>
          <cell r="AF617" t="str">
            <v>NVT</v>
          </cell>
          <cell r="AI617">
            <v>0</v>
          </cell>
          <cell r="AJ617" t="str">
            <v>A012</v>
          </cell>
          <cell r="AK617" t="str">
            <v>BBS De Wegwijzer</v>
          </cell>
          <cell r="AL617" t="str">
            <v>Sportlaan 1</v>
          </cell>
          <cell r="AN617">
            <v>756</v>
          </cell>
          <cell r="AO617">
            <v>756</v>
          </cell>
          <cell r="AP617">
            <v>1</v>
          </cell>
          <cell r="AV617" t="str">
            <v>GEEN Eigendomsoverdracht</v>
          </cell>
          <cell r="AY617" t="str">
            <v>VPCBO</v>
          </cell>
          <cell r="BB617" t="str">
            <v>Onderwijs</v>
          </cell>
          <cell r="BF617" t="str">
            <v>642138-3-X</v>
          </cell>
        </row>
        <row r="618">
          <cell r="A618" t="str">
            <v>A012.002</v>
          </cell>
          <cell r="B618">
            <v>43971</v>
          </cell>
          <cell r="C618" t="str">
            <v>Aktie!</v>
          </cell>
          <cell r="D618" t="str">
            <v>O.verhuur</v>
          </cell>
          <cell r="F618">
            <v>42005</v>
          </cell>
          <cell r="H618">
            <v>1</v>
          </cell>
          <cell r="I618" t="str">
            <v>ja</v>
          </cell>
          <cell r="J618" t="str">
            <v>ja</v>
          </cell>
          <cell r="K618" t="str">
            <v>Overnemen</v>
          </cell>
          <cell r="L618" t="str">
            <v>NVT</v>
          </cell>
          <cell r="M618" t="str">
            <v>N.N.T.B.</v>
          </cell>
          <cell r="O618" t="str">
            <v>Josine Zijlstra</v>
          </cell>
          <cell r="V618" t="str">
            <v>NVT</v>
          </cell>
          <cell r="Z618" t="str">
            <v>NVT</v>
          </cell>
          <cell r="AA618" t="str">
            <v>NVT</v>
          </cell>
          <cell r="AE618" t="str">
            <v>NEE</v>
          </cell>
          <cell r="AF618" t="str">
            <v>onbekend</v>
          </cell>
          <cell r="AJ618" t="str">
            <v>A012</v>
          </cell>
          <cell r="AK618" t="str">
            <v>BBS De Wegwijzer</v>
          </cell>
          <cell r="AL618" t="str">
            <v>Sportlaan 1</v>
          </cell>
          <cell r="AM618" t="str">
            <v>Ghijs</v>
          </cell>
          <cell r="AV618" t="str">
            <v>GEEN goedkeuring onderverhuur</v>
          </cell>
          <cell r="AY618" t="str">
            <v>Stichting Peuterwerk Albrandswaard</v>
          </cell>
          <cell r="BB618" t="str">
            <v>Stichting</v>
          </cell>
          <cell r="BF618" t="str">
            <v>642138-3-321000</v>
          </cell>
        </row>
        <row r="619">
          <cell r="A619" t="str">
            <v>A013.001</v>
          </cell>
          <cell r="B619">
            <v>42425</v>
          </cell>
          <cell r="C619" t="str">
            <v>Aktie!</v>
          </cell>
          <cell r="D619" t="str">
            <v>School</v>
          </cell>
          <cell r="F619">
            <v>42005</v>
          </cell>
          <cell r="H619">
            <v>1</v>
          </cell>
          <cell r="I619" t="str">
            <v>ja</v>
          </cell>
          <cell r="J619" t="str">
            <v>ja</v>
          </cell>
          <cell r="K619" t="str">
            <v>Overdragen</v>
          </cell>
          <cell r="L619" t="str">
            <v>NVT</v>
          </cell>
          <cell r="M619" t="str">
            <v>N.N.T.B.</v>
          </cell>
          <cell r="O619" t="str">
            <v>Josine Zijlstra</v>
          </cell>
          <cell r="V619" t="str">
            <v>NVT</v>
          </cell>
          <cell r="Z619" t="str">
            <v>NVT</v>
          </cell>
          <cell r="AA619" t="str">
            <v>NVT</v>
          </cell>
          <cell r="AD619" t="str">
            <v>NVT</v>
          </cell>
          <cell r="AE619" t="str">
            <v>NEE</v>
          </cell>
          <cell r="AF619" t="str">
            <v>NVT</v>
          </cell>
          <cell r="AI619">
            <v>0</v>
          </cell>
          <cell r="AJ619" t="str">
            <v>A013</v>
          </cell>
          <cell r="AK619" t="str">
            <v>BBS Don Bosco</v>
          </cell>
          <cell r="AL619" t="str">
            <v>Havendam 4</v>
          </cell>
          <cell r="AN619">
            <v>1650</v>
          </cell>
          <cell r="AO619">
            <v>1650</v>
          </cell>
          <cell r="AP619">
            <v>1</v>
          </cell>
          <cell r="AV619" t="str">
            <v>GEEN Eigendomsoverdracht</v>
          </cell>
          <cell r="AY619" t="str">
            <v>RVKO</v>
          </cell>
          <cell r="BB619" t="str">
            <v>Onderwijs</v>
          </cell>
          <cell r="BF619" t="str">
            <v>642139-3-X</v>
          </cell>
        </row>
        <row r="620">
          <cell r="A620" t="str">
            <v>A013.002</v>
          </cell>
          <cell r="B620">
            <v>43109</v>
          </cell>
          <cell r="C620" t="str">
            <v>Aktie!</v>
          </cell>
          <cell r="D620" t="str">
            <v>O.verhuur</v>
          </cell>
          <cell r="F620">
            <v>42005</v>
          </cell>
          <cell r="H620">
            <v>1</v>
          </cell>
          <cell r="I620" t="str">
            <v>ja</v>
          </cell>
          <cell r="J620" t="str">
            <v>ja</v>
          </cell>
          <cell r="K620" t="str">
            <v>Overnemen</v>
          </cell>
          <cell r="L620" t="str">
            <v>NVT</v>
          </cell>
          <cell r="M620" t="str">
            <v>N.N.T.B.</v>
          </cell>
          <cell r="O620" t="str">
            <v>Josine Zijlstra</v>
          </cell>
          <cell r="R620" t="str">
            <v>Kinder</v>
          </cell>
          <cell r="S620" t="str">
            <v>Overig</v>
          </cell>
          <cell r="T620" t="str">
            <v>OK</v>
          </cell>
          <cell r="U620">
            <v>0</v>
          </cell>
          <cell r="V620" t="str">
            <v>NVT</v>
          </cell>
          <cell r="Z620" t="str">
            <v>NVT</v>
          </cell>
          <cell r="AA620" t="str">
            <v>NVT</v>
          </cell>
          <cell r="AD620" t="str">
            <v>NVT</v>
          </cell>
          <cell r="AE620" t="str">
            <v>NEE</v>
          </cell>
          <cell r="AF620" t="str">
            <v>onbekend</v>
          </cell>
          <cell r="AI620" t="str">
            <v/>
          </cell>
          <cell r="AJ620" t="str">
            <v>A013</v>
          </cell>
          <cell r="AK620" t="str">
            <v>BBS Don Bosco</v>
          </cell>
          <cell r="AL620" t="str">
            <v>Havendam 4</v>
          </cell>
          <cell r="AM620" t="str">
            <v>Tinkerbell</v>
          </cell>
          <cell r="AN620">
            <v>0</v>
          </cell>
          <cell r="AO620">
            <v>1650</v>
          </cell>
          <cell r="AP620">
            <v>0</v>
          </cell>
          <cell r="AV620" t="str">
            <v>GEEN goedkeuring onderverhuur</v>
          </cell>
          <cell r="AY620" t="str">
            <v>Stichting Peuterwerk Albrandswaard</v>
          </cell>
          <cell r="BB620" t="str">
            <v>Stichting</v>
          </cell>
          <cell r="BF620" t="str">
            <v>642139-3-321000</v>
          </cell>
        </row>
        <row r="621">
          <cell r="A621" t="str">
            <v>A014.001</v>
          </cell>
          <cell r="B621">
            <v>42425</v>
          </cell>
          <cell r="C621" t="str">
            <v>Aktie!</v>
          </cell>
          <cell r="D621" t="str">
            <v>School</v>
          </cell>
          <cell r="F621">
            <v>42005</v>
          </cell>
          <cell r="H621">
            <v>1</v>
          </cell>
          <cell r="I621" t="str">
            <v>ja</v>
          </cell>
          <cell r="J621" t="str">
            <v>ja</v>
          </cell>
          <cell r="K621" t="str">
            <v>Overdragen</v>
          </cell>
          <cell r="L621" t="str">
            <v>NVT</v>
          </cell>
          <cell r="M621" t="str">
            <v>N.N.T.B.</v>
          </cell>
          <cell r="O621" t="str">
            <v>Josine Zijlstra</v>
          </cell>
          <cell r="V621" t="str">
            <v>NVT</v>
          </cell>
          <cell r="Z621" t="str">
            <v>NVT</v>
          </cell>
          <cell r="AA621" t="str">
            <v>NVT</v>
          </cell>
          <cell r="AD621" t="str">
            <v>NVT</v>
          </cell>
          <cell r="AE621" t="str">
            <v>NEE</v>
          </cell>
          <cell r="AF621" t="str">
            <v>NVT</v>
          </cell>
          <cell r="AI621">
            <v>0</v>
          </cell>
          <cell r="AJ621" t="str">
            <v>A014</v>
          </cell>
          <cell r="AK621" t="str">
            <v>BBS De Parel (v/m Wegwijzer)</v>
          </cell>
          <cell r="AL621" t="str">
            <v>Sleedoorn 40</v>
          </cell>
          <cell r="AN621">
            <v>1350</v>
          </cell>
          <cell r="AO621">
            <v>1350</v>
          </cell>
          <cell r="AP621">
            <v>1</v>
          </cell>
          <cell r="AV621" t="str">
            <v>GEEN overeenkomst nodig</v>
          </cell>
          <cell r="AY621" t="str">
            <v>VPCBO</v>
          </cell>
          <cell r="BB621" t="str">
            <v>Onderwijs</v>
          </cell>
          <cell r="BF621" t="str">
            <v>642140-3-X</v>
          </cell>
        </row>
        <row r="622">
          <cell r="A622" t="str">
            <v>A014.002</v>
          </cell>
          <cell r="B622">
            <v>43109</v>
          </cell>
          <cell r="C622" t="str">
            <v>Aktie!</v>
          </cell>
          <cell r="D622" t="str">
            <v>O.verhuur</v>
          </cell>
          <cell r="F622">
            <v>42005</v>
          </cell>
          <cell r="H622">
            <v>1</v>
          </cell>
          <cell r="I622" t="str">
            <v>ja</v>
          </cell>
          <cell r="J622" t="str">
            <v>ja</v>
          </cell>
          <cell r="K622" t="str">
            <v>Overnemen</v>
          </cell>
          <cell r="L622" t="str">
            <v>NVT</v>
          </cell>
          <cell r="M622" t="str">
            <v>N.N.T.B.</v>
          </cell>
          <cell r="O622" t="str">
            <v>Josine Zijlstra</v>
          </cell>
          <cell r="R622" t="str">
            <v>Kinder</v>
          </cell>
          <cell r="S622" t="str">
            <v>Overig</v>
          </cell>
          <cell r="T622" t="str">
            <v>OK</v>
          </cell>
          <cell r="U622">
            <v>0</v>
          </cell>
          <cell r="V622" t="str">
            <v>NVT</v>
          </cell>
          <cell r="Z622" t="str">
            <v>NVT</v>
          </cell>
          <cell r="AA622" t="str">
            <v>NVT</v>
          </cell>
          <cell r="AD622" t="str">
            <v>NVT</v>
          </cell>
          <cell r="AE622" t="str">
            <v>NEE</v>
          </cell>
          <cell r="AF622" t="str">
            <v>onbekend</v>
          </cell>
          <cell r="AG622" t="str">
            <v>Advies Maatschappij</v>
          </cell>
          <cell r="AI622" t="str">
            <v/>
          </cell>
          <cell r="AJ622" t="str">
            <v>A014</v>
          </cell>
          <cell r="AK622" t="str">
            <v>BBS De Parel (v/m Wegwijzer)</v>
          </cell>
          <cell r="AL622" t="str">
            <v>Sleedoorn 40</v>
          </cell>
          <cell r="AM622" t="str">
            <v>De Blokkendoos</v>
          </cell>
          <cell r="AN622">
            <v>0</v>
          </cell>
          <cell r="AO622">
            <v>1350</v>
          </cell>
          <cell r="AP622">
            <v>0</v>
          </cell>
          <cell r="AV622" t="str">
            <v>GEEN goedkeuring onderverhuur</v>
          </cell>
          <cell r="AY622" t="str">
            <v>Stichting Peuterwerk Albrandswaard</v>
          </cell>
          <cell r="BB622" t="str">
            <v>Stichting</v>
          </cell>
          <cell r="BF622" t="str">
            <v>642140-3-321000</v>
          </cell>
        </row>
        <row r="623">
          <cell r="A623" t="str">
            <v>A015.001</v>
          </cell>
          <cell r="B623">
            <v>42425</v>
          </cell>
          <cell r="C623" t="str">
            <v>Aktief</v>
          </cell>
          <cell r="D623" t="str">
            <v>Aktief</v>
          </cell>
          <cell r="F623">
            <v>38353</v>
          </cell>
          <cell r="H623">
            <v>1</v>
          </cell>
          <cell r="I623" t="str">
            <v>ja</v>
          </cell>
          <cell r="J623" t="str">
            <v>nee</v>
          </cell>
          <cell r="L623" t="str">
            <v>Volledig</v>
          </cell>
          <cell r="M623" t="str">
            <v>Hoekman</v>
          </cell>
          <cell r="O623" t="str">
            <v>mandy mes</v>
          </cell>
          <cell r="V623" t="str">
            <v>onbepaald</v>
          </cell>
          <cell r="Z623">
            <v>571506</v>
          </cell>
          <cell r="AA623" t="str">
            <v>Ja</v>
          </cell>
          <cell r="AD623" t="str">
            <v>Ja</v>
          </cell>
          <cell r="AE623" t="str">
            <v>Ja</v>
          </cell>
          <cell r="AF623" t="str">
            <v>OM NIET</v>
          </cell>
          <cell r="AI623">
            <v>0</v>
          </cell>
          <cell r="AJ623" t="str">
            <v>A015</v>
          </cell>
          <cell r="AK623" t="str">
            <v>Campus - Binnengracht 2</v>
          </cell>
          <cell r="AL623" t="str">
            <v>Binnengracht 2</v>
          </cell>
          <cell r="AN623">
            <v>1475</v>
          </cell>
          <cell r="AO623">
            <v>1475</v>
          </cell>
          <cell r="AP623">
            <v>1</v>
          </cell>
          <cell r="AV623" t="str">
            <v>Beheerovereenkomst Campus Portland</v>
          </cell>
          <cell r="AY623" t="str">
            <v>BBS De Grote Reis</v>
          </cell>
          <cell r="BB623" t="str">
            <v>Onderwijs</v>
          </cell>
          <cell r="BF623" t="str">
            <v>642142-3-X</v>
          </cell>
        </row>
        <row r="624">
          <cell r="A624" t="str">
            <v>A016.001</v>
          </cell>
          <cell r="B624">
            <v>42425</v>
          </cell>
          <cell r="C624" t="str">
            <v>Aktief</v>
          </cell>
          <cell r="D624" t="str">
            <v>Aktief</v>
          </cell>
          <cell r="F624">
            <v>38353</v>
          </cell>
          <cell r="H624">
            <v>1</v>
          </cell>
          <cell r="I624" t="str">
            <v>ja</v>
          </cell>
          <cell r="J624" t="str">
            <v>nee</v>
          </cell>
          <cell r="L624" t="str">
            <v>Volledig</v>
          </cell>
          <cell r="M624" t="str">
            <v>Hoekman</v>
          </cell>
          <cell r="O624" t="str">
            <v>mandy mes</v>
          </cell>
          <cell r="V624" t="str">
            <v>onbepaald</v>
          </cell>
          <cell r="Z624">
            <v>571506</v>
          </cell>
          <cell r="AA624" t="str">
            <v>Ja</v>
          </cell>
          <cell r="AD624" t="str">
            <v>Ja</v>
          </cell>
          <cell r="AE624" t="str">
            <v>Ja</v>
          </cell>
          <cell r="AF624" t="str">
            <v>OM NIET</v>
          </cell>
          <cell r="AI624">
            <v>0</v>
          </cell>
          <cell r="AJ624" t="str">
            <v>A016</v>
          </cell>
          <cell r="AK624" t="str">
            <v>Campus - Binnengracht 4</v>
          </cell>
          <cell r="AL624" t="str">
            <v>Binnengracht 4</v>
          </cell>
          <cell r="AN624">
            <v>1475</v>
          </cell>
          <cell r="AO624">
            <v>1475</v>
          </cell>
          <cell r="AP624">
            <v>1</v>
          </cell>
          <cell r="AV624" t="str">
            <v>Beheerovereenkomst Campus Portland</v>
          </cell>
          <cell r="AY624" t="str">
            <v>BBS Het Lichtpunt</v>
          </cell>
          <cell r="BB624" t="str">
            <v>Onderwijs</v>
          </cell>
          <cell r="BF624" t="str">
            <v>642141-3-X</v>
          </cell>
        </row>
        <row r="626">
          <cell r="A626" t="str">
            <v>A017.001</v>
          </cell>
          <cell r="B626">
            <v>42425</v>
          </cell>
          <cell r="C626" t="str">
            <v>Aktie!</v>
          </cell>
          <cell r="D626" t="str">
            <v>Admin</v>
          </cell>
          <cell r="E626" t="str">
            <v>Onderwijs</v>
          </cell>
          <cell r="F626">
            <v>42005</v>
          </cell>
          <cell r="H626">
            <v>1</v>
          </cell>
          <cell r="I626" t="str">
            <v>ja</v>
          </cell>
          <cell r="J626" t="str">
            <v>ja</v>
          </cell>
          <cell r="K626" t="str">
            <v>Tarief</v>
          </cell>
          <cell r="L626" t="str">
            <v>NVT</v>
          </cell>
          <cell r="M626" t="str">
            <v>Hoekman</v>
          </cell>
          <cell r="O626" t="str">
            <v>Josine Zijlstra</v>
          </cell>
          <cell r="Q626" t="str">
            <v>AW</v>
          </cell>
          <cell r="R626" t="str">
            <v>Onderwijs</v>
          </cell>
          <cell r="S626" t="str">
            <v>Overig</v>
          </cell>
          <cell r="T626" t="str">
            <v>OK</v>
          </cell>
          <cell r="U626">
            <v>2925</v>
          </cell>
          <cell r="V626" t="str">
            <v>NVT</v>
          </cell>
          <cell r="Z626" t="str">
            <v>NVT</v>
          </cell>
          <cell r="AA626" t="str">
            <v>NVT</v>
          </cell>
          <cell r="AD626" t="str">
            <v>NVT</v>
          </cell>
          <cell r="AE626" t="str">
            <v>NEE</v>
          </cell>
          <cell r="AF626" t="str">
            <v>Tarief</v>
          </cell>
          <cell r="AI626">
            <v>38.069414316702826</v>
          </cell>
          <cell r="AJ626" t="str">
            <v>A017</v>
          </cell>
          <cell r="AK626" t="str">
            <v>Campus - S/P Binnengracht 6 / De Knip 1</v>
          </cell>
          <cell r="AL626" t="str">
            <v>Binnengracht 6</v>
          </cell>
          <cell r="AN626">
            <v>307.33333333333331</v>
          </cell>
          <cell r="AO626">
            <v>1187</v>
          </cell>
          <cell r="AP626">
            <v>0.2589160348216793</v>
          </cell>
          <cell r="AV626" t="str">
            <v>GEEN Gebruiksovereenkomst</v>
          </cell>
          <cell r="AY626" t="str">
            <v>St.Openb.Prim.Onderw Albrandswaard</v>
          </cell>
          <cell r="BB626" t="str">
            <v>Onderwijs</v>
          </cell>
          <cell r="BF626" t="str">
            <v>648067-3-321000</v>
          </cell>
          <cell r="FL626">
            <v>11700</v>
          </cell>
        </row>
        <row r="627">
          <cell r="A627" t="str">
            <v>A017.002</v>
          </cell>
          <cell r="B627">
            <v>42425</v>
          </cell>
          <cell r="C627" t="str">
            <v>Aktie!</v>
          </cell>
          <cell r="D627" t="str">
            <v>Admin</v>
          </cell>
          <cell r="E627" t="str">
            <v>Onderwijs</v>
          </cell>
          <cell r="F627">
            <v>42005</v>
          </cell>
          <cell r="H627">
            <v>1</v>
          </cell>
          <cell r="I627" t="str">
            <v>ja</v>
          </cell>
          <cell r="J627" t="str">
            <v>ja</v>
          </cell>
          <cell r="K627" t="str">
            <v>Tarief</v>
          </cell>
          <cell r="L627" t="str">
            <v>NVT</v>
          </cell>
          <cell r="M627" t="str">
            <v>Hoekman</v>
          </cell>
          <cell r="O627" t="str">
            <v>Josine Zijlstra</v>
          </cell>
          <cell r="Q627" t="str">
            <v>AW</v>
          </cell>
          <cell r="R627" t="str">
            <v>Onderwijs</v>
          </cell>
          <cell r="S627" t="str">
            <v>Overig</v>
          </cell>
          <cell r="T627" t="str">
            <v>OK</v>
          </cell>
          <cell r="U627">
            <v>2925</v>
          </cell>
          <cell r="V627" t="str">
            <v>NVT</v>
          </cell>
          <cell r="Z627" t="str">
            <v>NVT</v>
          </cell>
          <cell r="AA627" t="str">
            <v>NVT</v>
          </cell>
          <cell r="AD627" t="str">
            <v>NVT</v>
          </cell>
          <cell r="AE627" t="str">
            <v>NEE</v>
          </cell>
          <cell r="AF627" t="str">
            <v>Tarief</v>
          </cell>
          <cell r="AI627">
            <v>38.069414316702826</v>
          </cell>
          <cell r="AJ627" t="str">
            <v>A017</v>
          </cell>
          <cell r="AK627" t="str">
            <v>Campus - S/P Binnengracht 6 / De Knip 1</v>
          </cell>
          <cell r="AL627" t="str">
            <v>Binnengracht 6</v>
          </cell>
          <cell r="AN627">
            <v>307.33333333333331</v>
          </cell>
          <cell r="AO627">
            <v>1187</v>
          </cell>
          <cell r="AP627">
            <v>0.2589160348216793</v>
          </cell>
          <cell r="AV627" t="str">
            <v>GEEN Gebruiksovereenkomst</v>
          </cell>
          <cell r="AY627" t="str">
            <v>Ver.Prot.Chr.BO.Albrandswaard</v>
          </cell>
          <cell r="BB627" t="str">
            <v>Onderwijs</v>
          </cell>
          <cell r="BF627" t="str">
            <v>648067-3-321000</v>
          </cell>
          <cell r="FL627">
            <v>11700</v>
          </cell>
        </row>
        <row r="628">
          <cell r="A628" t="str">
            <v>A017.003</v>
          </cell>
          <cell r="B628">
            <v>42801</v>
          </cell>
          <cell r="C628" t="str">
            <v>Aktief</v>
          </cell>
          <cell r="D628" t="str">
            <v>Aktief</v>
          </cell>
          <cell r="F628">
            <v>38353</v>
          </cell>
          <cell r="H628">
            <v>1</v>
          </cell>
          <cell r="I628" t="str">
            <v>ja</v>
          </cell>
          <cell r="J628" t="str">
            <v>nee</v>
          </cell>
          <cell r="L628" t="str">
            <v>Volledig</v>
          </cell>
          <cell r="M628" t="str">
            <v>Hoekman</v>
          </cell>
          <cell r="O628" t="str">
            <v>Josine Zijlstra</v>
          </cell>
          <cell r="V628" t="str">
            <v>onbepaald</v>
          </cell>
          <cell r="Z628">
            <v>571506</v>
          </cell>
          <cell r="AA628" t="str">
            <v>Ja</v>
          </cell>
          <cell r="AD628" t="str">
            <v>Ja</v>
          </cell>
          <cell r="AE628" t="str">
            <v>Ja</v>
          </cell>
          <cell r="AF628" t="str">
            <v>OM NIET</v>
          </cell>
          <cell r="AI628" t="str">
            <v/>
          </cell>
          <cell r="AJ628" t="str">
            <v>A017</v>
          </cell>
          <cell r="AK628" t="str">
            <v>Campus - S/P Binnengracht 6 / De Knip 1</v>
          </cell>
          <cell r="AL628" t="str">
            <v>Binnengracht 6 / De Knip 1</v>
          </cell>
          <cell r="AV628" t="str">
            <v>Beheerovereenkomst Campus Portland</v>
          </cell>
          <cell r="AY628" t="str">
            <v>OBS Rhoon Portland</v>
          </cell>
          <cell r="BB628" t="str">
            <v>Onderwijs</v>
          </cell>
          <cell r="BF628" t="str">
            <v>648067-3-X</v>
          </cell>
        </row>
        <row r="629">
          <cell r="A629" t="str">
            <v>A017.004</v>
          </cell>
          <cell r="B629">
            <v>43462</v>
          </cell>
          <cell r="C629" t="str">
            <v>Aktie!</v>
          </cell>
          <cell r="D629" t="str">
            <v>Admin</v>
          </cell>
          <cell r="E629" t="str">
            <v>Onderwijs</v>
          </cell>
          <cell r="F629">
            <v>42005</v>
          </cell>
          <cell r="H629">
            <v>1</v>
          </cell>
          <cell r="I629" t="str">
            <v>ja</v>
          </cell>
          <cell r="J629" t="str">
            <v>ja</v>
          </cell>
          <cell r="K629" t="str">
            <v>Tarief</v>
          </cell>
          <cell r="L629" t="str">
            <v>Volledig</v>
          </cell>
          <cell r="M629" t="str">
            <v>Hoekman</v>
          </cell>
          <cell r="O629" t="str">
            <v>Josine Zijlstra</v>
          </cell>
          <cell r="Q629" t="str">
            <v>AW</v>
          </cell>
          <cell r="R629" t="str">
            <v>Onderwijs</v>
          </cell>
          <cell r="S629" t="str">
            <v>Overig</v>
          </cell>
          <cell r="T629" t="str">
            <v>OK</v>
          </cell>
          <cell r="U629">
            <v>2925</v>
          </cell>
          <cell r="V629" t="str">
            <v>NVT</v>
          </cell>
          <cell r="Z629" t="str">
            <v>NVT</v>
          </cell>
          <cell r="AA629" t="str">
            <v>NVT</v>
          </cell>
          <cell r="AD629" t="str">
            <v>NVT</v>
          </cell>
          <cell r="AE629" t="str">
            <v>NEE</v>
          </cell>
          <cell r="AF629" t="str">
            <v>Tarief</v>
          </cell>
          <cell r="AI629">
            <v>38.069414316702826</v>
          </cell>
          <cell r="AJ629" t="str">
            <v>A017</v>
          </cell>
          <cell r="AK629" t="str">
            <v>Campus - S/P Binnengracht 6 / De Knip 1</v>
          </cell>
          <cell r="AL629" t="str">
            <v>Binnengracht 6</v>
          </cell>
          <cell r="AN629">
            <v>307.33333333333331</v>
          </cell>
          <cell r="AO629">
            <v>1187</v>
          </cell>
          <cell r="AP629">
            <v>0.2589160348216793</v>
          </cell>
          <cell r="AV629" t="str">
            <v>GEEN Gebruiksovereenkomst</v>
          </cell>
          <cell r="AY629" t="str">
            <v>Stichting Rotterdamse Vereniging van Katholiek Ond</v>
          </cell>
          <cell r="BB629" t="str">
            <v>Stichting</v>
          </cell>
          <cell r="BF629" t="str">
            <v>648067-3-321000</v>
          </cell>
          <cell r="FL629">
            <v>11700</v>
          </cell>
        </row>
        <row r="630">
          <cell r="A630" t="str">
            <v>A017.005</v>
          </cell>
          <cell r="B630">
            <v>43971</v>
          </cell>
          <cell r="C630" t="str">
            <v>Passief</v>
          </cell>
          <cell r="D630" t="str">
            <v>Concept</v>
          </cell>
          <cell r="F630">
            <v>43831</v>
          </cell>
          <cell r="G630">
            <v>44043</v>
          </cell>
          <cell r="H630">
            <v>1</v>
          </cell>
          <cell r="I630" t="str">
            <v>nee</v>
          </cell>
          <cell r="J630" t="str">
            <v>nee</v>
          </cell>
          <cell r="L630" t="str">
            <v>NVT</v>
          </cell>
          <cell r="M630" t="str">
            <v>Hoekman</v>
          </cell>
          <cell r="V630" t="str">
            <v>NVT</v>
          </cell>
          <cell r="AA630" t="str">
            <v>Onbekend</v>
          </cell>
          <cell r="AE630" t="str">
            <v>ONBEKEND</v>
          </cell>
          <cell r="AF630" t="str">
            <v>ONBEKEND</v>
          </cell>
          <cell r="AI630">
            <v>0</v>
          </cell>
          <cell r="AJ630" t="str">
            <v>A017</v>
          </cell>
          <cell r="AK630" t="str">
            <v>Campus - S/P Binnengracht 6 / De Knip 1</v>
          </cell>
          <cell r="AL630" t="str">
            <v>De Knip 1</v>
          </cell>
          <cell r="AM630" t="str">
            <v>De Speeldoos</v>
          </cell>
          <cell r="AN630">
            <v>265</v>
          </cell>
          <cell r="AO630">
            <v>1187</v>
          </cell>
          <cell r="AP630">
            <v>0.22325189553496208</v>
          </cell>
          <cell r="AV630" t="str">
            <v>Huurovereenkomst</v>
          </cell>
          <cell r="AY630" t="str">
            <v>Stichting Peuterwerk Albrandswaard</v>
          </cell>
          <cell r="BB630" t="str">
            <v>Stichting</v>
          </cell>
          <cell r="BF630" t="str">
            <v>648067-3-321000</v>
          </cell>
          <cell r="FO630">
            <v>6271.02</v>
          </cell>
        </row>
        <row r="631">
          <cell r="A631" t="str">
            <v>A017.006</v>
          </cell>
          <cell r="B631">
            <v>44182</v>
          </cell>
          <cell r="C631" t="str">
            <v>Aktief</v>
          </cell>
          <cell r="D631" t="str">
            <v>Concept</v>
          </cell>
          <cell r="F631">
            <v>43831</v>
          </cell>
          <cell r="H631">
            <v>1</v>
          </cell>
          <cell r="I631" t="str">
            <v>ja</v>
          </cell>
          <cell r="J631" t="str">
            <v>nee</v>
          </cell>
          <cell r="K631" t="str">
            <v>Overnemen</v>
          </cell>
          <cell r="L631" t="str">
            <v>NVT</v>
          </cell>
          <cell r="M631" t="str">
            <v>Hoekman</v>
          </cell>
          <cell r="V631" t="str">
            <v>NVT</v>
          </cell>
          <cell r="AA631" t="str">
            <v>Onbekend</v>
          </cell>
          <cell r="AE631" t="str">
            <v>ONBEKEND</v>
          </cell>
          <cell r="AF631" t="str">
            <v>ONBEKEND</v>
          </cell>
          <cell r="AI631">
            <v>0</v>
          </cell>
          <cell r="AJ631" t="str">
            <v>A017</v>
          </cell>
          <cell r="AK631" t="str">
            <v>Campus - S/P Binnengracht 6 / De Knip 1</v>
          </cell>
          <cell r="AL631" t="str">
            <v>De Knip 1</v>
          </cell>
          <cell r="AM631" t="str">
            <v>De Speeldoos</v>
          </cell>
          <cell r="AN631">
            <v>265</v>
          </cell>
          <cell r="AO631">
            <v>1187</v>
          </cell>
          <cell r="AP631">
            <v>0.22325189553496208</v>
          </cell>
          <cell r="AV631" t="str">
            <v>Huurovereenkomst</v>
          </cell>
          <cell r="AY631" t="str">
            <v>Stichting Peuterwerk Albrandswaard</v>
          </cell>
          <cell r="BB631" t="str">
            <v>Stichting</v>
          </cell>
          <cell r="BF631" t="str">
            <v>648067-3-321000</v>
          </cell>
          <cell r="FO631">
            <v>2239.65</v>
          </cell>
        </row>
        <row r="633">
          <cell r="A633" t="str">
            <v>A018.001</v>
          </cell>
          <cell r="B633">
            <v>42370</v>
          </cell>
          <cell r="C633" t="str">
            <v>Passief</v>
          </cell>
          <cell r="D633" t="str">
            <v>Beëindigd</v>
          </cell>
          <cell r="E633" t="str">
            <v>Onderwijs</v>
          </cell>
          <cell r="F633">
            <v>42005</v>
          </cell>
          <cell r="G633">
            <v>43101</v>
          </cell>
          <cell r="H633">
            <v>0</v>
          </cell>
          <cell r="I633" t="str">
            <v>nee</v>
          </cell>
          <cell r="J633" t="str">
            <v>nee</v>
          </cell>
          <cell r="L633" t="str">
            <v>NVT</v>
          </cell>
          <cell r="M633" t="str">
            <v>Hoekman</v>
          </cell>
          <cell r="N633" t="str">
            <v>ja</v>
          </cell>
          <cell r="O633" t="str">
            <v>mandy mes</v>
          </cell>
          <cell r="V633" t="str">
            <v>NVT</v>
          </cell>
          <cell r="Z633" t="str">
            <v>NVT</v>
          </cell>
          <cell r="AA633" t="str">
            <v>NVT</v>
          </cell>
          <cell r="AD633" t="str">
            <v>NVT</v>
          </cell>
          <cell r="AE633" t="str">
            <v>NVT</v>
          </cell>
          <cell r="AF633" t="str">
            <v>Tarief</v>
          </cell>
          <cell r="AI633" t="str">
            <v/>
          </cell>
          <cell r="AJ633" t="str">
            <v>A018</v>
          </cell>
          <cell r="AK633" t="str">
            <v>v/m schoolgebouw De Meijlle</v>
          </cell>
          <cell r="AL633" t="str">
            <v>Molendijk 2a</v>
          </cell>
          <cell r="AM633" t="str">
            <v>Ghijs</v>
          </cell>
          <cell r="AV633" t="str">
            <v>GEEN Huurovereenkomst</v>
          </cell>
          <cell r="AY633" t="str">
            <v>Stichting Peuterwerk Albrandswaard</v>
          </cell>
          <cell r="BB633" t="str">
            <v>Stichting</v>
          </cell>
          <cell r="BF633" t="str">
            <v>642167-3-321000</v>
          </cell>
        </row>
        <row r="634">
          <cell r="A634" t="str">
            <v>A018.002</v>
          </cell>
          <cell r="B634">
            <v>43110</v>
          </cell>
          <cell r="C634" t="str">
            <v>Passief</v>
          </cell>
          <cell r="D634" t="str">
            <v>VERKOCHT</v>
          </cell>
          <cell r="F634">
            <v>43282</v>
          </cell>
          <cell r="G634">
            <v>44308</v>
          </cell>
          <cell r="H634">
            <v>0</v>
          </cell>
          <cell r="I634" t="str">
            <v>nee</v>
          </cell>
          <cell r="J634" t="str">
            <v>nee</v>
          </cell>
          <cell r="K634" t="str">
            <v>verkoop</v>
          </cell>
          <cell r="L634" t="str">
            <v>NVT</v>
          </cell>
          <cell r="M634" t="str">
            <v>Eldering</v>
          </cell>
          <cell r="O634" t="str">
            <v>mandy mes</v>
          </cell>
          <cell r="R634" t="str">
            <v>Overig</v>
          </cell>
          <cell r="S634" t="str">
            <v>Overig</v>
          </cell>
          <cell r="T634" t="str">
            <v>Derving</v>
          </cell>
          <cell r="U634">
            <v>0</v>
          </cell>
          <cell r="V634" t="str">
            <v>NVT</v>
          </cell>
          <cell r="AA634" t="str">
            <v>NVT</v>
          </cell>
          <cell r="AD634" t="str">
            <v>NVT</v>
          </cell>
          <cell r="AE634" t="str">
            <v>NVT</v>
          </cell>
          <cell r="AF634" t="str">
            <v>onbekend</v>
          </cell>
          <cell r="AI634">
            <v>0</v>
          </cell>
          <cell r="AJ634" t="str">
            <v>A018</v>
          </cell>
          <cell r="AK634" t="str">
            <v>v/m schoolgebouw De Meijlle</v>
          </cell>
          <cell r="AL634" t="str">
            <v>Molendijk 2a</v>
          </cell>
          <cell r="AN634">
            <v>980</v>
          </cell>
          <cell r="AO634">
            <v>980</v>
          </cell>
          <cell r="AP634">
            <v>1</v>
          </cell>
          <cell r="AV634" t="str">
            <v>LEEGSTAND - TE KOOP</v>
          </cell>
          <cell r="AY634" t="str">
            <v>Gemeente Albrandswaard</v>
          </cell>
          <cell r="BB634" t="str">
            <v>Leegstand</v>
          </cell>
          <cell r="BF634" t="str">
            <v>642167-3-321000</v>
          </cell>
        </row>
        <row r="636">
          <cell r="A636" t="str">
            <v>A019.001</v>
          </cell>
          <cell r="B636">
            <v>42425</v>
          </cell>
          <cell r="C636" t="str">
            <v>Aktief</v>
          </cell>
          <cell r="D636" t="str">
            <v>School</v>
          </cell>
          <cell r="F636">
            <v>42005</v>
          </cell>
          <cell r="H636">
            <v>1</v>
          </cell>
          <cell r="I636" t="str">
            <v>ja</v>
          </cell>
          <cell r="J636" t="str">
            <v>nee</v>
          </cell>
          <cell r="L636" t="str">
            <v>NVT</v>
          </cell>
          <cell r="M636" t="str">
            <v>Hoekman</v>
          </cell>
          <cell r="O636" t="str">
            <v>Josine Zijlstra</v>
          </cell>
          <cell r="V636" t="str">
            <v>NVT</v>
          </cell>
          <cell r="AA636" t="str">
            <v>Onbekend</v>
          </cell>
          <cell r="AE636" t="str">
            <v>Ja</v>
          </cell>
          <cell r="AF636" t="str">
            <v>NVT</v>
          </cell>
          <cell r="AI636">
            <v>0</v>
          </cell>
          <cell r="AJ636" t="str">
            <v>A019</v>
          </cell>
          <cell r="AK636" t="str">
            <v>OBS Valckesteyn</v>
          </cell>
          <cell r="AL636" t="str">
            <v>Emmastraat 46</v>
          </cell>
          <cell r="AN636">
            <v>1229</v>
          </cell>
          <cell r="AO636">
            <v>1229</v>
          </cell>
          <cell r="AP636">
            <v>1</v>
          </cell>
          <cell r="AV636" t="str">
            <v>Eigendomsakte</v>
          </cell>
          <cell r="AY636" t="str">
            <v>SOPOA</v>
          </cell>
          <cell r="BF636" t="str">
            <v>642168-3-X</v>
          </cell>
        </row>
        <row r="638">
          <cell r="A638" t="str">
            <v>A020.001</v>
          </cell>
          <cell r="B638">
            <v>42425</v>
          </cell>
          <cell r="C638" t="str">
            <v>Aktief</v>
          </cell>
          <cell r="D638" t="str">
            <v>Aktief</v>
          </cell>
          <cell r="F638">
            <v>38353</v>
          </cell>
          <cell r="H638">
            <v>1</v>
          </cell>
          <cell r="I638" t="str">
            <v>ja</v>
          </cell>
          <cell r="J638" t="str">
            <v>nee</v>
          </cell>
          <cell r="L638" t="str">
            <v>Volledig</v>
          </cell>
          <cell r="M638" t="str">
            <v>Hoekman</v>
          </cell>
          <cell r="N638" t="str">
            <v>ja</v>
          </cell>
          <cell r="O638" t="str">
            <v>mandy mes</v>
          </cell>
          <cell r="V638" t="str">
            <v>onbepaald</v>
          </cell>
          <cell r="Z638">
            <v>571506</v>
          </cell>
          <cell r="AA638" t="str">
            <v>Ja</v>
          </cell>
          <cell r="AD638" t="str">
            <v>Ja</v>
          </cell>
          <cell r="AE638" t="str">
            <v>Ja</v>
          </cell>
          <cell r="AF638" t="str">
            <v>OM NIET</v>
          </cell>
          <cell r="AI638">
            <v>0</v>
          </cell>
          <cell r="AJ638" t="str">
            <v>A020</v>
          </cell>
          <cell r="AK638" t="str">
            <v>Campus - S/P De Beurs 35</v>
          </cell>
          <cell r="AL638" t="str">
            <v>De Beurs 35</v>
          </cell>
          <cell r="AN638">
            <v>1475</v>
          </cell>
          <cell r="AO638">
            <v>1475</v>
          </cell>
          <cell r="AP638">
            <v>1</v>
          </cell>
          <cell r="AV638" t="str">
            <v>Beheerovereenkomst Campus Portland</v>
          </cell>
          <cell r="AX638" t="str">
            <v>Stichting BERA</v>
          </cell>
          <cell r="AY638" t="str">
            <v>Stichting BERA</v>
          </cell>
          <cell r="AZ638">
            <v>24370688</v>
          </cell>
          <cell r="BB638" t="str">
            <v>Stichting</v>
          </cell>
          <cell r="BF638" t="str">
            <v>642169-3-425000</v>
          </cell>
        </row>
        <row r="640">
          <cell r="A640" t="str">
            <v>A021.001</v>
          </cell>
          <cell r="B640">
            <v>42425</v>
          </cell>
          <cell r="C640" t="str">
            <v>Aktief</v>
          </cell>
          <cell r="D640" t="str">
            <v>School</v>
          </cell>
          <cell r="F640">
            <v>42005</v>
          </cell>
          <cell r="H640">
            <v>1</v>
          </cell>
          <cell r="I640" t="str">
            <v>ja</v>
          </cell>
          <cell r="J640" t="str">
            <v>nee</v>
          </cell>
          <cell r="L640" t="str">
            <v>NVT</v>
          </cell>
          <cell r="M640" t="str">
            <v>Hoekman</v>
          </cell>
          <cell r="O640" t="str">
            <v>Josine Zijlstra</v>
          </cell>
          <cell r="V640" t="str">
            <v>NVT</v>
          </cell>
          <cell r="AA640" t="str">
            <v>Onbekend</v>
          </cell>
          <cell r="AE640" t="str">
            <v>Ja</v>
          </cell>
          <cell r="AF640" t="str">
            <v>NVT</v>
          </cell>
          <cell r="AI640">
            <v>0</v>
          </cell>
          <cell r="AJ640" t="str">
            <v>A021</v>
          </cell>
          <cell r="AK640" t="str">
            <v>OBS De Overkant</v>
          </cell>
          <cell r="AL640" t="str">
            <v>Hovenier 2</v>
          </cell>
          <cell r="AN640">
            <v>762</v>
          </cell>
          <cell r="AO640">
            <v>844</v>
          </cell>
          <cell r="AP640">
            <v>0.90284360189573465</v>
          </cell>
          <cell r="AV640" t="str">
            <v>Eigendomsakte</v>
          </cell>
          <cell r="AY640" t="str">
            <v>SOPOA</v>
          </cell>
          <cell r="BF640" t="str">
            <v>642170-3-X</v>
          </cell>
        </row>
        <row r="641">
          <cell r="A641" t="str">
            <v>A021.002</v>
          </cell>
          <cell r="B641">
            <v>43971</v>
          </cell>
          <cell r="C641" t="str">
            <v>Aktie!</v>
          </cell>
          <cell r="D641" t="str">
            <v>O.verhuur</v>
          </cell>
          <cell r="F641">
            <v>42005</v>
          </cell>
          <cell r="H641">
            <v>1</v>
          </cell>
          <cell r="I641" t="str">
            <v>ja</v>
          </cell>
          <cell r="J641" t="str">
            <v>ja</v>
          </cell>
          <cell r="K641" t="str">
            <v>Overnemen</v>
          </cell>
          <cell r="L641" t="str">
            <v>NVT</v>
          </cell>
          <cell r="M641" t="str">
            <v>N.N.T.B.</v>
          </cell>
          <cell r="AA641" t="str">
            <v>Onbekend</v>
          </cell>
          <cell r="AE641" t="str">
            <v>ONBEKEND</v>
          </cell>
          <cell r="AI641">
            <v>0</v>
          </cell>
          <cell r="AJ641" t="str">
            <v>A021</v>
          </cell>
          <cell r="AK641" t="str">
            <v>OBS De Overkant</v>
          </cell>
          <cell r="AL641" t="str">
            <v>Kruisvaarder 2a</v>
          </cell>
          <cell r="AN641">
            <v>82</v>
          </cell>
          <cell r="AO641">
            <v>844</v>
          </cell>
          <cell r="AP641">
            <v>9.7156398104265407E-2</v>
          </cell>
          <cell r="AV641" t="str">
            <v>ONBEKEND</v>
          </cell>
          <cell r="AY641" t="str">
            <v>ONBEKEND</v>
          </cell>
          <cell r="BB641" t="str">
            <v>Onbekend</v>
          </cell>
          <cell r="BF641" t="str">
            <v>642170-3-321000</v>
          </cell>
        </row>
        <row r="643">
          <cell r="A643" t="str">
            <v>A022.001</v>
          </cell>
          <cell r="B643">
            <v>42425</v>
          </cell>
          <cell r="C643" t="str">
            <v>Passief</v>
          </cell>
          <cell r="D643" t="str">
            <v>Aktief</v>
          </cell>
          <cell r="F643">
            <v>42036</v>
          </cell>
          <cell r="G643">
            <v>42735</v>
          </cell>
          <cell r="H643">
            <v>0</v>
          </cell>
          <cell r="I643" t="str">
            <v>nee</v>
          </cell>
          <cell r="J643" t="str">
            <v>nee</v>
          </cell>
          <cell r="L643" t="str">
            <v>Volledig</v>
          </cell>
          <cell r="M643" t="str">
            <v>Marianne</v>
          </cell>
          <cell r="O643" t="str">
            <v>mandy mes</v>
          </cell>
          <cell r="V643" t="str">
            <v>VERLOPEN</v>
          </cell>
          <cell r="Z643">
            <v>139172</v>
          </cell>
          <cell r="AA643" t="str">
            <v>Ja</v>
          </cell>
          <cell r="AD643" t="str">
            <v>Ja</v>
          </cell>
          <cell r="AE643" t="str">
            <v>Ja</v>
          </cell>
          <cell r="AF643" t="str">
            <v>OM NIET</v>
          </cell>
          <cell r="AI643" t="str">
            <v/>
          </cell>
          <cell r="AJ643" t="str">
            <v>A022</v>
          </cell>
          <cell r="AK643" t="str">
            <v>v/m Einstein Lyceum (Scouting)</v>
          </cell>
          <cell r="AL643" t="str">
            <v>Zwaardijk 1</v>
          </cell>
          <cell r="AM643" t="str">
            <v>Zeven units</v>
          </cell>
          <cell r="AV643" t="str">
            <v>Bruikleenovereenkomst</v>
          </cell>
          <cell r="AY643" t="str">
            <v>Stichting Scouting Albrandswaard</v>
          </cell>
          <cell r="AZ643">
            <v>41126347</v>
          </cell>
          <cell r="BB643" t="str">
            <v>Stichting</v>
          </cell>
          <cell r="BF643" t="str">
            <v>644110-3-X</v>
          </cell>
        </row>
        <row r="644">
          <cell r="A644" t="str">
            <v>A022.002</v>
          </cell>
          <cell r="B644">
            <v>43517</v>
          </cell>
          <cell r="C644" t="str">
            <v>Aktief</v>
          </cell>
          <cell r="D644" t="str">
            <v>Concept</v>
          </cell>
          <cell r="E644" t="str">
            <v>Overdracht</v>
          </cell>
          <cell r="F644">
            <v>41883</v>
          </cell>
          <cell r="H644">
            <v>1</v>
          </cell>
          <cell r="I644" t="str">
            <v>ja</v>
          </cell>
          <cell r="J644" t="str">
            <v>nee</v>
          </cell>
          <cell r="L644" t="str">
            <v>NVT</v>
          </cell>
          <cell r="M644" t="str">
            <v>Marianne</v>
          </cell>
          <cell r="O644" t="str">
            <v>mandy mes</v>
          </cell>
          <cell r="P644" t="str">
            <v>AW</v>
          </cell>
          <cell r="R644" t="str">
            <v>Overig</v>
          </cell>
          <cell r="S644" t="str">
            <v>Overig</v>
          </cell>
          <cell r="T644" t="str">
            <v>Derving</v>
          </cell>
          <cell r="U644">
            <v>0</v>
          </cell>
          <cell r="V644" t="str">
            <v>NVT</v>
          </cell>
          <cell r="AA644" t="str">
            <v>Onbekend</v>
          </cell>
          <cell r="AE644" t="str">
            <v>ONBEKEND</v>
          </cell>
          <cell r="AF644" t="str">
            <v>NVT</v>
          </cell>
          <cell r="AI644">
            <v>0</v>
          </cell>
          <cell r="AJ644" t="str">
            <v>A022</v>
          </cell>
          <cell r="AK644" t="str">
            <v>v/m Einstein Lyceum (Scouting)</v>
          </cell>
          <cell r="AL644" t="str">
            <v>Zwaardijk 1</v>
          </cell>
          <cell r="AM644" t="str">
            <v>Hoofdgebouw</v>
          </cell>
          <cell r="AN644">
            <v>1136</v>
          </cell>
          <cell r="AO644">
            <v>1136</v>
          </cell>
          <cell r="AP644">
            <v>1</v>
          </cell>
          <cell r="AV644" t="str">
            <v>Akte Recht van opstal</v>
          </cell>
          <cell r="AY644" t="str">
            <v>Stichting Scouting Albrandswaard</v>
          </cell>
          <cell r="AZ644">
            <v>56492448</v>
          </cell>
          <cell r="BB644" t="str">
            <v>Stichting</v>
          </cell>
          <cell r="BF644" t="str">
            <v>644110-3-322001</v>
          </cell>
        </row>
        <row r="645">
          <cell r="A645" t="str">
            <v>A022.003</v>
          </cell>
          <cell r="B645">
            <v>43776</v>
          </cell>
          <cell r="C645" t="str">
            <v>Passief</v>
          </cell>
          <cell r="D645" t="str">
            <v>Beëindigd</v>
          </cell>
          <cell r="F645">
            <v>41640</v>
          </cell>
          <cell r="G645">
            <v>43830</v>
          </cell>
          <cell r="H645">
            <v>0</v>
          </cell>
          <cell r="I645" t="str">
            <v>nee</v>
          </cell>
          <cell r="J645" t="str">
            <v>nee</v>
          </cell>
          <cell r="M645" t="str">
            <v>Peter de R</v>
          </cell>
          <cell r="O645" t="str">
            <v>mandy mes</v>
          </cell>
          <cell r="AA645" t="str">
            <v>Onbekend</v>
          </cell>
          <cell r="AE645" t="str">
            <v>ONBEKEND</v>
          </cell>
          <cell r="AF645" t="str">
            <v>NVT</v>
          </cell>
          <cell r="AI645" t="str">
            <v/>
          </cell>
          <cell r="AJ645" t="str">
            <v>A022</v>
          </cell>
          <cell r="AK645" t="str">
            <v>v/m Einstein Lyceum (Scouting)</v>
          </cell>
          <cell r="AL645" t="str">
            <v>Zwaardijk 1</v>
          </cell>
          <cell r="AV645" t="str">
            <v>Gebruiksovereenkomst</v>
          </cell>
          <cell r="AY645" t="str">
            <v>AD HOC</v>
          </cell>
          <cell r="BF645" t="str">
            <v>644110-3-X</v>
          </cell>
        </row>
        <row r="646">
          <cell r="A646" t="str">
            <v>A022.004</v>
          </cell>
          <cell r="B646">
            <v>43776</v>
          </cell>
          <cell r="C646" t="str">
            <v>Passief</v>
          </cell>
          <cell r="D646" t="str">
            <v>Beëindigd</v>
          </cell>
          <cell r="F646">
            <v>41640</v>
          </cell>
          <cell r="G646">
            <v>43830</v>
          </cell>
          <cell r="H646">
            <v>0</v>
          </cell>
          <cell r="I646" t="str">
            <v>nee</v>
          </cell>
          <cell r="J646" t="str">
            <v>nee</v>
          </cell>
          <cell r="M646" t="str">
            <v>Peter de R</v>
          </cell>
          <cell r="O646" t="str">
            <v>mandy mes</v>
          </cell>
          <cell r="AA646" t="str">
            <v>Onbekend</v>
          </cell>
          <cell r="AE646" t="str">
            <v>ONBEKEND</v>
          </cell>
          <cell r="AF646" t="str">
            <v>NVT</v>
          </cell>
          <cell r="AI646" t="str">
            <v/>
          </cell>
          <cell r="AJ646" t="str">
            <v>A022</v>
          </cell>
          <cell r="AK646" t="str">
            <v>v/m Einstein Lyceum (Scouting)</v>
          </cell>
          <cell r="AL646" t="str">
            <v>Zwaardijk 1</v>
          </cell>
          <cell r="AV646" t="str">
            <v>Gebruiksovereenkomst</v>
          </cell>
          <cell r="AY646" t="str">
            <v>Protestantse Kerk Nederland</v>
          </cell>
          <cell r="BF646" t="str">
            <v>644110-3-X</v>
          </cell>
        </row>
        <row r="648">
          <cell r="A648" t="str">
            <v>A023.001</v>
          </cell>
          <cell r="B648">
            <v>42425</v>
          </cell>
          <cell r="C648" t="str">
            <v>Passief</v>
          </cell>
          <cell r="D648" t="str">
            <v>Beëindigd</v>
          </cell>
          <cell r="F648">
            <v>42005</v>
          </cell>
          <cell r="G648">
            <v>43465</v>
          </cell>
          <cell r="H648">
            <v>0</v>
          </cell>
          <cell r="I648" t="str">
            <v>nee</v>
          </cell>
          <cell r="J648" t="str">
            <v>nee</v>
          </cell>
          <cell r="L648" t="str">
            <v>NVT</v>
          </cell>
          <cell r="M648" t="str">
            <v>Hoekman</v>
          </cell>
          <cell r="O648" t="str">
            <v>mandy mes</v>
          </cell>
          <cell r="V648" t="str">
            <v>NVT</v>
          </cell>
          <cell r="Z648" t="str">
            <v>NVT</v>
          </cell>
          <cell r="AA648" t="str">
            <v>NVT</v>
          </cell>
          <cell r="AD648" t="str">
            <v>NVT</v>
          </cell>
          <cell r="AE648" t="str">
            <v>NEE</v>
          </cell>
          <cell r="AF648" t="str">
            <v>NVT</v>
          </cell>
          <cell r="AI648" t="str">
            <v/>
          </cell>
          <cell r="AJ648" t="str">
            <v>A023</v>
          </cell>
          <cell r="AK648" t="str">
            <v>S/P Almondestraat</v>
          </cell>
          <cell r="AL648" t="str">
            <v>Jan van Almondestraat 89</v>
          </cell>
          <cell r="AM648" t="str">
            <v>Jan van Almondestraat 89</v>
          </cell>
          <cell r="AV648" t="str">
            <v>GEEN Gebruiksovereenkomst</v>
          </cell>
          <cell r="BF648" t="str">
            <v>648060-3-422204</v>
          </cell>
        </row>
        <row r="649">
          <cell r="A649" t="str">
            <v>A023.002</v>
          </cell>
          <cell r="B649">
            <v>43100</v>
          </cell>
          <cell r="C649" t="str">
            <v>Passief</v>
          </cell>
          <cell r="D649" t="str">
            <v>Beëindigd</v>
          </cell>
          <cell r="E649" t="str">
            <v>Onderwijs</v>
          </cell>
          <cell r="F649">
            <v>42005</v>
          </cell>
          <cell r="G649">
            <v>43465</v>
          </cell>
          <cell r="H649">
            <v>0</v>
          </cell>
          <cell r="I649" t="str">
            <v>nee</v>
          </cell>
          <cell r="J649" t="str">
            <v>nee</v>
          </cell>
          <cell r="L649" t="str">
            <v>NVT</v>
          </cell>
          <cell r="M649" t="str">
            <v>Hoekman</v>
          </cell>
          <cell r="O649" t="str">
            <v>mandy mes</v>
          </cell>
          <cell r="V649" t="str">
            <v>NVT</v>
          </cell>
          <cell r="AA649" t="str">
            <v>Onbekend</v>
          </cell>
          <cell r="AD649" t="str">
            <v>Nee</v>
          </cell>
          <cell r="AE649" t="str">
            <v>Ja</v>
          </cell>
          <cell r="AF649" t="str">
            <v>onbekend</v>
          </cell>
          <cell r="AI649" t="str">
            <v/>
          </cell>
          <cell r="AJ649" t="str">
            <v>A023</v>
          </cell>
          <cell r="AK649" t="str">
            <v>S/P Almondestraat</v>
          </cell>
          <cell r="AL649" t="str">
            <v>Jan van Almondestraat 91</v>
          </cell>
          <cell r="AM649" t="str">
            <v>Hinkstapsprong</v>
          </cell>
          <cell r="AV649" t="str">
            <v>Huurovereenkomst</v>
          </cell>
          <cell r="AY649" t="str">
            <v>Stichting Peuterwerk Albrandswaard</v>
          </cell>
          <cell r="BB649" t="str">
            <v>Stichting</v>
          </cell>
          <cell r="BF649" t="str">
            <v>648060-3-321000</v>
          </cell>
        </row>
        <row r="650">
          <cell r="A650" t="str">
            <v>A023.003</v>
          </cell>
          <cell r="B650">
            <v>42675</v>
          </cell>
          <cell r="C650" t="str">
            <v>Passief</v>
          </cell>
          <cell r="D650" t="str">
            <v>Beëindigd</v>
          </cell>
          <cell r="E650" t="str">
            <v>Onderwijs</v>
          </cell>
          <cell r="F650">
            <v>42675</v>
          </cell>
          <cell r="G650">
            <v>43465</v>
          </cell>
          <cell r="H650">
            <v>0</v>
          </cell>
          <cell r="I650" t="str">
            <v>nee</v>
          </cell>
          <cell r="J650" t="str">
            <v>nee</v>
          </cell>
          <cell r="L650" t="str">
            <v>Huurder</v>
          </cell>
          <cell r="M650" t="str">
            <v>Hoekman</v>
          </cell>
          <cell r="O650" t="str">
            <v>mandy mes</v>
          </cell>
          <cell r="V650" t="str">
            <v>NVT</v>
          </cell>
          <cell r="Z650">
            <v>1180846</v>
          </cell>
          <cell r="AA650" t="str">
            <v>Ja</v>
          </cell>
          <cell r="AB650">
            <v>1180734</v>
          </cell>
          <cell r="AD650" t="str">
            <v>Ja</v>
          </cell>
          <cell r="AE650" t="str">
            <v>Ja</v>
          </cell>
          <cell r="AF650" t="str">
            <v>ppm2 50-74</v>
          </cell>
          <cell r="AH650">
            <v>65.361702127659569</v>
          </cell>
          <cell r="AI650" t="str">
            <v/>
          </cell>
          <cell r="AJ650" t="str">
            <v>A023</v>
          </cell>
          <cell r="AK650" t="str">
            <v>S/P Almondestraat</v>
          </cell>
          <cell r="AL650" t="str">
            <v>Jan van Almondestraat 91A</v>
          </cell>
          <cell r="AM650" t="str">
            <v>Pinokkio</v>
          </cell>
          <cell r="AR650">
            <v>94</v>
          </cell>
          <cell r="AT650" t="str">
            <v>PTG00A 03052</v>
          </cell>
          <cell r="AV650" t="str">
            <v>Huurovereenkomst</v>
          </cell>
          <cell r="AY650" t="str">
            <v>Stichting Peuterwerk Albrandswaard</v>
          </cell>
          <cell r="BB650" t="str">
            <v>Stichting</v>
          </cell>
          <cell r="BF650" t="str">
            <v>648060-3-321000</v>
          </cell>
        </row>
        <row r="651">
          <cell r="A651" t="str">
            <v>A023.004</v>
          </cell>
          <cell r="B651">
            <v>42425</v>
          </cell>
          <cell r="C651" t="str">
            <v>Passief</v>
          </cell>
          <cell r="D651" t="str">
            <v>Beëindigd</v>
          </cell>
          <cell r="F651">
            <v>42005</v>
          </cell>
          <cell r="G651">
            <v>43465</v>
          </cell>
          <cell r="H651">
            <v>0</v>
          </cell>
          <cell r="I651" t="str">
            <v>nee</v>
          </cell>
          <cell r="J651" t="str">
            <v>nee</v>
          </cell>
          <cell r="L651" t="str">
            <v>NVT</v>
          </cell>
          <cell r="M651" t="str">
            <v>Hoekman</v>
          </cell>
          <cell r="O651" t="str">
            <v>mandy mes</v>
          </cell>
          <cell r="V651" t="str">
            <v>NVT</v>
          </cell>
          <cell r="Z651" t="str">
            <v>NVT</v>
          </cell>
          <cell r="AA651" t="str">
            <v>NVT</v>
          </cell>
          <cell r="AD651" t="str">
            <v>NVT</v>
          </cell>
          <cell r="AE651" t="str">
            <v>NEE</v>
          </cell>
          <cell r="AF651" t="str">
            <v>NVT</v>
          </cell>
          <cell r="AI651" t="str">
            <v/>
          </cell>
          <cell r="AJ651" t="str">
            <v>A023</v>
          </cell>
          <cell r="AK651" t="str">
            <v>S/P Almondestraat</v>
          </cell>
          <cell r="AL651" t="str">
            <v>Jan van Almondestraat 91a</v>
          </cell>
          <cell r="AM651" t="str">
            <v>Jan van Almondestraat 91a</v>
          </cell>
          <cell r="AV651" t="str">
            <v>GEEN Gebruiksovereenkomst</v>
          </cell>
          <cell r="BF651" t="str">
            <v>648060-3-422204</v>
          </cell>
        </row>
        <row r="652">
          <cell r="A652" t="str">
            <v>A023.005</v>
          </cell>
          <cell r="B652">
            <v>42425</v>
          </cell>
          <cell r="C652" t="str">
            <v>Passief</v>
          </cell>
          <cell r="D652" t="str">
            <v>Beëindigd</v>
          </cell>
          <cell r="E652" t="str">
            <v>Onderwijs</v>
          </cell>
          <cell r="F652">
            <v>42005</v>
          </cell>
          <cell r="G652">
            <v>44196</v>
          </cell>
          <cell r="H652">
            <v>0</v>
          </cell>
          <cell r="I652" t="str">
            <v>nee</v>
          </cell>
          <cell r="J652" t="str">
            <v>nee</v>
          </cell>
          <cell r="L652" t="str">
            <v>NVT</v>
          </cell>
          <cell r="M652" t="str">
            <v>Hoekman</v>
          </cell>
          <cell r="N652" t="str">
            <v>ja</v>
          </cell>
          <cell r="O652" t="str">
            <v>mandy mes</v>
          </cell>
          <cell r="P652" t="str">
            <v>AW</v>
          </cell>
          <cell r="R652" t="str">
            <v>Onderwijs</v>
          </cell>
          <cell r="S652" t="str">
            <v>Overig</v>
          </cell>
          <cell r="T652" t="str">
            <v>OK</v>
          </cell>
          <cell r="U652">
            <v>3800</v>
          </cell>
          <cell r="V652" t="str">
            <v>NVT</v>
          </cell>
          <cell r="Z652" t="str">
            <v>NVT</v>
          </cell>
          <cell r="AA652" t="str">
            <v>NVT</v>
          </cell>
          <cell r="AD652" t="str">
            <v>NVT</v>
          </cell>
          <cell r="AE652" t="str">
            <v>NEE</v>
          </cell>
          <cell r="AF652" t="str">
            <v>Tarief</v>
          </cell>
          <cell r="AI652">
            <v>16.414686825053995</v>
          </cell>
          <cell r="AJ652" t="str">
            <v>A023</v>
          </cell>
          <cell r="AK652" t="str">
            <v>S/P Almondestraat</v>
          </cell>
          <cell r="AL652" t="str">
            <v>Jan van Almondestraat 89/91</v>
          </cell>
          <cell r="AN652">
            <v>926</v>
          </cell>
          <cell r="AO652">
            <v>926</v>
          </cell>
          <cell r="AP652">
            <v>1</v>
          </cell>
          <cell r="AV652" t="str">
            <v>GEEN Gebruiksovereenkomst</v>
          </cell>
          <cell r="AY652" t="str">
            <v>SOPOA</v>
          </cell>
          <cell r="BB652" t="str">
            <v>Onderwijs</v>
          </cell>
          <cell r="BF652" t="str">
            <v>648060-3-321000</v>
          </cell>
          <cell r="FL652">
            <v>15200</v>
          </cell>
        </row>
        <row r="653">
          <cell r="A653" t="str">
            <v>A023.006</v>
          </cell>
          <cell r="B653">
            <v>43167</v>
          </cell>
          <cell r="C653" t="str">
            <v>Aktief</v>
          </cell>
          <cell r="D653" t="str">
            <v>School</v>
          </cell>
          <cell r="F653">
            <v>43465</v>
          </cell>
          <cell r="H653">
            <v>1</v>
          </cell>
          <cell r="I653" t="str">
            <v>ja</v>
          </cell>
          <cell r="J653" t="str">
            <v>nee</v>
          </cell>
          <cell r="L653" t="str">
            <v>NVT</v>
          </cell>
          <cell r="M653" t="str">
            <v>Hoekman</v>
          </cell>
          <cell r="O653" t="str">
            <v>Hoekman</v>
          </cell>
          <cell r="V653" t="str">
            <v>NVT</v>
          </cell>
          <cell r="AA653" t="str">
            <v>NVT</v>
          </cell>
          <cell r="AD653" t="str">
            <v>NVT</v>
          </cell>
          <cell r="AE653" t="str">
            <v>NVT</v>
          </cell>
          <cell r="AF653" t="str">
            <v>onbekend</v>
          </cell>
          <cell r="AI653">
            <v>0</v>
          </cell>
          <cell r="AJ653" t="str">
            <v>A023</v>
          </cell>
          <cell r="AK653" t="str">
            <v>S/P Almondestraat</v>
          </cell>
          <cell r="AL653" t="str">
            <v>Jan van Almondestraat 89/91/91a</v>
          </cell>
          <cell r="AN653">
            <v>926</v>
          </cell>
          <cell r="AO653">
            <v>926</v>
          </cell>
          <cell r="AP653">
            <v>1</v>
          </cell>
          <cell r="AV653" t="str">
            <v>Overdracht Eigendom</v>
          </cell>
          <cell r="AY653" t="str">
            <v>SOPOA</v>
          </cell>
          <cell r="BF653" t="str">
            <v>648060-3-X</v>
          </cell>
        </row>
        <row r="654">
          <cell r="A654" t="str">
            <v>A023.007</v>
          </cell>
          <cell r="B654">
            <v>43971</v>
          </cell>
          <cell r="C654" t="str">
            <v>Aktief</v>
          </cell>
          <cell r="D654" t="str">
            <v>Aktief</v>
          </cell>
          <cell r="F654">
            <v>43466</v>
          </cell>
          <cell r="H654">
            <v>1</v>
          </cell>
          <cell r="I654" t="str">
            <v>ja</v>
          </cell>
          <cell r="J654" t="str">
            <v>nee</v>
          </cell>
          <cell r="L654" t="str">
            <v>NVT</v>
          </cell>
          <cell r="M654" t="str">
            <v>Hoekman</v>
          </cell>
          <cell r="O654" t="str">
            <v>Hoekman</v>
          </cell>
          <cell r="AA654" t="str">
            <v>Onbekend</v>
          </cell>
          <cell r="AE654" t="str">
            <v>ONBEKEND</v>
          </cell>
          <cell r="AF654" t="str">
            <v>onbekend</v>
          </cell>
          <cell r="AJ654" t="str">
            <v>A023</v>
          </cell>
          <cell r="AK654" t="str">
            <v>S/P Almondestraat</v>
          </cell>
          <cell r="AL654" t="str">
            <v>Jan van Almondestraat 91A</v>
          </cell>
          <cell r="AM654" t="str">
            <v>Pinokkio</v>
          </cell>
          <cell r="AV654" t="str">
            <v>Verhuur</v>
          </cell>
          <cell r="AY654" t="str">
            <v>Stichting Peuterwerk Albrandswaard</v>
          </cell>
          <cell r="BB654" t="str">
            <v>Stichting</v>
          </cell>
          <cell r="BF654" t="str">
            <v>648060-3-321000</v>
          </cell>
        </row>
        <row r="656">
          <cell r="A656" t="str">
            <v>A024.001</v>
          </cell>
          <cell r="B656">
            <v>42425</v>
          </cell>
          <cell r="C656" t="str">
            <v>Passief</v>
          </cell>
          <cell r="D656" t="str">
            <v>GESLOOPT</v>
          </cell>
          <cell r="F656">
            <v>42005</v>
          </cell>
          <cell r="G656">
            <v>0</v>
          </cell>
          <cell r="H656">
            <v>0</v>
          </cell>
          <cell r="I656" t="str">
            <v>nee</v>
          </cell>
          <cell r="J656" t="str">
            <v>nvt</v>
          </cell>
          <cell r="L656" t="str">
            <v>NVT</v>
          </cell>
          <cell r="M656" t="str">
            <v>NVT</v>
          </cell>
          <cell r="O656" t="str">
            <v>mandy mes</v>
          </cell>
          <cell r="V656" t="str">
            <v>NVT</v>
          </cell>
          <cell r="AA656" t="str">
            <v>Onbekend</v>
          </cell>
          <cell r="AE656" t="str">
            <v>Ja</v>
          </cell>
          <cell r="AF656" t="str">
            <v>NVT</v>
          </cell>
          <cell r="AI656" t="str">
            <v/>
          </cell>
          <cell r="AJ656" t="str">
            <v>A024</v>
          </cell>
          <cell r="AK656" t="str">
            <v>Noodgebouw J.v.Almondestraat Poortugaal(K)</v>
          </cell>
          <cell r="AL656" t="str">
            <v>Jan van Almondestraat 91a</v>
          </cell>
          <cell r="AV656" t="str">
            <v>Gesloopt</v>
          </cell>
          <cell r="BF656" t="str">
            <v>648062-3-333104</v>
          </cell>
        </row>
        <row r="658">
          <cell r="A658" t="str">
            <v>A025.001</v>
          </cell>
          <cell r="B658">
            <v>42425</v>
          </cell>
          <cell r="C658" t="str">
            <v>Passief</v>
          </cell>
          <cell r="D658" t="str">
            <v>OUD</v>
          </cell>
          <cell r="F658">
            <v>42005</v>
          </cell>
          <cell r="G658">
            <v>42005</v>
          </cell>
          <cell r="H658">
            <v>0</v>
          </cell>
          <cell r="I658" t="str">
            <v>nee</v>
          </cell>
          <cell r="J658" t="str">
            <v>nee</v>
          </cell>
          <cell r="L658" t="str">
            <v>Volledig</v>
          </cell>
          <cell r="M658" t="str">
            <v>Quido</v>
          </cell>
          <cell r="O658" t="str">
            <v>mandy mes</v>
          </cell>
          <cell r="V658" t="str">
            <v>NVT</v>
          </cell>
          <cell r="W658" t="str">
            <v>NVT</v>
          </cell>
          <cell r="X658" t="str">
            <v>NVT</v>
          </cell>
          <cell r="Y658" t="str">
            <v>NVT</v>
          </cell>
          <cell r="Z658">
            <v>593480</v>
          </cell>
          <cell r="AA658" t="str">
            <v>Ja</v>
          </cell>
          <cell r="AD658" t="str">
            <v>Ja</v>
          </cell>
          <cell r="AE658" t="str">
            <v>Ja</v>
          </cell>
          <cell r="AF658" t="str">
            <v>onbekend</v>
          </cell>
          <cell r="AI658">
            <v>0</v>
          </cell>
          <cell r="AJ658" t="str">
            <v>A025</v>
          </cell>
          <cell r="AK658" t="str">
            <v>Wijkcentrum de Boekenstal</v>
          </cell>
          <cell r="AL658" t="str">
            <v>Dorpsstraat 34, Poortugaal</v>
          </cell>
          <cell r="AN658">
            <v>396</v>
          </cell>
          <cell r="AV658" t="str">
            <v>Overeenkomst van dienstverlening</v>
          </cell>
          <cell r="AW658" t="str">
            <v>Beheer en exploitatie</v>
          </cell>
          <cell r="AX658" t="str">
            <v>Gemeente Albrandswaard</v>
          </cell>
          <cell r="AY658" t="str">
            <v>Stichting Welzijn Albrandswaard</v>
          </cell>
          <cell r="BB658" t="str">
            <v>Stichting</v>
          </cell>
          <cell r="BF658" t="str">
            <v>651060-3-343599</v>
          </cell>
        </row>
        <row r="659">
          <cell r="A659" t="str">
            <v>A025.002</v>
          </cell>
          <cell r="B659">
            <v>43167</v>
          </cell>
          <cell r="C659" t="str">
            <v>Passief</v>
          </cell>
          <cell r="D659" t="str">
            <v>OUD</v>
          </cell>
          <cell r="F659">
            <v>43101</v>
          </cell>
          <cell r="G659">
            <v>44592</v>
          </cell>
          <cell r="H659">
            <v>0</v>
          </cell>
          <cell r="I659" t="str">
            <v>nee</v>
          </cell>
          <cell r="J659" t="str">
            <v>nee</v>
          </cell>
          <cell r="L659" t="str">
            <v>Volledig</v>
          </cell>
          <cell r="M659" t="str">
            <v>Quido</v>
          </cell>
          <cell r="O659" t="str">
            <v>mandy mes</v>
          </cell>
          <cell r="V659" t="str">
            <v>NVT</v>
          </cell>
          <cell r="AA659" t="str">
            <v>Onbekend</v>
          </cell>
          <cell r="AE659" t="str">
            <v>JA</v>
          </cell>
          <cell r="AF659" t="str">
            <v>onbekend</v>
          </cell>
          <cell r="AI659">
            <v>0</v>
          </cell>
          <cell r="AJ659" t="str">
            <v>A025</v>
          </cell>
          <cell r="AK659" t="str">
            <v>Wijkcentrum de Boekenstal</v>
          </cell>
          <cell r="AL659" t="str">
            <v>Dorpsstraat 34, Poortugaal</v>
          </cell>
          <cell r="AN659">
            <v>396</v>
          </cell>
          <cell r="AO659">
            <v>396</v>
          </cell>
          <cell r="AP659">
            <v>1</v>
          </cell>
          <cell r="AV659" t="str">
            <v>Overeenkomst van dienstverlening</v>
          </cell>
          <cell r="AW659" t="str">
            <v>Beheer en exploitatie</v>
          </cell>
          <cell r="AX659" t="str">
            <v>Gemeente Albrandswaard</v>
          </cell>
          <cell r="AY659" t="str">
            <v>Stichting Welzijn Albrandswaard</v>
          </cell>
          <cell r="BB659" t="str">
            <v>Stichting</v>
          </cell>
          <cell r="BF659" t="str">
            <v>651060-3-343599</v>
          </cell>
        </row>
        <row r="660">
          <cell r="A660" t="str">
            <v>A025.003</v>
          </cell>
          <cell r="B660">
            <v>44923</v>
          </cell>
          <cell r="C660" t="str">
            <v>Aktief</v>
          </cell>
          <cell r="D660" t="str">
            <v>Aktief</v>
          </cell>
          <cell r="F660">
            <v>44562</v>
          </cell>
          <cell r="H660">
            <v>1</v>
          </cell>
          <cell r="I660" t="str">
            <v>ja</v>
          </cell>
          <cell r="J660" t="str">
            <v>nee</v>
          </cell>
          <cell r="M660" t="str">
            <v>Quido</v>
          </cell>
          <cell r="O660" t="str">
            <v>mandy mes</v>
          </cell>
          <cell r="V660" t="str">
            <v>onbepaald</v>
          </cell>
          <cell r="AA660" t="str">
            <v>Onbekend</v>
          </cell>
          <cell r="AE660" t="str">
            <v>JA</v>
          </cell>
          <cell r="AF660" t="str">
            <v>onbekend</v>
          </cell>
          <cell r="AI660">
            <v>0</v>
          </cell>
          <cell r="AJ660" t="str">
            <v>A025</v>
          </cell>
          <cell r="AK660" t="str">
            <v>Wijkcentrum de Boekenstal</v>
          </cell>
          <cell r="AL660" t="str">
            <v>Dorpsstraat 34, Poortugaal</v>
          </cell>
          <cell r="AN660">
            <v>396</v>
          </cell>
          <cell r="AO660">
            <v>396</v>
          </cell>
          <cell r="AP660">
            <v>1</v>
          </cell>
          <cell r="AV660" t="str">
            <v>Overeenkomst van dienstverlening</v>
          </cell>
          <cell r="AW660" t="str">
            <v>Beheer en exploitatie</v>
          </cell>
          <cell r="AX660" t="str">
            <v>Gemeente Albrandswaard</v>
          </cell>
          <cell r="AY660" t="str">
            <v>Stichting Welzijn Albrandswaard</v>
          </cell>
          <cell r="BB660" t="str">
            <v>Stichting</v>
          </cell>
          <cell r="BF660" t="str">
            <v>651060-3-343599</v>
          </cell>
        </row>
        <row r="662">
          <cell r="A662" t="str">
            <v>A026.001</v>
          </cell>
          <cell r="B662">
            <v>42425</v>
          </cell>
          <cell r="C662" t="str">
            <v>Passief</v>
          </cell>
          <cell r="D662" t="str">
            <v>Beëindigd</v>
          </cell>
          <cell r="F662">
            <v>42005</v>
          </cell>
          <cell r="G662">
            <v>43281</v>
          </cell>
          <cell r="H662">
            <v>0</v>
          </cell>
          <cell r="I662" t="str">
            <v>nee</v>
          </cell>
          <cell r="J662" t="str">
            <v>nee</v>
          </cell>
          <cell r="L662" t="str">
            <v>NVT</v>
          </cell>
          <cell r="M662" t="str">
            <v>Quido</v>
          </cell>
          <cell r="O662" t="str">
            <v>quido maas</v>
          </cell>
          <cell r="V662" t="str">
            <v>NVT</v>
          </cell>
          <cell r="AA662" t="str">
            <v>Onbekend</v>
          </cell>
          <cell r="AE662" t="str">
            <v>Ja</v>
          </cell>
          <cell r="AF662" t="str">
            <v>NVT</v>
          </cell>
          <cell r="AI662" t="str">
            <v/>
          </cell>
          <cell r="AJ662" t="str">
            <v>A026</v>
          </cell>
          <cell r="AK662" t="str">
            <v>Zwembad Albrandswaard</v>
          </cell>
          <cell r="AL662" t="str">
            <v>Albrandswaardsedijk 188a</v>
          </cell>
          <cell r="AV662" t="str">
            <v>Eigendomsakte</v>
          </cell>
          <cell r="AY662" t="str">
            <v>Natuur- en Recreatieschap IJsselmonde</v>
          </cell>
          <cell r="BF662" t="str">
            <v>653005-3-X</v>
          </cell>
        </row>
        <row r="663">
          <cell r="A663" t="str">
            <v>A026.002</v>
          </cell>
          <cell r="B663">
            <v>42934</v>
          </cell>
          <cell r="C663" t="str">
            <v>Passief</v>
          </cell>
          <cell r="D663" t="str">
            <v>OUD</v>
          </cell>
          <cell r="F663">
            <v>39630</v>
          </cell>
          <cell r="G663">
            <v>41455</v>
          </cell>
          <cell r="H663">
            <v>0</v>
          </cell>
          <cell r="I663" t="str">
            <v>nee</v>
          </cell>
          <cell r="J663" t="str">
            <v>nvt</v>
          </cell>
          <cell r="L663" t="str">
            <v>Nee</v>
          </cell>
          <cell r="M663" t="str">
            <v>Quido</v>
          </cell>
          <cell r="O663" t="str">
            <v>quido maas</v>
          </cell>
          <cell r="V663" t="str">
            <v>NVT</v>
          </cell>
          <cell r="Z663">
            <v>555751</v>
          </cell>
          <cell r="AA663" t="str">
            <v>Ja</v>
          </cell>
          <cell r="AD663" t="str">
            <v>Ja</v>
          </cell>
          <cell r="AE663" t="str">
            <v>Ja</v>
          </cell>
          <cell r="AF663" t="str">
            <v>OM NIET</v>
          </cell>
          <cell r="AI663" t="str">
            <v/>
          </cell>
          <cell r="AJ663" t="str">
            <v>A026</v>
          </cell>
          <cell r="AK663" t="str">
            <v>Zwembad Albrandswaard</v>
          </cell>
          <cell r="AL663" t="str">
            <v>Albrandswaardsedijk 188a</v>
          </cell>
          <cell r="AM663" t="str">
            <v>Zwembad</v>
          </cell>
          <cell r="AV663" t="str">
            <v>Bruikleenovereenkomst</v>
          </cell>
          <cell r="AY663" t="str">
            <v>Natuur- en Recreatieschap IJsselmonde</v>
          </cell>
          <cell r="BF663" t="str">
            <v>653005-3-X</v>
          </cell>
        </row>
        <row r="664">
          <cell r="A664" t="str">
            <v>A026.003</v>
          </cell>
          <cell r="B664">
            <v>42993</v>
          </cell>
          <cell r="C664" t="str">
            <v>Passief</v>
          </cell>
          <cell r="D664" t="str">
            <v>Aktief</v>
          </cell>
          <cell r="F664">
            <v>41456</v>
          </cell>
          <cell r="G664">
            <v>43281</v>
          </cell>
          <cell r="H664">
            <v>0</v>
          </cell>
          <cell r="I664" t="str">
            <v>nee</v>
          </cell>
          <cell r="J664" t="str">
            <v>ja</v>
          </cell>
          <cell r="K664" t="str">
            <v>Vernieuwen</v>
          </cell>
          <cell r="L664" t="str">
            <v>Volledig</v>
          </cell>
          <cell r="M664" t="str">
            <v>Quido</v>
          </cell>
          <cell r="O664" t="str">
            <v>quido maas</v>
          </cell>
          <cell r="V664" t="str">
            <v>VERLOPEN</v>
          </cell>
          <cell r="Z664">
            <v>566066</v>
          </cell>
          <cell r="AA664" t="str">
            <v>Ja</v>
          </cell>
          <cell r="AD664" t="str">
            <v>Ja</v>
          </cell>
          <cell r="AE664" t="str">
            <v>Ja</v>
          </cell>
          <cell r="AF664" t="str">
            <v>NVT</v>
          </cell>
          <cell r="AI664" t="str">
            <v/>
          </cell>
          <cell r="AJ664" t="str">
            <v>A026</v>
          </cell>
          <cell r="AK664" t="str">
            <v>Zwembad Albrandswaard</v>
          </cell>
          <cell r="AV664" t="str">
            <v>Huurovereenkomst</v>
          </cell>
          <cell r="AY664" t="str">
            <v>Natuur- en Recreatieschap IJsselmonde</v>
          </cell>
          <cell r="BF664" t="str">
            <v>653005-3-X</v>
          </cell>
        </row>
        <row r="665">
          <cell r="A665" t="str">
            <v>A026.004</v>
          </cell>
          <cell r="B665">
            <v>43199</v>
          </cell>
          <cell r="C665" t="str">
            <v>Aktie!</v>
          </cell>
          <cell r="D665" t="str">
            <v>Concept</v>
          </cell>
          <cell r="F665">
            <v>43282</v>
          </cell>
          <cell r="H665">
            <v>1</v>
          </cell>
          <cell r="I665" t="str">
            <v>ja</v>
          </cell>
          <cell r="J665" t="str">
            <v>ja</v>
          </cell>
          <cell r="K665" t="str">
            <v>Overdragen</v>
          </cell>
          <cell r="L665" t="str">
            <v>N.NIET</v>
          </cell>
          <cell r="M665" t="str">
            <v>Quido</v>
          </cell>
          <cell r="O665" t="str">
            <v>quido maas</v>
          </cell>
          <cell r="R665" t="str">
            <v>Sport-BI</v>
          </cell>
          <cell r="S665" t="str">
            <v>Sport</v>
          </cell>
          <cell r="T665" t="str">
            <v>Onzeker</v>
          </cell>
          <cell r="U665">
            <v>0</v>
          </cell>
          <cell r="V665" t="str">
            <v>NVT</v>
          </cell>
          <cell r="AA665" t="str">
            <v>Onbekend</v>
          </cell>
          <cell r="AE665" t="str">
            <v>JA</v>
          </cell>
          <cell r="AF665" t="str">
            <v>onbekend</v>
          </cell>
          <cell r="AI665" t="str">
            <v/>
          </cell>
          <cell r="AJ665" t="str">
            <v>A026</v>
          </cell>
          <cell r="AK665" t="str">
            <v>Zwembad Albrandswaard</v>
          </cell>
          <cell r="AN665">
            <v>0</v>
          </cell>
          <cell r="AO665">
            <v>1191</v>
          </cell>
          <cell r="AP665">
            <v>0</v>
          </cell>
          <cell r="AV665" t="str">
            <v>Eigendomsoverdracht / Erfpacht</v>
          </cell>
          <cell r="AY665" t="str">
            <v>Natuur- en Recreatieschap IJsselmonde</v>
          </cell>
          <cell r="BF665" t="str">
            <v>653005-3-X</v>
          </cell>
        </row>
        <row r="667">
          <cell r="A667" t="str">
            <v>A027.001</v>
          </cell>
          <cell r="B667">
            <v>42425</v>
          </cell>
          <cell r="C667" t="str">
            <v>Passief</v>
          </cell>
          <cell r="D667" t="str">
            <v>Beëindigd</v>
          </cell>
          <cell r="F667">
            <v>40179</v>
          </cell>
          <cell r="G667">
            <v>43100</v>
          </cell>
          <cell r="H667">
            <v>0</v>
          </cell>
          <cell r="I667" t="str">
            <v>nee</v>
          </cell>
          <cell r="J667" t="str">
            <v>nee</v>
          </cell>
          <cell r="L667" t="str">
            <v>Volledig</v>
          </cell>
          <cell r="M667" t="str">
            <v>M.Mes</v>
          </cell>
          <cell r="N667" t="str">
            <v>ja</v>
          </cell>
          <cell r="O667" t="str">
            <v>mandy mes</v>
          </cell>
          <cell r="V667" t="str">
            <v>NVT</v>
          </cell>
          <cell r="W667" t="str">
            <v>NVT</v>
          </cell>
          <cell r="X667" t="str">
            <v>NVT</v>
          </cell>
          <cell r="Y667" t="str">
            <v>NVT</v>
          </cell>
          <cell r="Z667" t="str">
            <v>NIET</v>
          </cell>
          <cell r="AA667" t="str">
            <v>nee</v>
          </cell>
          <cell r="AD667" t="str">
            <v>ja</v>
          </cell>
          <cell r="AE667" t="str">
            <v>Ja</v>
          </cell>
          <cell r="AF667" t="str">
            <v>onbekend</v>
          </cell>
          <cell r="AI667" t="str">
            <v/>
          </cell>
          <cell r="AJ667" t="str">
            <v>A027</v>
          </cell>
          <cell r="AK667" t="str">
            <v>Sporthal Rhoon + Kantine</v>
          </cell>
          <cell r="AL667" t="str">
            <v>Stationstraat 1a</v>
          </cell>
          <cell r="AM667" t="str">
            <v>Sporthal en Horeca</v>
          </cell>
          <cell r="AV667" t="str">
            <v>Overeenkomst beheer en horeca</v>
          </cell>
          <cell r="AW667" t="str">
            <v>Huur Sporthal Rhoon</v>
          </cell>
          <cell r="AX667" t="str">
            <v>Gemeente Albrandswaard</v>
          </cell>
          <cell r="AY667" t="str">
            <v>de heer G. Blom</v>
          </cell>
          <cell r="AZ667" t="str">
            <v>n.v.t.</v>
          </cell>
          <cell r="BB667" t="str">
            <v>Particulier</v>
          </cell>
          <cell r="BF667" t="str">
            <v>653060-3-322000</v>
          </cell>
        </row>
        <row r="668">
          <cell r="A668" t="str">
            <v>A027.002</v>
          </cell>
          <cell r="B668">
            <v>42425</v>
          </cell>
          <cell r="C668" t="str">
            <v>Passief</v>
          </cell>
          <cell r="D668" t="str">
            <v>Beëindigd</v>
          </cell>
          <cell r="F668">
            <v>40179</v>
          </cell>
          <cell r="G668">
            <v>43100</v>
          </cell>
          <cell r="H668">
            <v>0</v>
          </cell>
          <cell r="I668" t="str">
            <v>nee</v>
          </cell>
          <cell r="J668" t="str">
            <v>nee</v>
          </cell>
          <cell r="L668" t="str">
            <v>Volledig</v>
          </cell>
          <cell r="M668" t="str">
            <v>M.Mes</v>
          </cell>
          <cell r="N668" t="str">
            <v>ja</v>
          </cell>
          <cell r="O668" t="str">
            <v>mandy mes</v>
          </cell>
          <cell r="V668" t="str">
            <v>NVT</v>
          </cell>
          <cell r="W668" t="str">
            <v>NVT</v>
          </cell>
          <cell r="X668" t="str">
            <v>NVT</v>
          </cell>
          <cell r="Y668" t="str">
            <v>NVT</v>
          </cell>
          <cell r="Z668" t="str">
            <v>NIET</v>
          </cell>
          <cell r="AA668" t="str">
            <v>nee</v>
          </cell>
          <cell r="AE668" t="str">
            <v>Ja</v>
          </cell>
          <cell r="AF668" t="str">
            <v>onbekend</v>
          </cell>
          <cell r="AI668" t="str">
            <v/>
          </cell>
          <cell r="AJ668" t="str">
            <v>A027</v>
          </cell>
          <cell r="AK668" t="str">
            <v>Sporthal Rhoon + Kantine</v>
          </cell>
          <cell r="AL668" t="str">
            <v>Stationstraat 1a</v>
          </cell>
          <cell r="AM668" t="str">
            <v>Sporthal en Horeca</v>
          </cell>
          <cell r="AV668" t="str">
            <v>Overeenkomst beheer en horeca</v>
          </cell>
          <cell r="AW668" t="str">
            <v>Vergoeding telefoon</v>
          </cell>
          <cell r="AX668" t="str">
            <v>Gemeente Albrandswaard</v>
          </cell>
          <cell r="AY668" t="str">
            <v>de heer G. Blom</v>
          </cell>
          <cell r="BB668" t="str">
            <v>Particulier</v>
          </cell>
          <cell r="BF668" t="str">
            <v>653060-3-322000</v>
          </cell>
          <cell r="FO668">
            <v>0</v>
          </cell>
        </row>
        <row r="669">
          <cell r="A669" t="str">
            <v>A027.003</v>
          </cell>
          <cell r="B669">
            <v>42425</v>
          </cell>
          <cell r="C669" t="str">
            <v>Passief</v>
          </cell>
          <cell r="D669" t="str">
            <v>Beëindigd</v>
          </cell>
          <cell r="F669">
            <v>40179</v>
          </cell>
          <cell r="G669">
            <v>43100</v>
          </cell>
          <cell r="H669">
            <v>0</v>
          </cell>
          <cell r="I669" t="str">
            <v>nee</v>
          </cell>
          <cell r="J669" t="str">
            <v>nee</v>
          </cell>
          <cell r="L669" t="str">
            <v>Volledig</v>
          </cell>
          <cell r="M669" t="str">
            <v>M.Mes</v>
          </cell>
          <cell r="N669" t="str">
            <v>ja</v>
          </cell>
          <cell r="O669" t="str">
            <v>mandy mes</v>
          </cell>
          <cell r="V669" t="str">
            <v>NVT</v>
          </cell>
          <cell r="W669" t="str">
            <v>NVT</v>
          </cell>
          <cell r="X669" t="str">
            <v>NVT</v>
          </cell>
          <cell r="Y669" t="str">
            <v>NVT</v>
          </cell>
          <cell r="Z669" t="str">
            <v>NIET</v>
          </cell>
          <cell r="AA669" t="str">
            <v>nee</v>
          </cell>
          <cell r="AD669" t="str">
            <v>ja</v>
          </cell>
          <cell r="AE669" t="str">
            <v>Ja</v>
          </cell>
          <cell r="AF669" t="str">
            <v>onbekend</v>
          </cell>
          <cell r="AI669" t="str">
            <v/>
          </cell>
          <cell r="AJ669" t="str">
            <v>A027</v>
          </cell>
          <cell r="AK669" t="str">
            <v>Sporthal Rhoon + Kantine</v>
          </cell>
          <cell r="AL669" t="str">
            <v>Stationstraat 1a</v>
          </cell>
          <cell r="AM669" t="str">
            <v>Sporthal en Horeca</v>
          </cell>
          <cell r="AV669" t="str">
            <v>Overeenkomst beheer en horeca</v>
          </cell>
          <cell r="AW669" t="str">
            <v>Beheervergoeding</v>
          </cell>
          <cell r="AX669" t="str">
            <v>Gemeente Albrandswaard</v>
          </cell>
          <cell r="AY669" t="str">
            <v>de heer G. Blom</v>
          </cell>
          <cell r="AZ669" t="str">
            <v>n.v.t.</v>
          </cell>
          <cell r="BB669" t="str">
            <v>Particulier</v>
          </cell>
          <cell r="BF669" t="str">
            <v>653060-3-343400</v>
          </cell>
        </row>
        <row r="670">
          <cell r="A670" t="str">
            <v>A027.004</v>
          </cell>
          <cell r="B670">
            <v>42425</v>
          </cell>
          <cell r="C670" t="str">
            <v>Passief</v>
          </cell>
          <cell r="D670" t="str">
            <v>Beëindigd</v>
          </cell>
          <cell r="F670">
            <v>40179</v>
          </cell>
          <cell r="G670">
            <v>43100</v>
          </cell>
          <cell r="H670">
            <v>0</v>
          </cell>
          <cell r="I670" t="str">
            <v>nee</v>
          </cell>
          <cell r="J670" t="str">
            <v>nee</v>
          </cell>
          <cell r="L670" t="str">
            <v>Volledig</v>
          </cell>
          <cell r="M670" t="str">
            <v>M.Mes</v>
          </cell>
          <cell r="O670" t="str">
            <v>mandy mes</v>
          </cell>
          <cell r="V670" t="str">
            <v>NVT</v>
          </cell>
          <cell r="W670" t="str">
            <v>NVT</v>
          </cell>
          <cell r="X670" t="str">
            <v>NVT</v>
          </cell>
          <cell r="Y670" t="str">
            <v>NVT</v>
          </cell>
          <cell r="Z670" t="str">
            <v>NIET</v>
          </cell>
          <cell r="AA670" t="str">
            <v>nee</v>
          </cell>
          <cell r="AD670" t="str">
            <v>ja</v>
          </cell>
          <cell r="AE670" t="str">
            <v>Ja</v>
          </cell>
          <cell r="AF670" t="str">
            <v>onbekend</v>
          </cell>
          <cell r="AI670" t="str">
            <v/>
          </cell>
          <cell r="AJ670" t="str">
            <v>A027</v>
          </cell>
          <cell r="AK670" t="str">
            <v>Sporthal Rhoon + Kantine</v>
          </cell>
          <cell r="AL670" t="str">
            <v>Stationstraat 1a</v>
          </cell>
          <cell r="AM670" t="str">
            <v>Sporthal en Horeca</v>
          </cell>
          <cell r="AV670" t="str">
            <v>Overeenkomst beheer en horeca</v>
          </cell>
          <cell r="AW670" t="str">
            <v>Schoonmaakvergoeding</v>
          </cell>
          <cell r="AX670" t="str">
            <v>Gemeente Albrandswaard</v>
          </cell>
          <cell r="AY670" t="str">
            <v>de heer G. Blom</v>
          </cell>
          <cell r="AZ670" t="str">
            <v>n.v.t.</v>
          </cell>
          <cell r="BB670" t="str">
            <v>Particulier</v>
          </cell>
          <cell r="BF670" t="str">
            <v>653060-3-343400</v>
          </cell>
        </row>
        <row r="671">
          <cell r="A671" t="str">
            <v>A027.005</v>
          </cell>
          <cell r="B671">
            <v>42425</v>
          </cell>
          <cell r="C671" t="str">
            <v>Aktie!</v>
          </cell>
          <cell r="D671" t="str">
            <v>Admin</v>
          </cell>
          <cell r="E671" t="str">
            <v>AW-SP</v>
          </cell>
          <cell r="F671">
            <v>42005</v>
          </cell>
          <cell r="H671">
            <v>1</v>
          </cell>
          <cell r="I671" t="str">
            <v>ja</v>
          </cell>
          <cell r="J671" t="str">
            <v>ja</v>
          </cell>
          <cell r="K671" t="str">
            <v>Verhuur</v>
          </cell>
          <cell r="L671" t="str">
            <v>NVT</v>
          </cell>
          <cell r="M671" t="str">
            <v>M.Mes</v>
          </cell>
          <cell r="O671" t="str">
            <v>mandy mes</v>
          </cell>
          <cell r="Q671" t="str">
            <v>AW</v>
          </cell>
          <cell r="R671" t="str">
            <v>Sport-BI-incidenteel</v>
          </cell>
          <cell r="S671" t="str">
            <v>Sport</v>
          </cell>
          <cell r="T671" t="str">
            <v>Derving</v>
          </cell>
          <cell r="U671">
            <v>9950</v>
          </cell>
          <cell r="V671" t="str">
            <v>NVT</v>
          </cell>
          <cell r="AA671" t="str">
            <v>NVT</v>
          </cell>
          <cell r="AD671" t="str">
            <v>NVT</v>
          </cell>
          <cell r="AE671" t="str">
            <v>NVT</v>
          </cell>
          <cell r="AF671" t="str">
            <v>Tarief</v>
          </cell>
          <cell r="AG671" t="str">
            <v>ja</v>
          </cell>
          <cell r="AI671">
            <v>27.54325259515571</v>
          </cell>
          <cell r="AJ671" t="str">
            <v>A027</v>
          </cell>
          <cell r="AK671" t="str">
            <v>Sporthal Rhoon + Kantine</v>
          </cell>
          <cell r="AL671" t="str">
            <v xml:space="preserve">Stationstraat 1 </v>
          </cell>
          <cell r="AM671" t="str">
            <v>Sporthal</v>
          </cell>
          <cell r="AN671">
            <v>1445</v>
          </cell>
          <cell r="AO671">
            <v>1445</v>
          </cell>
          <cell r="AP671">
            <v>1</v>
          </cell>
          <cell r="AV671" t="str">
            <v>Verhuuradministratie</v>
          </cell>
          <cell r="AY671" t="str">
            <v>Diverse huurders, eigen beheer</v>
          </cell>
          <cell r="AZ671" t="str">
            <v>n.v.t.</v>
          </cell>
          <cell r="BB671" t="str">
            <v>Diverse</v>
          </cell>
          <cell r="BF671" t="str">
            <v>653060-3-321000</v>
          </cell>
          <cell r="FL671">
            <v>39800</v>
          </cell>
          <cell r="FO671">
            <v>27000</v>
          </cell>
        </row>
        <row r="672">
          <cell r="A672" t="str">
            <v>A027.006</v>
          </cell>
          <cell r="B672">
            <v>43167</v>
          </cell>
          <cell r="C672" t="str">
            <v>Passief</v>
          </cell>
          <cell r="D672" t="str">
            <v>Beëindigd</v>
          </cell>
          <cell r="F672">
            <v>43101</v>
          </cell>
          <cell r="G672">
            <v>44377</v>
          </cell>
          <cell r="H672">
            <v>0</v>
          </cell>
          <cell r="I672" t="str">
            <v>nee</v>
          </cell>
          <cell r="J672" t="str">
            <v>ja</v>
          </cell>
          <cell r="K672" t="str">
            <v>Verlengen</v>
          </cell>
          <cell r="L672" t="str">
            <v>Volledig</v>
          </cell>
          <cell r="M672" t="str">
            <v>M.Mes</v>
          </cell>
          <cell r="N672" t="str">
            <v>ja</v>
          </cell>
          <cell r="O672" t="str">
            <v>mandy mes</v>
          </cell>
          <cell r="R672" t="str">
            <v>Sport-kantine</v>
          </cell>
          <cell r="S672" t="str">
            <v>Sport</v>
          </cell>
          <cell r="T672" t="str">
            <v>OK</v>
          </cell>
          <cell r="U672">
            <v>0</v>
          </cell>
          <cell r="V672" t="str">
            <v>NVT</v>
          </cell>
          <cell r="X672">
            <v>44926</v>
          </cell>
          <cell r="Z672">
            <v>1704</v>
          </cell>
          <cell r="AA672" t="str">
            <v>Ja</v>
          </cell>
          <cell r="AD672" t="str">
            <v>Ja</v>
          </cell>
          <cell r="AE672" t="str">
            <v>Ja</v>
          </cell>
          <cell r="AF672" t="str">
            <v>Besluit</v>
          </cell>
          <cell r="AI672" t="str">
            <v/>
          </cell>
          <cell r="AJ672" t="str">
            <v>A027</v>
          </cell>
          <cell r="AK672" t="str">
            <v>Sporthal Rhoon + Kantine</v>
          </cell>
          <cell r="AL672" t="str">
            <v>Stationsstraat 12</v>
          </cell>
          <cell r="AM672" t="str">
            <v>Kantine / Horeca</v>
          </cell>
          <cell r="AV672" t="str">
            <v>Beheerovereenkomst</v>
          </cell>
          <cell r="AX672" t="str">
            <v>Gemeente Albrandswaard</v>
          </cell>
          <cell r="AY672" t="str">
            <v>VOF Sporthallen Albrandswaard</v>
          </cell>
          <cell r="AZ672">
            <v>70578702</v>
          </cell>
          <cell r="BB672" t="str">
            <v>VOF</v>
          </cell>
          <cell r="BC672" t="str">
            <v>Ron Ederzeel / Kevin Stolk</v>
          </cell>
          <cell r="BD672" t="str">
            <v>beheerder@sporthallenalbrandswaard.nl</v>
          </cell>
          <cell r="BF672" t="str">
            <v>653060-3-343400</v>
          </cell>
          <cell r="FO672">
            <v>40902.926399999989</v>
          </cell>
        </row>
        <row r="673">
          <cell r="A673" t="str">
            <v>A027.007</v>
          </cell>
          <cell r="B673">
            <v>43371</v>
          </cell>
          <cell r="C673" t="str">
            <v>Passief</v>
          </cell>
          <cell r="D673" t="str">
            <v>Beëindigd</v>
          </cell>
          <cell r="F673">
            <v>43101</v>
          </cell>
          <cell r="G673">
            <v>44377</v>
          </cell>
          <cell r="H673">
            <v>0</v>
          </cell>
          <cell r="I673" t="str">
            <v>nee</v>
          </cell>
          <cell r="J673" t="str">
            <v>ja</v>
          </cell>
          <cell r="K673" t="str">
            <v>Verlengen</v>
          </cell>
          <cell r="L673" t="str">
            <v>Volledig</v>
          </cell>
          <cell r="M673" t="str">
            <v>M.Mes</v>
          </cell>
          <cell r="O673" t="str">
            <v>mandy mes</v>
          </cell>
          <cell r="R673" t="str">
            <v>Sport-kantine</v>
          </cell>
          <cell r="S673" t="str">
            <v>Sport</v>
          </cell>
          <cell r="T673" t="str">
            <v>OK</v>
          </cell>
          <cell r="U673">
            <v>0</v>
          </cell>
          <cell r="V673" t="str">
            <v>NVT</v>
          </cell>
          <cell r="X673">
            <v>44926</v>
          </cell>
          <cell r="Z673">
            <v>1704</v>
          </cell>
          <cell r="AA673" t="str">
            <v>Ja</v>
          </cell>
          <cell r="AD673" t="str">
            <v>Ja</v>
          </cell>
          <cell r="AE673" t="str">
            <v>Ja</v>
          </cell>
          <cell r="AF673" t="str">
            <v>Besluit</v>
          </cell>
          <cell r="AI673" t="str">
            <v/>
          </cell>
          <cell r="AJ673" t="str">
            <v>A027</v>
          </cell>
          <cell r="AK673" t="str">
            <v>Sporthal Rhoon + Kantine</v>
          </cell>
          <cell r="AL673" t="str">
            <v>Stationsstraat 12</v>
          </cell>
          <cell r="AM673" t="str">
            <v>Kantine / Horeca</v>
          </cell>
          <cell r="AV673" t="str">
            <v>Exploitatieovereenkomst</v>
          </cell>
          <cell r="AX673" t="str">
            <v>Gemeente Albrandswaard</v>
          </cell>
          <cell r="AY673" t="str">
            <v>VOF Sporthallen Albrandswaard</v>
          </cell>
          <cell r="AZ673">
            <v>70578702</v>
          </cell>
          <cell r="BB673" t="str">
            <v>VOF</v>
          </cell>
          <cell r="BC673" t="str">
            <v>Ron Ederzeel / Kevin Stolk</v>
          </cell>
          <cell r="BD673" t="str">
            <v>beheerder@sporthallenalbrandswaard.nl</v>
          </cell>
          <cell r="BF673" t="str">
            <v>653060-3-343400</v>
          </cell>
        </row>
        <row r="674">
          <cell r="A674" t="str">
            <v>A027.008</v>
          </cell>
          <cell r="B674">
            <v>43371</v>
          </cell>
          <cell r="C674" t="str">
            <v>Passief</v>
          </cell>
          <cell r="D674" t="str">
            <v>Beëindigd</v>
          </cell>
          <cell r="F674">
            <v>43101</v>
          </cell>
          <cell r="G674">
            <v>44377</v>
          </cell>
          <cell r="H674">
            <v>0</v>
          </cell>
          <cell r="I674" t="str">
            <v>nee</v>
          </cell>
          <cell r="L674" t="str">
            <v>Volledig</v>
          </cell>
          <cell r="M674" t="str">
            <v>M.Mes</v>
          </cell>
          <cell r="O674" t="str">
            <v>mandy mes</v>
          </cell>
          <cell r="P674" t="str">
            <v>AW</v>
          </cell>
          <cell r="Q674" t="str">
            <v>AW</v>
          </cell>
          <cell r="R674" t="str">
            <v>Sport-kantine</v>
          </cell>
          <cell r="S674" t="str">
            <v>Sport</v>
          </cell>
          <cell r="T674" t="str">
            <v>OK</v>
          </cell>
          <cell r="U674">
            <v>2000</v>
          </cell>
          <cell r="V674" t="str">
            <v>NVT</v>
          </cell>
          <cell r="X674">
            <v>44926</v>
          </cell>
          <cell r="Z674">
            <v>1704</v>
          </cell>
          <cell r="AA674" t="str">
            <v>Ja</v>
          </cell>
          <cell r="AD674" t="str">
            <v>Ja</v>
          </cell>
          <cell r="AE674" t="str">
            <v>Ja</v>
          </cell>
          <cell r="AF674" t="str">
            <v>Besluit</v>
          </cell>
          <cell r="AI674" t="str">
            <v/>
          </cell>
          <cell r="AJ674" t="str">
            <v>A027</v>
          </cell>
          <cell r="AK674" t="str">
            <v>Sporthal Rhoon + Kantine</v>
          </cell>
          <cell r="AL674" t="str">
            <v>Stationsstraat 12</v>
          </cell>
          <cell r="AM674" t="str">
            <v>Kantine / Horeca</v>
          </cell>
          <cell r="AO674">
            <v>1445</v>
          </cell>
          <cell r="AP674">
            <v>0</v>
          </cell>
          <cell r="AR674">
            <v>215</v>
          </cell>
          <cell r="AV674" t="str">
            <v>Huurovereenkomst</v>
          </cell>
          <cell r="AX674" t="str">
            <v>Gemeente Albrandswaard</v>
          </cell>
          <cell r="AY674" t="str">
            <v>VOF Sporthallen Albrandswaard</v>
          </cell>
          <cell r="AZ674">
            <v>70578702</v>
          </cell>
          <cell r="BB674" t="str">
            <v>VOF</v>
          </cell>
          <cell r="BC674" t="str">
            <v>Ron Ederzeel / Kevin Stolk</v>
          </cell>
          <cell r="BD674" t="str">
            <v>beheerder@sporthallenalbrandswaard.nl</v>
          </cell>
          <cell r="BF674" t="str">
            <v>653060-3-321000</v>
          </cell>
          <cell r="FL674">
            <v>8000</v>
          </cell>
          <cell r="FO674">
            <v>8002.7999999999993</v>
          </cell>
        </row>
        <row r="676">
          <cell r="A676" t="str">
            <v>A028.001</v>
          </cell>
          <cell r="B676">
            <v>42425</v>
          </cell>
          <cell r="C676" t="str">
            <v>Aktief</v>
          </cell>
          <cell r="D676" t="str">
            <v>Aktief</v>
          </cell>
          <cell r="F676">
            <v>38353</v>
          </cell>
          <cell r="H676">
            <v>1</v>
          </cell>
          <cell r="I676" t="str">
            <v>ja</v>
          </cell>
          <cell r="J676" t="str">
            <v>nee</v>
          </cell>
          <cell r="L676" t="str">
            <v>Volledig</v>
          </cell>
          <cell r="M676" t="str">
            <v>M.Mes</v>
          </cell>
          <cell r="O676" t="str">
            <v>mandy mes</v>
          </cell>
          <cell r="R676" t="str">
            <v>Sport-BI</v>
          </cell>
          <cell r="S676" t="str">
            <v>Sport</v>
          </cell>
          <cell r="T676" t="str">
            <v>Onzeker</v>
          </cell>
          <cell r="U676">
            <v>0</v>
          </cell>
          <cell r="V676" t="str">
            <v>VERLENGD</v>
          </cell>
          <cell r="W676">
            <v>-907</v>
          </cell>
          <cell r="X676">
            <v>44043</v>
          </cell>
          <cell r="Y676">
            <v>43678</v>
          </cell>
          <cell r="Z676" t="str">
            <v>NIET</v>
          </cell>
          <cell r="AA676" t="str">
            <v>nee</v>
          </cell>
          <cell r="AD676" t="str">
            <v>JA</v>
          </cell>
          <cell r="AE676" t="str">
            <v>JA</v>
          </cell>
          <cell r="AF676" t="str">
            <v>onbekend</v>
          </cell>
          <cell r="AI676" t="str">
            <v/>
          </cell>
          <cell r="AJ676" t="str">
            <v>A028</v>
          </cell>
          <cell r="AK676" t="str">
            <v>Campus - Sportzaal Portland</v>
          </cell>
          <cell r="AL676" t="str">
            <v>De Beurs 41</v>
          </cell>
          <cell r="AV676" t="str">
            <v>Huurovereenkomst</v>
          </cell>
          <cell r="AX676" t="str">
            <v>Stichting BERA</v>
          </cell>
          <cell r="AY676" t="str">
            <v>Stichting BERA</v>
          </cell>
          <cell r="AZ676">
            <v>24370688</v>
          </cell>
          <cell r="BB676" t="str">
            <v>Stichting</v>
          </cell>
          <cell r="BF676" t="str">
            <v>653061-3-343051</v>
          </cell>
        </row>
        <row r="677">
          <cell r="A677" t="str">
            <v>A028.002</v>
          </cell>
          <cell r="B677">
            <v>42425</v>
          </cell>
          <cell r="C677" t="str">
            <v>Aktie!</v>
          </cell>
          <cell r="D677" t="str">
            <v>Admin</v>
          </cell>
          <cell r="E677" t="str">
            <v>AW-SP</v>
          </cell>
          <cell r="F677">
            <v>42005</v>
          </cell>
          <cell r="H677">
            <v>1</v>
          </cell>
          <cell r="I677" t="str">
            <v>ja</v>
          </cell>
          <cell r="J677" t="str">
            <v>ja</v>
          </cell>
          <cell r="K677" t="str">
            <v>Verhuur</v>
          </cell>
          <cell r="L677" t="str">
            <v>NVT</v>
          </cell>
          <cell r="M677" t="str">
            <v>M.Mes</v>
          </cell>
          <cell r="N677" t="str">
            <v>NVT</v>
          </cell>
          <cell r="O677" t="str">
            <v>mandy mes</v>
          </cell>
          <cell r="R677" t="str">
            <v>Sport-BI-incidenteel</v>
          </cell>
          <cell r="S677" t="str">
            <v>Sport</v>
          </cell>
          <cell r="T677" t="str">
            <v>Derving</v>
          </cell>
          <cell r="U677">
            <v>5475</v>
          </cell>
          <cell r="V677" t="str">
            <v>NVT</v>
          </cell>
          <cell r="AA677" t="str">
            <v>NVT</v>
          </cell>
          <cell r="AD677" t="str">
            <v>NVT</v>
          </cell>
          <cell r="AE677" t="str">
            <v>NVT</v>
          </cell>
          <cell r="AF677" t="str">
            <v>Tarief</v>
          </cell>
          <cell r="AG677" t="str">
            <v>ja</v>
          </cell>
          <cell r="AI677">
            <v>17.52</v>
          </cell>
          <cell r="AJ677" t="str">
            <v>A028</v>
          </cell>
          <cell r="AK677" t="str">
            <v>Campus - Sportzaal Portland</v>
          </cell>
          <cell r="AL677" t="str">
            <v>De Beurs 41</v>
          </cell>
          <cell r="AN677">
            <v>1250</v>
          </cell>
          <cell r="AO677">
            <v>1250</v>
          </cell>
          <cell r="AP677">
            <v>1</v>
          </cell>
          <cell r="AV677" t="str">
            <v>Verhuuradministratie</v>
          </cell>
          <cell r="AY677" t="str">
            <v>Diverse huurders, eigen beheer</v>
          </cell>
          <cell r="AZ677" t="str">
            <v>n.v.t.</v>
          </cell>
          <cell r="BB677" t="str">
            <v>Diverse</v>
          </cell>
          <cell r="BF677" t="str">
            <v>653061-3-321000</v>
          </cell>
          <cell r="FL677">
            <v>21900</v>
          </cell>
          <cell r="FO677">
            <v>24000</v>
          </cell>
        </row>
        <row r="679">
          <cell r="A679" t="str">
            <v>A029.001</v>
          </cell>
          <cell r="B679">
            <v>42425</v>
          </cell>
          <cell r="C679" t="str">
            <v>Passief</v>
          </cell>
          <cell r="D679" t="str">
            <v>GESLOOPT</v>
          </cell>
          <cell r="E679" t="str">
            <v>AW-SP</v>
          </cell>
          <cell r="F679">
            <v>42005</v>
          </cell>
          <cell r="G679">
            <v>43830</v>
          </cell>
          <cell r="H679">
            <v>0</v>
          </cell>
          <cell r="I679" t="str">
            <v>nee</v>
          </cell>
          <cell r="J679" t="str">
            <v>nee</v>
          </cell>
          <cell r="K679" t="str">
            <v>Verhuur</v>
          </cell>
          <cell r="L679" t="str">
            <v>NVT</v>
          </cell>
          <cell r="M679" t="str">
            <v>M.Mes</v>
          </cell>
          <cell r="N679" t="str">
            <v>NVT</v>
          </cell>
          <cell r="O679" t="str">
            <v>mandy mes</v>
          </cell>
          <cell r="R679" t="str">
            <v>Sport-BI-incidenteel</v>
          </cell>
          <cell r="S679" t="str">
            <v>Sport</v>
          </cell>
          <cell r="T679" t="str">
            <v>Derving</v>
          </cell>
          <cell r="U679">
            <v>1575</v>
          </cell>
          <cell r="V679" t="str">
            <v>NVT</v>
          </cell>
          <cell r="AA679" t="str">
            <v>NVT</v>
          </cell>
          <cell r="AD679" t="str">
            <v>NVT</v>
          </cell>
          <cell r="AE679" t="str">
            <v>NVT</v>
          </cell>
          <cell r="AF679" t="str">
            <v>Tarief</v>
          </cell>
          <cell r="AG679" t="str">
            <v>ja</v>
          </cell>
          <cell r="AI679">
            <v>9.84375</v>
          </cell>
          <cell r="AJ679" t="str">
            <v>A029</v>
          </cell>
          <cell r="AK679" t="str">
            <v>Gymlokaal Rhoon</v>
          </cell>
          <cell r="AL679" t="str">
            <v>Sportlaan 3</v>
          </cell>
          <cell r="AN679">
            <v>640</v>
          </cell>
          <cell r="AO679">
            <v>640</v>
          </cell>
          <cell r="AP679">
            <v>1</v>
          </cell>
          <cell r="AV679" t="str">
            <v>Verhuuradministratie</v>
          </cell>
          <cell r="AY679" t="str">
            <v>Diverse huurders, eigen beheer</v>
          </cell>
          <cell r="AZ679" t="str">
            <v>n.v.t.</v>
          </cell>
          <cell r="BB679" t="str">
            <v>Diverse</v>
          </cell>
          <cell r="BF679" t="str">
            <v>653062-3-321000</v>
          </cell>
          <cell r="FL679">
            <v>6300</v>
          </cell>
          <cell r="FO679">
            <v>6000</v>
          </cell>
        </row>
        <row r="681">
          <cell r="A681" t="str">
            <v>A030.001</v>
          </cell>
          <cell r="B681">
            <v>42425</v>
          </cell>
          <cell r="C681" t="str">
            <v>Aktie!</v>
          </cell>
          <cell r="D681" t="str">
            <v>Admin</v>
          </cell>
          <cell r="E681" t="str">
            <v>AW-SP</v>
          </cell>
          <cell r="F681">
            <v>42005</v>
          </cell>
          <cell r="H681">
            <v>1</v>
          </cell>
          <cell r="I681" t="str">
            <v>ja</v>
          </cell>
          <cell r="J681" t="str">
            <v>ja</v>
          </cell>
          <cell r="K681" t="str">
            <v>Verhuur</v>
          </cell>
          <cell r="L681" t="str">
            <v>NVT</v>
          </cell>
          <cell r="M681" t="str">
            <v>M.Mes</v>
          </cell>
          <cell r="N681" t="str">
            <v>NVT</v>
          </cell>
          <cell r="O681" t="str">
            <v>mandy mes</v>
          </cell>
          <cell r="Q681" t="str">
            <v>AW</v>
          </cell>
          <cell r="R681" t="str">
            <v>Sport-BI-incidenteel</v>
          </cell>
          <cell r="S681" t="str">
            <v>Sport</v>
          </cell>
          <cell r="T681" t="str">
            <v>Derving</v>
          </cell>
          <cell r="U681">
            <v>1750</v>
          </cell>
          <cell r="V681" t="str">
            <v>NVT</v>
          </cell>
          <cell r="AA681" t="str">
            <v>NVT</v>
          </cell>
          <cell r="AD681" t="str">
            <v>NVT</v>
          </cell>
          <cell r="AE681" t="str">
            <v>NVT</v>
          </cell>
          <cell r="AF681" t="str">
            <v>Tarief</v>
          </cell>
          <cell r="AG681" t="str">
            <v>ja</v>
          </cell>
          <cell r="AI681">
            <v>15.555555555555555</v>
          </cell>
          <cell r="AJ681" t="str">
            <v>A030</v>
          </cell>
          <cell r="AK681" t="str">
            <v>Gymlokaal Poortugaal</v>
          </cell>
          <cell r="AL681" t="str">
            <v>Albrandswaardseweg 18</v>
          </cell>
          <cell r="AN681">
            <v>450</v>
          </cell>
          <cell r="AO681">
            <v>450</v>
          </cell>
          <cell r="AP681">
            <v>1</v>
          </cell>
          <cell r="AV681" t="str">
            <v>Verhuuradministratie</v>
          </cell>
          <cell r="AY681" t="str">
            <v>Diverse huurders, eigen beheer</v>
          </cell>
          <cell r="AZ681" t="str">
            <v>n.v.t.</v>
          </cell>
          <cell r="BB681" t="str">
            <v>Diverse</v>
          </cell>
          <cell r="BF681" t="str">
            <v>653063-3-321000</v>
          </cell>
          <cell r="FL681">
            <v>7000</v>
          </cell>
          <cell r="FO681">
            <v>6000</v>
          </cell>
        </row>
        <row r="683">
          <cell r="A683" t="str">
            <v>A031.001</v>
          </cell>
          <cell r="B683">
            <v>42425</v>
          </cell>
          <cell r="C683" t="str">
            <v>Passief</v>
          </cell>
          <cell r="D683" t="str">
            <v>OUD</v>
          </cell>
          <cell r="F683">
            <v>40725</v>
          </cell>
          <cell r="G683">
            <v>40725</v>
          </cell>
          <cell r="H683">
            <v>0</v>
          </cell>
          <cell r="I683" t="str">
            <v>nee</v>
          </cell>
          <cell r="J683" t="str">
            <v>nvt</v>
          </cell>
          <cell r="L683" t="str">
            <v>Onbekend</v>
          </cell>
          <cell r="M683" t="str">
            <v>OUD</v>
          </cell>
          <cell r="O683" t="str">
            <v>Arjan Bruijgoms</v>
          </cell>
          <cell r="V683" t="str">
            <v>NVT</v>
          </cell>
          <cell r="AA683" t="str">
            <v>Onbekend</v>
          </cell>
          <cell r="AE683" t="str">
            <v>JA</v>
          </cell>
          <cell r="AF683" t="str">
            <v>onbekend</v>
          </cell>
          <cell r="AI683" t="str">
            <v/>
          </cell>
          <cell r="AJ683" t="str">
            <v>A031</v>
          </cell>
          <cell r="AK683" t="str">
            <v>Sportcomplex De Omloop</v>
          </cell>
          <cell r="AL683" t="str">
            <v>Omloopseweg 6f</v>
          </cell>
          <cell r="AM683" t="str">
            <v>Sportvelden</v>
          </cell>
          <cell r="AV683" t="str">
            <v>Huurovereenkomst</v>
          </cell>
          <cell r="AW683" t="str">
            <v>Sportcomplex Omloopseweg</v>
          </cell>
          <cell r="AX683" t="str">
            <v>Gemeente Albrandswaard</v>
          </cell>
          <cell r="AY683" t="str">
            <v>R.K. Sportvereniging "Willebrordusclub Rhoon"</v>
          </cell>
          <cell r="AZ683">
            <v>40343063</v>
          </cell>
          <cell r="BB683" t="str">
            <v xml:space="preserve">Vereniging </v>
          </cell>
          <cell r="BF683" t="str">
            <v>653164-3-322002</v>
          </cell>
        </row>
        <row r="684">
          <cell r="A684" t="str">
            <v>A031.002</v>
          </cell>
          <cell r="B684">
            <v>42425</v>
          </cell>
          <cell r="C684" t="str">
            <v>Passief</v>
          </cell>
          <cell r="D684" t="str">
            <v>OUD</v>
          </cell>
          <cell r="F684">
            <v>40725</v>
          </cell>
          <cell r="G684">
            <v>40725</v>
          </cell>
          <cell r="H684">
            <v>0</v>
          </cell>
          <cell r="I684" t="str">
            <v>nee</v>
          </cell>
          <cell r="J684" t="str">
            <v>nvt</v>
          </cell>
          <cell r="L684" t="str">
            <v>Onbekend</v>
          </cell>
          <cell r="M684" t="str">
            <v>OUD</v>
          </cell>
          <cell r="O684" t="str">
            <v>Arjan Bruijgoms</v>
          </cell>
          <cell r="V684" t="str">
            <v>NVT</v>
          </cell>
          <cell r="AA684" t="str">
            <v>Onbekend</v>
          </cell>
          <cell r="AE684" t="str">
            <v>JA</v>
          </cell>
          <cell r="AF684" t="str">
            <v>onbekend</v>
          </cell>
          <cell r="AI684" t="str">
            <v/>
          </cell>
          <cell r="AJ684" t="str">
            <v>A031</v>
          </cell>
          <cell r="AK684" t="str">
            <v>Sportcomplex De Omloop</v>
          </cell>
          <cell r="AL684" t="str">
            <v>Omloopseweg 6f</v>
          </cell>
          <cell r="AM684" t="str">
            <v>Sportvelden</v>
          </cell>
          <cell r="AV684" t="str">
            <v>Huurovereenkomst</v>
          </cell>
          <cell r="AW684" t="str">
            <v>Sportcomplex Omloopseweg</v>
          </cell>
          <cell r="AX684" t="str">
            <v>Gemeente Albrandswaard</v>
          </cell>
          <cell r="AY684" t="str">
            <v>Voetbalvereniging Rhoon</v>
          </cell>
          <cell r="AZ684">
            <v>40341318</v>
          </cell>
          <cell r="BB684" t="str">
            <v xml:space="preserve">Vereniging </v>
          </cell>
          <cell r="BF684" t="str">
            <v>653164-3-322002</v>
          </cell>
        </row>
        <row r="685">
          <cell r="A685" t="str">
            <v>A031.003</v>
          </cell>
          <cell r="B685">
            <v>42781</v>
          </cell>
          <cell r="C685" t="str">
            <v>Aktief</v>
          </cell>
          <cell r="D685" t="str">
            <v>Aktief</v>
          </cell>
          <cell r="F685">
            <v>40725</v>
          </cell>
          <cell r="H685">
            <v>1</v>
          </cell>
          <cell r="I685" t="str">
            <v>ja</v>
          </cell>
          <cell r="J685" t="str">
            <v>nee</v>
          </cell>
          <cell r="L685" t="str">
            <v>Volledig</v>
          </cell>
          <cell r="M685" t="str">
            <v>A. Bruijgoms</v>
          </cell>
          <cell r="N685" t="str">
            <v>ja</v>
          </cell>
          <cell r="O685" t="str">
            <v>Arjan Bruijgoms</v>
          </cell>
          <cell r="R685" t="str">
            <v>Sport-BU</v>
          </cell>
          <cell r="S685" t="str">
            <v>Sport</v>
          </cell>
          <cell r="T685" t="str">
            <v>Onzeker</v>
          </cell>
          <cell r="U685">
            <v>0</v>
          </cell>
          <cell r="V685" t="str">
            <v>onbepaald</v>
          </cell>
          <cell r="Z685" t="str">
            <v>NIET</v>
          </cell>
          <cell r="AA685" t="str">
            <v>nee</v>
          </cell>
          <cell r="AE685" t="str">
            <v>JA</v>
          </cell>
          <cell r="AF685" t="str">
            <v>onbekend</v>
          </cell>
          <cell r="AI685" t="str">
            <v/>
          </cell>
          <cell r="AJ685" t="str">
            <v>A031</v>
          </cell>
          <cell r="AK685" t="str">
            <v>Sportcomplex De Omloop</v>
          </cell>
          <cell r="AL685" t="str">
            <v>Omloopseweg 0</v>
          </cell>
          <cell r="AM685" t="str">
            <v>Kunstgrasvelden</v>
          </cell>
          <cell r="AT685" t="str">
            <v>RHO00B 01488</v>
          </cell>
          <cell r="AV685" t="str">
            <v>Convenant Kunstgras</v>
          </cell>
          <cell r="AW685" t="str">
            <v>Sportcomplex Omloopseweg</v>
          </cell>
          <cell r="AX685" t="str">
            <v>Gemeente Albrandswaard</v>
          </cell>
          <cell r="AY685" t="str">
            <v>VV R.K.s.v. W.C.R en VV Rhoon</v>
          </cell>
          <cell r="BB685" t="str">
            <v xml:space="preserve">Vereniging </v>
          </cell>
          <cell r="BF685" t="str">
            <v>653164-3-322002</v>
          </cell>
        </row>
        <row r="686">
          <cell r="A686" t="str">
            <v>A031.004</v>
          </cell>
          <cell r="B686">
            <v>42425</v>
          </cell>
          <cell r="C686" t="str">
            <v>Passief</v>
          </cell>
          <cell r="D686" t="str">
            <v>OUD</v>
          </cell>
          <cell r="F686">
            <v>41852</v>
          </cell>
          <cell r="G686">
            <v>43405</v>
          </cell>
          <cell r="H686">
            <v>0</v>
          </cell>
          <cell r="I686" t="str">
            <v>nee</v>
          </cell>
          <cell r="J686" t="str">
            <v>nee</v>
          </cell>
          <cell r="L686" t="str">
            <v>Volledig</v>
          </cell>
          <cell r="M686" t="str">
            <v>A. Bruijgoms</v>
          </cell>
          <cell r="N686" t="str">
            <v>ja</v>
          </cell>
          <cell r="O686" t="str">
            <v>Arjan Bruijgoms</v>
          </cell>
          <cell r="V686" t="str">
            <v>NVT</v>
          </cell>
          <cell r="W686">
            <v>-907</v>
          </cell>
          <cell r="X686">
            <v>44043</v>
          </cell>
          <cell r="Y686">
            <v>43677</v>
          </cell>
          <cell r="Z686">
            <v>21495</v>
          </cell>
          <cell r="AA686" t="str">
            <v>Ja</v>
          </cell>
          <cell r="AB686">
            <v>21487</v>
          </cell>
          <cell r="AD686" t="str">
            <v>Ja</v>
          </cell>
          <cell r="AE686" t="str">
            <v>Ja</v>
          </cell>
          <cell r="AF686" t="str">
            <v>onbekend</v>
          </cell>
          <cell r="AI686" t="str">
            <v/>
          </cell>
          <cell r="AJ686" t="str">
            <v>A031</v>
          </cell>
          <cell r="AK686" t="str">
            <v>Sportcomplex De Omloop</v>
          </cell>
          <cell r="AL686" t="str">
            <v>Omloopseweg 6e</v>
          </cell>
          <cell r="AM686" t="str">
            <v>Sportvelden</v>
          </cell>
          <cell r="AV686" t="str">
            <v>Huurovereenkomst</v>
          </cell>
          <cell r="AW686" t="str">
            <v>Sportcomplex Omloopseweg</v>
          </cell>
          <cell r="AX686" t="str">
            <v>Gemeente Albrandswaard</v>
          </cell>
          <cell r="AY686" t="str">
            <v>R.K. Sportvereniging "Willebrordusclub Rhoon"</v>
          </cell>
          <cell r="AZ686">
            <v>40343063</v>
          </cell>
          <cell r="BB686" t="str">
            <v xml:space="preserve">Vereniging </v>
          </cell>
          <cell r="BF686" t="str">
            <v>653164-3-322002</v>
          </cell>
          <cell r="FO686">
            <v>0</v>
          </cell>
        </row>
        <row r="687">
          <cell r="A687" t="str">
            <v>A031.005</v>
          </cell>
          <cell r="B687">
            <v>42425</v>
          </cell>
          <cell r="C687" t="str">
            <v>Passief</v>
          </cell>
          <cell r="D687" t="str">
            <v>OUD</v>
          </cell>
          <cell r="F687">
            <v>41852</v>
          </cell>
          <cell r="G687">
            <v>43405</v>
          </cell>
          <cell r="H687">
            <v>0</v>
          </cell>
          <cell r="I687" t="str">
            <v>nee</v>
          </cell>
          <cell r="J687" t="str">
            <v>nee</v>
          </cell>
          <cell r="L687" t="str">
            <v>Volledig</v>
          </cell>
          <cell r="M687" t="str">
            <v>A. Bruijgoms</v>
          </cell>
          <cell r="N687" t="str">
            <v>ja</v>
          </cell>
          <cell r="O687" t="str">
            <v>Arjan Bruijgoms</v>
          </cell>
          <cell r="V687" t="str">
            <v>NVT</v>
          </cell>
          <cell r="W687">
            <v>-907</v>
          </cell>
          <cell r="X687">
            <v>44043</v>
          </cell>
          <cell r="Y687">
            <v>43677</v>
          </cell>
          <cell r="Z687">
            <v>47102</v>
          </cell>
          <cell r="AA687" t="str">
            <v>Ja</v>
          </cell>
          <cell r="AD687" t="str">
            <v>Ja</v>
          </cell>
          <cell r="AE687" t="str">
            <v>Ja</v>
          </cell>
          <cell r="AF687" t="str">
            <v>onbekend</v>
          </cell>
          <cell r="AI687" t="str">
            <v/>
          </cell>
          <cell r="AJ687" t="str">
            <v>A031</v>
          </cell>
          <cell r="AK687" t="str">
            <v>Sportcomplex De Omloop</v>
          </cell>
          <cell r="AL687" t="str">
            <v>Omloopseweg 6f</v>
          </cell>
          <cell r="AM687" t="str">
            <v>Sportvelden</v>
          </cell>
          <cell r="AV687" t="str">
            <v>Huurovereenkomst</v>
          </cell>
          <cell r="AW687" t="str">
            <v>Sportcomplex Omloopseweg</v>
          </cell>
          <cell r="AX687" t="str">
            <v>Gemeente Albrandswaard</v>
          </cell>
          <cell r="AY687" t="str">
            <v>Voetbalvereniging Rhoon</v>
          </cell>
          <cell r="AZ687">
            <v>40341318</v>
          </cell>
          <cell r="BB687" t="str">
            <v xml:space="preserve">Vereniging </v>
          </cell>
          <cell r="BF687" t="str">
            <v>653164-3-322002</v>
          </cell>
          <cell r="FO687">
            <v>0</v>
          </cell>
        </row>
        <row r="688">
          <cell r="A688" t="str">
            <v>A031.006</v>
          </cell>
          <cell r="B688">
            <v>43643</v>
          </cell>
          <cell r="C688" t="str">
            <v>Aktief</v>
          </cell>
          <cell r="D688" t="str">
            <v>Aktief</v>
          </cell>
          <cell r="F688">
            <v>41640</v>
          </cell>
          <cell r="H688">
            <v>1</v>
          </cell>
          <cell r="I688" t="str">
            <v>ja</v>
          </cell>
          <cell r="J688" t="str">
            <v>nee</v>
          </cell>
          <cell r="O688" t="str">
            <v>Arjan Bruijgoms</v>
          </cell>
          <cell r="R688" t="str">
            <v>Sport-BU</v>
          </cell>
          <cell r="S688" t="str">
            <v>Sport</v>
          </cell>
          <cell r="T688" t="str">
            <v>Onzeker</v>
          </cell>
          <cell r="U688">
            <v>0</v>
          </cell>
          <cell r="V688" t="str">
            <v>leeg</v>
          </cell>
          <cell r="AA688" t="str">
            <v>NVT</v>
          </cell>
          <cell r="AC688" t="str">
            <v>NVT</v>
          </cell>
          <cell r="AD688" t="str">
            <v>NVT</v>
          </cell>
          <cell r="AE688" t="str">
            <v>NVT</v>
          </cell>
          <cell r="AF688" t="str">
            <v>NVT</v>
          </cell>
          <cell r="AI688" t="str">
            <v/>
          </cell>
          <cell r="AJ688" t="str">
            <v>A031</v>
          </cell>
          <cell r="AK688" t="str">
            <v>Sportcomplex De Omloop</v>
          </cell>
          <cell r="AL688" t="str">
            <v>Omloopseweg 6c</v>
          </cell>
          <cell r="AM688" t="str">
            <v>Loods beregeningsinstallatie</v>
          </cell>
          <cell r="AR688">
            <v>100</v>
          </cell>
          <cell r="AT688" t="str">
            <v>RHO00B 01487</v>
          </cell>
          <cell r="AV688" t="str">
            <v>GEEN OVEREENKOMST NODIG</v>
          </cell>
          <cell r="AY688" t="str">
            <v>BAR-Organisatie</v>
          </cell>
          <cell r="AZ688">
            <v>58465316</v>
          </cell>
          <cell r="BB688" t="str">
            <v>Overheid</v>
          </cell>
          <cell r="BF688" t="str">
            <v>653164-3-322001</v>
          </cell>
        </row>
        <row r="689">
          <cell r="A689" t="str">
            <v>A031.007</v>
          </cell>
          <cell r="B689">
            <v>43131</v>
          </cell>
          <cell r="C689" t="str">
            <v>Passief</v>
          </cell>
          <cell r="D689" t="str">
            <v>Beëindigd</v>
          </cell>
          <cell r="F689">
            <v>29697</v>
          </cell>
          <cell r="G689">
            <v>35176</v>
          </cell>
          <cell r="H689">
            <v>0</v>
          </cell>
          <cell r="I689" t="str">
            <v>nee</v>
          </cell>
          <cell r="J689" t="str">
            <v>nee</v>
          </cell>
          <cell r="L689" t="str">
            <v>Volledig</v>
          </cell>
          <cell r="M689" t="str">
            <v>A. Bruijgoms</v>
          </cell>
          <cell r="O689" t="str">
            <v>Arjan Bruijgoms</v>
          </cell>
          <cell r="R689" t="str">
            <v>Sport-BU</v>
          </cell>
          <cell r="S689" t="str">
            <v>Sport</v>
          </cell>
          <cell r="T689" t="str">
            <v>Onzeker</v>
          </cell>
          <cell r="U689">
            <v>0</v>
          </cell>
          <cell r="V689" t="str">
            <v>NVT</v>
          </cell>
          <cell r="W689">
            <v>0</v>
          </cell>
          <cell r="X689">
            <v>44950</v>
          </cell>
          <cell r="Z689" t="str">
            <v>NIET</v>
          </cell>
          <cell r="AA689" t="str">
            <v>nee</v>
          </cell>
          <cell r="AB689" t="str">
            <v>637-2882</v>
          </cell>
          <cell r="AD689" t="str">
            <v>Ja</v>
          </cell>
          <cell r="AE689" t="str">
            <v>Ja</v>
          </cell>
          <cell r="AF689" t="str">
            <v>Tarief</v>
          </cell>
          <cell r="AI689">
            <v>0</v>
          </cell>
          <cell r="AJ689" t="str">
            <v>A031</v>
          </cell>
          <cell r="AK689" t="str">
            <v>Sportcomplex De Omloop</v>
          </cell>
          <cell r="AL689" t="str">
            <v>Omloopseweg 6e</v>
          </cell>
          <cell r="AM689" t="str">
            <v>Clubhuis</v>
          </cell>
          <cell r="AN689">
            <v>841</v>
          </cell>
          <cell r="AO689">
            <v>1719</v>
          </cell>
          <cell r="AP689">
            <v>0.48923792902850494</v>
          </cell>
          <cell r="AR689">
            <v>980</v>
          </cell>
          <cell r="AS689">
            <v>37240</v>
          </cell>
          <cell r="AT689" t="str">
            <v>RHO00B 01322</v>
          </cell>
          <cell r="AV689" t="str">
            <v>Akte Recht van Opstal</v>
          </cell>
          <cell r="AY689" t="str">
            <v>R.K. Sportvereniging "Willebrordusclub Rhoon"</v>
          </cell>
          <cell r="AZ689">
            <v>40343063</v>
          </cell>
          <cell r="BB689" t="str">
            <v xml:space="preserve">Vereniging </v>
          </cell>
          <cell r="BF689" t="str">
            <v>653164-3-322001</v>
          </cell>
        </row>
        <row r="690">
          <cell r="A690" t="str">
            <v>A031.008</v>
          </cell>
          <cell r="B690">
            <v>43517</v>
          </cell>
          <cell r="C690" t="str">
            <v>Aktief</v>
          </cell>
          <cell r="D690" t="str">
            <v>Aktief</v>
          </cell>
          <cell r="F690">
            <v>43405</v>
          </cell>
          <cell r="H690">
            <v>1</v>
          </cell>
          <cell r="I690" t="str">
            <v>ja</v>
          </cell>
          <cell r="J690" t="str">
            <v>nee</v>
          </cell>
          <cell r="L690" t="str">
            <v>Volledig</v>
          </cell>
          <cell r="M690" t="str">
            <v>A. Bruijgoms</v>
          </cell>
          <cell r="N690" t="str">
            <v>ja</v>
          </cell>
          <cell r="O690" t="str">
            <v>Arjan Bruijgoms</v>
          </cell>
          <cell r="R690" t="str">
            <v>Sport-BU</v>
          </cell>
          <cell r="S690" t="str">
            <v>Sport</v>
          </cell>
          <cell r="T690" t="str">
            <v>Onzeker</v>
          </cell>
          <cell r="U690">
            <v>3925</v>
          </cell>
          <cell r="V690" t="str">
            <v>VERLENGD</v>
          </cell>
          <cell r="Z690">
            <v>1357723</v>
          </cell>
          <cell r="AA690" t="str">
            <v>Ja</v>
          </cell>
          <cell r="AD690" t="str">
            <v>Ja</v>
          </cell>
          <cell r="AE690" t="str">
            <v>Ja</v>
          </cell>
          <cell r="AF690" t="str">
            <v>onbekend</v>
          </cell>
          <cell r="AI690" t="str">
            <v/>
          </cell>
          <cell r="AJ690" t="str">
            <v>A031</v>
          </cell>
          <cell r="AK690" t="str">
            <v>Sportcomplex De Omloop</v>
          </cell>
          <cell r="AL690" t="str">
            <v>Omloopseweg 0</v>
          </cell>
          <cell r="AM690" t="str">
            <v>Sportvelden</v>
          </cell>
          <cell r="AT690" t="str">
            <v>RHO00B 01488</v>
          </cell>
          <cell r="AV690" t="str">
            <v>Gebruikersovereenkomst</v>
          </cell>
          <cell r="AW690" t="str">
            <v>Sportvelden</v>
          </cell>
          <cell r="AY690" t="str">
            <v>Voetbalvereniging Rhoon</v>
          </cell>
          <cell r="AZ690">
            <v>40341318</v>
          </cell>
          <cell r="BB690" t="str">
            <v xml:space="preserve">Vereniging </v>
          </cell>
          <cell r="BF690" t="str">
            <v>653164-3-322002</v>
          </cell>
          <cell r="FL690">
            <v>15700</v>
          </cell>
          <cell r="FO690">
            <v>14079.798000000001</v>
          </cell>
        </row>
        <row r="691">
          <cell r="A691" t="str">
            <v>A031.009</v>
          </cell>
          <cell r="B691">
            <v>43517</v>
          </cell>
          <cell r="C691" t="str">
            <v>Aktief</v>
          </cell>
          <cell r="D691" t="str">
            <v>Aktief</v>
          </cell>
          <cell r="F691">
            <v>43405</v>
          </cell>
          <cell r="H691">
            <v>1</v>
          </cell>
          <cell r="I691" t="str">
            <v>ja</v>
          </cell>
          <cell r="J691" t="str">
            <v>nee</v>
          </cell>
          <cell r="L691" t="str">
            <v>Volledig</v>
          </cell>
          <cell r="M691" t="str">
            <v>A. Bruijgoms</v>
          </cell>
          <cell r="O691" t="str">
            <v>Arjan Bruijgoms</v>
          </cell>
          <cell r="R691" t="str">
            <v>Sport-BU</v>
          </cell>
          <cell r="S691" t="str">
            <v>Sport</v>
          </cell>
          <cell r="T691" t="str">
            <v>Onzeker</v>
          </cell>
          <cell r="U691">
            <v>625</v>
          </cell>
          <cell r="V691" t="str">
            <v>onbepaald</v>
          </cell>
          <cell r="Z691">
            <v>1357724</v>
          </cell>
          <cell r="AA691" t="str">
            <v>Ja</v>
          </cell>
          <cell r="AD691" t="str">
            <v>Ja</v>
          </cell>
          <cell r="AE691" t="str">
            <v>Ja</v>
          </cell>
          <cell r="AF691" t="str">
            <v>onbekend</v>
          </cell>
          <cell r="AI691" t="str">
            <v/>
          </cell>
          <cell r="AJ691" t="str">
            <v>A031</v>
          </cell>
          <cell r="AK691" t="str">
            <v>Sportcomplex De Omloop</v>
          </cell>
          <cell r="AL691" t="str">
            <v>Omloopseweg 0</v>
          </cell>
          <cell r="AM691" t="str">
            <v>Lichtmasten</v>
          </cell>
          <cell r="AT691" t="str">
            <v>RHO00B 01488</v>
          </cell>
          <cell r="AV691" t="str">
            <v>Huurovereenkomst lichmasten</v>
          </cell>
          <cell r="AY691" t="str">
            <v>Voetbalvereniging Rhoon</v>
          </cell>
          <cell r="AZ691">
            <v>40341318</v>
          </cell>
          <cell r="BB691" t="str">
            <v xml:space="preserve">Vereniging </v>
          </cell>
          <cell r="BF691" t="str">
            <v>653164-3-343051</v>
          </cell>
          <cell r="FL691">
            <v>2500</v>
          </cell>
        </row>
        <row r="692">
          <cell r="A692" t="str">
            <v>A031.010</v>
          </cell>
          <cell r="B692">
            <v>43517</v>
          </cell>
          <cell r="C692" t="str">
            <v>Aktief</v>
          </cell>
          <cell r="D692" t="str">
            <v>Aktief</v>
          </cell>
          <cell r="F692">
            <v>43405</v>
          </cell>
          <cell r="H692">
            <v>1</v>
          </cell>
          <cell r="I692" t="str">
            <v>ja</v>
          </cell>
          <cell r="J692" t="str">
            <v>nee</v>
          </cell>
          <cell r="L692" t="str">
            <v>Volledig</v>
          </cell>
          <cell r="M692" t="str">
            <v>A. Bruijgoms</v>
          </cell>
          <cell r="N692" t="str">
            <v>ja</v>
          </cell>
          <cell r="O692" t="str">
            <v>Arjan Bruijgoms</v>
          </cell>
          <cell r="R692" t="str">
            <v>Sport-BU</v>
          </cell>
          <cell r="S692" t="str">
            <v>Sport</v>
          </cell>
          <cell r="T692" t="str">
            <v>Onzeker</v>
          </cell>
          <cell r="U692">
            <v>2125</v>
          </cell>
          <cell r="V692" t="str">
            <v>VERLENGD</v>
          </cell>
          <cell r="Z692">
            <v>1357726</v>
          </cell>
          <cell r="AA692" t="str">
            <v>Ja</v>
          </cell>
          <cell r="AD692" t="str">
            <v>Ja</v>
          </cell>
          <cell r="AE692" t="str">
            <v>Ja</v>
          </cell>
          <cell r="AF692" t="str">
            <v>onbekend</v>
          </cell>
          <cell r="AI692" t="str">
            <v/>
          </cell>
          <cell r="AJ692" t="str">
            <v>A031</v>
          </cell>
          <cell r="AK692" t="str">
            <v>Sportcomplex De Omloop</v>
          </cell>
          <cell r="AL692" t="str">
            <v>Omloopseweg 0</v>
          </cell>
          <cell r="AM692" t="str">
            <v>Sportvelden</v>
          </cell>
          <cell r="AT692" t="str">
            <v>RHO00B 01488</v>
          </cell>
          <cell r="AV692" t="str">
            <v>Gebruikersovereenkomst</v>
          </cell>
          <cell r="AW692" t="str">
            <v>Sportvelden</v>
          </cell>
          <cell r="AY692" t="str">
            <v>R.K. Sportvereniging "Willebrordusclub Rhoon"</v>
          </cell>
          <cell r="AZ692">
            <v>40343063</v>
          </cell>
          <cell r="BB692" t="str">
            <v xml:space="preserve">Vereniging </v>
          </cell>
          <cell r="BC692" t="str">
            <v>Jan L.M.J. Backbier</v>
          </cell>
          <cell r="BD692" t="str">
            <v>penningmeesterwcr@gmail.com</v>
          </cell>
          <cell r="BE692" t="str">
            <v>06-51299212</v>
          </cell>
          <cell r="BF692" t="str">
            <v>653164-3-322002</v>
          </cell>
          <cell r="FL692">
            <v>8500</v>
          </cell>
          <cell r="FO692">
            <v>8002.8</v>
          </cell>
        </row>
        <row r="693">
          <cell r="A693" t="str">
            <v>A031.011</v>
          </cell>
          <cell r="B693">
            <v>43517</v>
          </cell>
          <cell r="C693" t="str">
            <v>Aktief</v>
          </cell>
          <cell r="D693" t="str">
            <v>Aktief</v>
          </cell>
          <cell r="F693">
            <v>43405</v>
          </cell>
          <cell r="H693">
            <v>1</v>
          </cell>
          <cell r="I693" t="str">
            <v>ja</v>
          </cell>
          <cell r="J693" t="str">
            <v>nee</v>
          </cell>
          <cell r="L693" t="str">
            <v>Volledig</v>
          </cell>
          <cell r="M693" t="str">
            <v>A. Bruijgoms</v>
          </cell>
          <cell r="O693" t="str">
            <v>Arjan Bruijgoms</v>
          </cell>
          <cell r="R693" t="str">
            <v>Sport-BU</v>
          </cell>
          <cell r="S693" t="str">
            <v>Sport</v>
          </cell>
          <cell r="T693" t="str">
            <v>Onzeker</v>
          </cell>
          <cell r="U693">
            <v>425</v>
          </cell>
          <cell r="V693" t="str">
            <v>onbepaald</v>
          </cell>
          <cell r="Z693">
            <v>1357727</v>
          </cell>
          <cell r="AA693" t="str">
            <v>Ja</v>
          </cell>
          <cell r="AD693" t="str">
            <v>Ja</v>
          </cell>
          <cell r="AE693" t="str">
            <v>Ja</v>
          </cell>
          <cell r="AF693" t="str">
            <v>onbekend</v>
          </cell>
          <cell r="AI693" t="str">
            <v/>
          </cell>
          <cell r="AJ693" t="str">
            <v>A031</v>
          </cell>
          <cell r="AK693" t="str">
            <v>Sportcomplex De Omloop</v>
          </cell>
          <cell r="AL693" t="str">
            <v>Omloopseweg 0</v>
          </cell>
          <cell r="AM693" t="str">
            <v>Lichtmasten</v>
          </cell>
          <cell r="AT693" t="str">
            <v>RHO00B 01488</v>
          </cell>
          <cell r="AV693" t="str">
            <v>Huurovereenkomst lichtmasten</v>
          </cell>
          <cell r="AY693" t="str">
            <v>R.K. Sportvereniging "Willebrordusclub Rhoon"</v>
          </cell>
          <cell r="AZ693">
            <v>40343063</v>
          </cell>
          <cell r="BB693" t="str">
            <v xml:space="preserve">Vereniging </v>
          </cell>
          <cell r="BC693" t="str">
            <v>Jan L.M.J. Backbier</v>
          </cell>
          <cell r="BD693" t="str">
            <v>penningmeesterwcr@gmail.com</v>
          </cell>
          <cell r="BE693" t="str">
            <v>06-51299212</v>
          </cell>
          <cell r="BF693" t="str">
            <v>653164-3-343051</v>
          </cell>
          <cell r="FL693">
            <v>1700</v>
          </cell>
        </row>
        <row r="694">
          <cell r="A694" t="str">
            <v>A031.013</v>
          </cell>
          <cell r="B694">
            <v>43973</v>
          </cell>
          <cell r="C694" t="str">
            <v>Passief</v>
          </cell>
          <cell r="D694" t="str">
            <v>Beëindigd</v>
          </cell>
          <cell r="F694">
            <v>29952</v>
          </cell>
          <cell r="G694">
            <v>35969</v>
          </cell>
          <cell r="H694">
            <v>0</v>
          </cell>
          <cell r="I694" t="str">
            <v>nee</v>
          </cell>
          <cell r="J694" t="str">
            <v>nee</v>
          </cell>
          <cell r="M694" t="str">
            <v>A. Bruijgoms</v>
          </cell>
          <cell r="O694" t="str">
            <v>Arjan Bruijgoms</v>
          </cell>
          <cell r="V694" t="str">
            <v>NVT</v>
          </cell>
          <cell r="Z694" t="str">
            <v>NIET</v>
          </cell>
          <cell r="AA694" t="str">
            <v>nee</v>
          </cell>
          <cell r="AD694" t="str">
            <v>Ja</v>
          </cell>
          <cell r="AE694" t="str">
            <v>Ja</v>
          </cell>
          <cell r="AF694" t="str">
            <v>onbekend</v>
          </cell>
          <cell r="AI694">
            <v>0</v>
          </cell>
          <cell r="AJ694" t="str">
            <v>A031</v>
          </cell>
          <cell r="AK694" t="str">
            <v>Sportcomplex De Omloop</v>
          </cell>
          <cell r="AL694" t="str">
            <v>Omloopseweg 6f</v>
          </cell>
          <cell r="AM694" t="str">
            <v>Clubhuis</v>
          </cell>
          <cell r="AN694">
            <v>878</v>
          </cell>
          <cell r="AO694">
            <v>1719</v>
          </cell>
          <cell r="AP694">
            <v>0.51076207097149506</v>
          </cell>
          <cell r="AT694" t="str">
            <v>RHO00B 01343</v>
          </cell>
          <cell r="AV694" t="str">
            <v>Akte Recht van opstal</v>
          </cell>
          <cell r="AY694" t="str">
            <v>Voetbalvereniging Rhoon</v>
          </cell>
          <cell r="BB694" t="str">
            <v xml:space="preserve">Vereniging </v>
          </cell>
          <cell r="BF694" t="str">
            <v>653164-3-322001</v>
          </cell>
        </row>
        <row r="696">
          <cell r="A696" t="str">
            <v>A032.001</v>
          </cell>
          <cell r="B696">
            <v>42425</v>
          </cell>
          <cell r="C696" t="str">
            <v>Passief</v>
          </cell>
          <cell r="D696" t="str">
            <v>OUD</v>
          </cell>
          <cell r="F696">
            <v>39264</v>
          </cell>
          <cell r="G696">
            <v>43405</v>
          </cell>
          <cell r="H696">
            <v>0</v>
          </cell>
          <cell r="I696" t="str">
            <v>nee</v>
          </cell>
          <cell r="J696" t="str">
            <v>nee</v>
          </cell>
          <cell r="L696" t="str">
            <v>N.NIET</v>
          </cell>
          <cell r="M696" t="str">
            <v>A. Bruijgoms</v>
          </cell>
          <cell r="N696" t="str">
            <v>ja</v>
          </cell>
          <cell r="O696" t="str">
            <v>Arjan Bruijgoms</v>
          </cell>
          <cell r="Q696" t="str">
            <v>AW</v>
          </cell>
          <cell r="V696" t="str">
            <v>NVT</v>
          </cell>
          <cell r="W696">
            <v>-2034</v>
          </cell>
          <cell r="X696">
            <v>44012</v>
          </cell>
          <cell r="Y696">
            <v>43646</v>
          </cell>
          <cell r="Z696" t="str">
            <v>NIET</v>
          </cell>
          <cell r="AA696" t="str">
            <v>nee</v>
          </cell>
          <cell r="AD696" t="str">
            <v>ja</v>
          </cell>
          <cell r="AE696" t="str">
            <v>Ja</v>
          </cell>
          <cell r="AF696" t="str">
            <v>onbekend</v>
          </cell>
          <cell r="AI696" t="str">
            <v/>
          </cell>
          <cell r="AJ696" t="str">
            <v>A032</v>
          </cell>
          <cell r="AK696" t="str">
            <v>Sportcomplex De Polder</v>
          </cell>
          <cell r="AL696" t="str">
            <v>Albrandswaardseweg 0</v>
          </cell>
          <cell r="AM696" t="str">
            <v>4 voetbalvelden + 1 kunstgrasveld</v>
          </cell>
          <cell r="AV696" t="str">
            <v>Huurovereenkomst</v>
          </cell>
          <cell r="AW696" t="str">
            <v>Sportpark De Polder</v>
          </cell>
          <cell r="AX696" t="str">
            <v>Gemeente Albrandswaard</v>
          </cell>
          <cell r="AY696" t="str">
            <v>VV Oude Maas</v>
          </cell>
          <cell r="BB696" t="str">
            <v xml:space="preserve">Vereniging </v>
          </cell>
          <cell r="BF696" t="str">
            <v>653165-3-322002</v>
          </cell>
          <cell r="FO696">
            <v>0</v>
          </cell>
        </row>
        <row r="697">
          <cell r="A697" t="str">
            <v>A032.002</v>
          </cell>
          <cell r="B697">
            <v>42425</v>
          </cell>
          <cell r="C697" t="str">
            <v>Passief</v>
          </cell>
          <cell r="D697" t="str">
            <v>OUD</v>
          </cell>
          <cell r="F697">
            <v>39264</v>
          </cell>
          <cell r="G697">
            <v>43405</v>
          </cell>
          <cell r="H697">
            <v>0</v>
          </cell>
          <cell r="I697" t="str">
            <v>nee</v>
          </cell>
          <cell r="J697" t="str">
            <v>nee</v>
          </cell>
          <cell r="L697" t="str">
            <v>Volledig</v>
          </cell>
          <cell r="M697" t="str">
            <v>A. Bruijgoms</v>
          </cell>
          <cell r="N697" t="str">
            <v>ja</v>
          </cell>
          <cell r="O697" t="str">
            <v>Arjan Bruijgoms</v>
          </cell>
          <cell r="Q697" t="str">
            <v>AW</v>
          </cell>
          <cell r="V697" t="str">
            <v>NVT</v>
          </cell>
          <cell r="W697">
            <v>-938</v>
          </cell>
          <cell r="X697">
            <v>44012</v>
          </cell>
          <cell r="Y697">
            <v>43646</v>
          </cell>
          <cell r="Z697" t="str">
            <v>NIET</v>
          </cell>
          <cell r="AA697" t="str">
            <v>nee</v>
          </cell>
          <cell r="AD697" t="str">
            <v>ja</v>
          </cell>
          <cell r="AE697" t="str">
            <v>Ja</v>
          </cell>
          <cell r="AF697" t="str">
            <v>onbekend</v>
          </cell>
          <cell r="AI697" t="str">
            <v/>
          </cell>
          <cell r="AJ697" t="str">
            <v>A032</v>
          </cell>
          <cell r="AK697" t="str">
            <v>Sportcomplex De Polder</v>
          </cell>
          <cell r="AL697" t="str">
            <v>Albrandswaardseweg 0</v>
          </cell>
          <cell r="AM697" t="str">
            <v>Sportvelden</v>
          </cell>
          <cell r="AV697" t="str">
            <v>Huurovereenkomst</v>
          </cell>
          <cell r="AW697" t="str">
            <v>Sportpark De Polder</v>
          </cell>
          <cell r="AX697" t="str">
            <v>Gemeente Albrandswaard</v>
          </cell>
          <cell r="AY697" t="str">
            <v>VV PSV Poortugaal</v>
          </cell>
          <cell r="BB697" t="str">
            <v xml:space="preserve">Vereniging </v>
          </cell>
          <cell r="BF697" t="str">
            <v>653165-3-322002</v>
          </cell>
          <cell r="FO697">
            <v>0</v>
          </cell>
        </row>
        <row r="698">
          <cell r="A698" t="str">
            <v>A032.003</v>
          </cell>
          <cell r="B698">
            <v>42425</v>
          </cell>
          <cell r="C698" t="str">
            <v>Aktief</v>
          </cell>
          <cell r="D698" t="str">
            <v>Aktief</v>
          </cell>
          <cell r="F698">
            <v>39264</v>
          </cell>
          <cell r="H698">
            <v>1</v>
          </cell>
          <cell r="I698" t="str">
            <v>ja</v>
          </cell>
          <cell r="J698" t="str">
            <v>nee</v>
          </cell>
          <cell r="L698" t="str">
            <v>Volledig</v>
          </cell>
          <cell r="O698" t="str">
            <v>Arjan Bruijgoms</v>
          </cell>
          <cell r="R698" t="str">
            <v>Sport-BU</v>
          </cell>
          <cell r="S698" t="str">
            <v>Sport</v>
          </cell>
          <cell r="T698" t="str">
            <v>Onzeker</v>
          </cell>
          <cell r="U698">
            <v>0</v>
          </cell>
          <cell r="V698" t="str">
            <v>VERLENGD</v>
          </cell>
          <cell r="W698">
            <v>365</v>
          </cell>
          <cell r="X698">
            <v>45315</v>
          </cell>
          <cell r="Z698" t="str">
            <v>NIET</v>
          </cell>
          <cell r="AA698" t="str">
            <v>nee</v>
          </cell>
          <cell r="AB698" t="str">
            <v>8058/1761</v>
          </cell>
          <cell r="AD698" t="str">
            <v>Ja</v>
          </cell>
          <cell r="AE698" t="str">
            <v>Ja</v>
          </cell>
          <cell r="AF698" t="str">
            <v>Tarief</v>
          </cell>
          <cell r="AI698">
            <v>0</v>
          </cell>
          <cell r="AJ698" t="str">
            <v>A032</v>
          </cell>
          <cell r="AK698" t="str">
            <v>Sportcomplex De Polder</v>
          </cell>
          <cell r="AL698" t="str">
            <v>Albrandswaardseweg 84 b</v>
          </cell>
          <cell r="AM698" t="str">
            <v>Opstal</v>
          </cell>
          <cell r="AN698">
            <v>362</v>
          </cell>
          <cell r="AO698">
            <v>1633</v>
          </cell>
          <cell r="AP698">
            <v>0.22167789344764238</v>
          </cell>
          <cell r="AT698" t="str">
            <v>B 01416</v>
          </cell>
          <cell r="AV698" t="str">
            <v>Recht van Opstal</v>
          </cell>
          <cell r="AY698" t="str">
            <v>VV PSV Poortugaal</v>
          </cell>
          <cell r="BB698" t="str">
            <v xml:space="preserve">Vereniging </v>
          </cell>
          <cell r="BF698" t="str">
            <v>653165-3-322001</v>
          </cell>
        </row>
        <row r="699">
          <cell r="A699" t="str">
            <v>A032.004</v>
          </cell>
          <cell r="B699">
            <v>43153</v>
          </cell>
          <cell r="C699" t="str">
            <v>Aktief</v>
          </cell>
          <cell r="D699" t="str">
            <v>Aktief</v>
          </cell>
          <cell r="F699">
            <v>39264</v>
          </cell>
          <cell r="H699">
            <v>1</v>
          </cell>
          <cell r="I699" t="str">
            <v>ja</v>
          </cell>
          <cell r="J699" t="str">
            <v>nee</v>
          </cell>
          <cell r="L699" t="str">
            <v>Volledig</v>
          </cell>
          <cell r="O699" t="str">
            <v>Arjan Bruijgoms</v>
          </cell>
          <cell r="R699" t="str">
            <v>Sport-BU</v>
          </cell>
          <cell r="S699" t="str">
            <v>Sport</v>
          </cell>
          <cell r="T699" t="str">
            <v>Onzeker</v>
          </cell>
          <cell r="U699">
            <v>0</v>
          </cell>
          <cell r="V699" t="str">
            <v>VERLENGD</v>
          </cell>
          <cell r="W699">
            <v>365</v>
          </cell>
          <cell r="X699">
            <v>45315</v>
          </cell>
          <cell r="Z699" t="str">
            <v>NIET</v>
          </cell>
          <cell r="AA699" t="str">
            <v>nee</v>
          </cell>
          <cell r="AB699" t="str">
            <v>AZ 88/55</v>
          </cell>
          <cell r="AD699" t="str">
            <v>Ja</v>
          </cell>
          <cell r="AE699" t="str">
            <v>Ja</v>
          </cell>
          <cell r="AF699" t="str">
            <v>Tarief</v>
          </cell>
          <cell r="AI699">
            <v>0</v>
          </cell>
          <cell r="AJ699" t="str">
            <v>A032</v>
          </cell>
          <cell r="AK699" t="str">
            <v>Sportcomplex De Polder</v>
          </cell>
          <cell r="AL699" t="str">
            <v>Albrandswaardseweg 84 b</v>
          </cell>
          <cell r="AM699" t="str">
            <v>Kantine annex kleedruimte</v>
          </cell>
          <cell r="AN699">
            <v>370</v>
          </cell>
          <cell r="AO699">
            <v>1633</v>
          </cell>
          <cell r="AP699">
            <v>0.226576852418861</v>
          </cell>
          <cell r="AS699">
            <v>370</v>
          </cell>
          <cell r="AT699" t="str">
            <v>B 01709</v>
          </cell>
          <cell r="AV699" t="str">
            <v>Recht van Opstal</v>
          </cell>
          <cell r="AY699" t="str">
            <v>VV PSV Poortugaal</v>
          </cell>
          <cell r="BB699" t="str">
            <v xml:space="preserve">Vereniging </v>
          </cell>
          <cell r="BF699" t="str">
            <v>653165-3-322001</v>
          </cell>
        </row>
        <row r="700">
          <cell r="A700" t="str">
            <v>A032.005</v>
          </cell>
          <cell r="B700">
            <v>43517</v>
          </cell>
          <cell r="C700" t="str">
            <v>Aktief</v>
          </cell>
          <cell r="D700" t="str">
            <v>Aktief</v>
          </cell>
          <cell r="F700">
            <v>43405</v>
          </cell>
          <cell r="H700">
            <v>1</v>
          </cell>
          <cell r="I700" t="str">
            <v>ja</v>
          </cell>
          <cell r="J700" t="str">
            <v>nee</v>
          </cell>
          <cell r="L700" t="str">
            <v>Volledig</v>
          </cell>
          <cell r="M700" t="str">
            <v>A. Bruijgoms</v>
          </cell>
          <cell r="N700" t="str">
            <v>ja</v>
          </cell>
          <cell r="O700" t="str">
            <v>Arjan Bruijgoms</v>
          </cell>
          <cell r="Q700" t="str">
            <v>AW</v>
          </cell>
          <cell r="R700" t="str">
            <v>Sport-BU</v>
          </cell>
          <cell r="S700" t="str">
            <v>Sport</v>
          </cell>
          <cell r="T700" t="str">
            <v>Onzeker</v>
          </cell>
          <cell r="U700">
            <v>8075</v>
          </cell>
          <cell r="V700" t="str">
            <v>VERLENGD</v>
          </cell>
          <cell r="Z700">
            <v>1357718</v>
          </cell>
          <cell r="AA700" t="str">
            <v>Ja</v>
          </cell>
          <cell r="AD700" t="str">
            <v>Ja</v>
          </cell>
          <cell r="AE700" t="str">
            <v>Ja</v>
          </cell>
          <cell r="AF700" t="str">
            <v>onbekend</v>
          </cell>
          <cell r="AI700" t="str">
            <v/>
          </cell>
          <cell r="AJ700" t="str">
            <v>A032</v>
          </cell>
          <cell r="AK700" t="str">
            <v>Sportcomplex De Polder</v>
          </cell>
          <cell r="AL700" t="str">
            <v>Albrandswaardseweg 0</v>
          </cell>
          <cell r="AM700" t="str">
            <v>Sportvelden</v>
          </cell>
          <cell r="AV700" t="str">
            <v>Gebruikersovereenkomst</v>
          </cell>
          <cell r="AW700" t="str">
            <v>Sportpark De Polder</v>
          </cell>
          <cell r="AX700" t="str">
            <v>Gemeente Albrandswaard</v>
          </cell>
          <cell r="AY700" t="str">
            <v>sv Poortugaal</v>
          </cell>
          <cell r="AZ700">
            <v>40341024</v>
          </cell>
          <cell r="BB700" t="str">
            <v xml:space="preserve">Vereniging </v>
          </cell>
          <cell r="BC700" t="str">
            <v>Paul Heuker</v>
          </cell>
          <cell r="BD700" t="str">
            <v>penningmeestersvpoortugaal@gmail.com</v>
          </cell>
          <cell r="BF700" t="str">
            <v>653165-3-322002</v>
          </cell>
          <cell r="FL700">
            <v>32300</v>
          </cell>
          <cell r="FO700">
            <v>45254.808000000005</v>
          </cell>
        </row>
        <row r="701">
          <cell r="A701" t="str">
            <v>A032.006</v>
          </cell>
          <cell r="B701">
            <v>43517</v>
          </cell>
          <cell r="C701" t="str">
            <v>Aktief</v>
          </cell>
          <cell r="D701" t="str">
            <v>Aktief</v>
          </cell>
          <cell r="F701">
            <v>43405</v>
          </cell>
          <cell r="H701">
            <v>1</v>
          </cell>
          <cell r="I701" t="str">
            <v>ja</v>
          </cell>
          <cell r="J701" t="str">
            <v>nee</v>
          </cell>
          <cell r="L701" t="str">
            <v>Volledig</v>
          </cell>
          <cell r="M701" t="str">
            <v>A. Bruijgoms</v>
          </cell>
          <cell r="O701" t="str">
            <v>Arjan Bruijgoms</v>
          </cell>
          <cell r="R701" t="str">
            <v>Sport-BU</v>
          </cell>
          <cell r="S701" t="str">
            <v>Sport</v>
          </cell>
          <cell r="T701" t="str">
            <v>Onzeker</v>
          </cell>
          <cell r="U701">
            <v>3850</v>
          </cell>
          <cell r="V701" t="str">
            <v>onbepaald</v>
          </cell>
          <cell r="Z701">
            <v>1357719</v>
          </cell>
          <cell r="AA701" t="str">
            <v>Ja</v>
          </cell>
          <cell r="AD701" t="str">
            <v>Ja</v>
          </cell>
          <cell r="AE701" t="str">
            <v>Ja</v>
          </cell>
          <cell r="AF701" t="str">
            <v>onbekend</v>
          </cell>
          <cell r="AI701" t="str">
            <v/>
          </cell>
          <cell r="AJ701" t="str">
            <v>A032</v>
          </cell>
          <cell r="AK701" t="str">
            <v>Sportcomplex De Polder</v>
          </cell>
          <cell r="AL701" t="str">
            <v>Albrandswaardseweg 0</v>
          </cell>
          <cell r="AM701" t="str">
            <v>Lichtmasten</v>
          </cell>
          <cell r="AV701" t="str">
            <v>Huurovereenkomst lichtmasten</v>
          </cell>
          <cell r="AW701" t="str">
            <v>Sportpark De Polder</v>
          </cell>
          <cell r="AX701" t="str">
            <v>Gemeente Albrandswaard</v>
          </cell>
          <cell r="AY701" t="str">
            <v>sv Poortugaal</v>
          </cell>
          <cell r="AZ701">
            <v>40341024</v>
          </cell>
          <cell r="BB701" t="str">
            <v>Vereniging</v>
          </cell>
          <cell r="BC701" t="str">
            <v>Paul Heuker</v>
          </cell>
          <cell r="BD701" t="str">
            <v>penningmeestersvpoortugaal@gmail.com</v>
          </cell>
          <cell r="BF701" t="str">
            <v>653165-3-343051</v>
          </cell>
          <cell r="FL701">
            <v>15400</v>
          </cell>
        </row>
        <row r="702">
          <cell r="A702" t="str">
            <v>A032.007</v>
          </cell>
          <cell r="B702">
            <v>43642</v>
          </cell>
          <cell r="C702" t="str">
            <v>Aktief</v>
          </cell>
          <cell r="D702" t="str">
            <v>Aktief</v>
          </cell>
          <cell r="F702">
            <v>39216</v>
          </cell>
          <cell r="H702">
            <v>1</v>
          </cell>
          <cell r="I702" t="str">
            <v>ja</v>
          </cell>
          <cell r="J702" t="str">
            <v>nee</v>
          </cell>
          <cell r="L702" t="str">
            <v>Volledig</v>
          </cell>
          <cell r="O702" t="str">
            <v>Arjan Bruijgoms</v>
          </cell>
          <cell r="Q702" t="str">
            <v>AW</v>
          </cell>
          <cell r="R702" t="str">
            <v>Sport-BU</v>
          </cell>
          <cell r="S702" t="str">
            <v>Sport</v>
          </cell>
          <cell r="T702" t="str">
            <v>Onzeker</v>
          </cell>
          <cell r="U702">
            <v>0</v>
          </cell>
          <cell r="V702" t="str">
            <v>onbekend</v>
          </cell>
          <cell r="AA702" t="str">
            <v>Onbekend</v>
          </cell>
          <cell r="AE702" t="str">
            <v>ONBEKEND</v>
          </cell>
          <cell r="AF702" t="str">
            <v>OM NIET</v>
          </cell>
          <cell r="AI702">
            <v>0</v>
          </cell>
          <cell r="AJ702" t="str">
            <v>A032</v>
          </cell>
          <cell r="AK702" t="str">
            <v>Sportcomplex De Polder</v>
          </cell>
          <cell r="AL702" t="str">
            <v>Albrandswaardseweg 84 a</v>
          </cell>
          <cell r="AM702" t="str">
            <v>Opstal</v>
          </cell>
          <cell r="AN702">
            <v>901</v>
          </cell>
          <cell r="AO702">
            <v>1633</v>
          </cell>
          <cell r="AP702">
            <v>0.55174525413349662</v>
          </cell>
          <cell r="AV702" t="str">
            <v>Recht van Opstal</v>
          </cell>
          <cell r="AY702" t="str">
            <v>VV Oude Maas</v>
          </cell>
          <cell r="BB702" t="str">
            <v xml:space="preserve">Vereniging </v>
          </cell>
          <cell r="BF702" t="str">
            <v>653165-3-322001</v>
          </cell>
        </row>
        <row r="704">
          <cell r="A704" t="str">
            <v>A033.001</v>
          </cell>
          <cell r="B704">
            <v>42425</v>
          </cell>
          <cell r="C704" t="str">
            <v>Passief</v>
          </cell>
          <cell r="D704" t="str">
            <v>OUD</v>
          </cell>
          <cell r="F704">
            <v>36526</v>
          </cell>
          <cell r="G704">
            <v>43405</v>
          </cell>
          <cell r="H704">
            <v>0</v>
          </cell>
          <cell r="I704" t="str">
            <v>nee</v>
          </cell>
          <cell r="J704" t="str">
            <v>nee</v>
          </cell>
          <cell r="L704" t="str">
            <v>N.NIET</v>
          </cell>
          <cell r="M704" t="str">
            <v>A. Bruijgoms</v>
          </cell>
          <cell r="N704" t="str">
            <v>ja</v>
          </cell>
          <cell r="O704" t="str">
            <v>Arjan Bruijgoms</v>
          </cell>
          <cell r="V704" t="str">
            <v>NVT</v>
          </cell>
          <cell r="Z704">
            <v>566584</v>
          </cell>
          <cell r="AA704" t="str">
            <v>Ja</v>
          </cell>
          <cell r="AD704" t="str">
            <v>Ja</v>
          </cell>
          <cell r="AE704" t="str">
            <v>Ja</v>
          </cell>
          <cell r="AF704" t="str">
            <v>onbekend</v>
          </cell>
          <cell r="AI704" t="str">
            <v/>
          </cell>
          <cell r="AJ704" t="str">
            <v>A033</v>
          </cell>
          <cell r="AK704" t="str">
            <v>Sportcomplex Landweg</v>
          </cell>
          <cell r="AL704" t="str">
            <v>Landweg 0 velden</v>
          </cell>
          <cell r="AM704" t="str">
            <v>Sportvelden</v>
          </cell>
          <cell r="AV704" t="str">
            <v>Huurovereenkomst</v>
          </cell>
          <cell r="AW704" t="str">
            <v>Sportcomplex Landweg</v>
          </cell>
          <cell r="AX704" t="str">
            <v>Gemeente Albrandswaard</v>
          </cell>
          <cell r="AY704" t="str">
            <v>SV Rood Wit Albrandswaard</v>
          </cell>
          <cell r="AZ704">
            <v>40342429</v>
          </cell>
          <cell r="BB704" t="str">
            <v xml:space="preserve">Vereniging </v>
          </cell>
          <cell r="BF704" t="str">
            <v>653166-3-322002</v>
          </cell>
        </row>
        <row r="705">
          <cell r="A705" t="str">
            <v>A033.002</v>
          </cell>
          <cell r="B705">
            <v>43517</v>
          </cell>
          <cell r="C705" t="str">
            <v>Aktief</v>
          </cell>
          <cell r="D705" t="str">
            <v>Aktief</v>
          </cell>
          <cell r="F705">
            <v>43405</v>
          </cell>
          <cell r="H705">
            <v>1</v>
          </cell>
          <cell r="I705" t="str">
            <v>ja</v>
          </cell>
          <cell r="J705" t="str">
            <v>nee</v>
          </cell>
          <cell r="L705" t="str">
            <v>Volledig</v>
          </cell>
          <cell r="M705" t="str">
            <v>A. Bruijgoms</v>
          </cell>
          <cell r="N705" t="str">
            <v>ja</v>
          </cell>
          <cell r="O705" t="str">
            <v>Arjan Bruijgoms</v>
          </cell>
          <cell r="R705" t="str">
            <v>Sport-BU</v>
          </cell>
          <cell r="S705" t="str">
            <v>Sport</v>
          </cell>
          <cell r="T705" t="str">
            <v>Onzeker</v>
          </cell>
          <cell r="U705">
            <v>575</v>
          </cell>
          <cell r="V705" t="str">
            <v>VERLENGD</v>
          </cell>
          <cell r="Z705">
            <v>1357730</v>
          </cell>
          <cell r="AA705" t="str">
            <v>Ja</v>
          </cell>
          <cell r="AD705" t="str">
            <v>Ja</v>
          </cell>
          <cell r="AE705" t="str">
            <v>Ja</v>
          </cell>
          <cell r="AF705" t="str">
            <v>onbekend</v>
          </cell>
          <cell r="AI705" t="str">
            <v/>
          </cell>
          <cell r="AJ705" t="str">
            <v>A033</v>
          </cell>
          <cell r="AK705" t="str">
            <v>Sportcomplex Landweg</v>
          </cell>
          <cell r="AL705" t="str">
            <v>Landweg 0 velden</v>
          </cell>
          <cell r="AM705" t="str">
            <v>Sportvelden</v>
          </cell>
          <cell r="AV705" t="str">
            <v>Gebruikersovereenkomst</v>
          </cell>
          <cell r="AW705" t="str">
            <v>Sportcomplex Landweg</v>
          </cell>
          <cell r="AX705" t="str">
            <v>Gemeente Albrandswaard</v>
          </cell>
          <cell r="AY705" t="str">
            <v>SV Rood Wit Albrandswaard</v>
          </cell>
          <cell r="AZ705">
            <v>40342429</v>
          </cell>
          <cell r="BB705" t="str">
            <v xml:space="preserve">Vereniging </v>
          </cell>
          <cell r="BF705" t="str">
            <v>653166-3-322002</v>
          </cell>
          <cell r="FL705">
            <v>2300</v>
          </cell>
          <cell r="FO705">
            <v>3789.018</v>
          </cell>
        </row>
        <row r="706">
          <cell r="A706" t="str">
            <v>A033.003</v>
          </cell>
          <cell r="B706">
            <v>43517</v>
          </cell>
          <cell r="C706" t="str">
            <v>Aktief</v>
          </cell>
          <cell r="D706" t="str">
            <v>Aktief</v>
          </cell>
          <cell r="F706">
            <v>43405</v>
          </cell>
          <cell r="H706">
            <v>1</v>
          </cell>
          <cell r="I706" t="str">
            <v>ja</v>
          </cell>
          <cell r="J706" t="str">
            <v>nee</v>
          </cell>
          <cell r="L706" t="str">
            <v>Volledig</v>
          </cell>
          <cell r="M706" t="str">
            <v>A. Bruijgoms</v>
          </cell>
          <cell r="O706" t="str">
            <v>Arjan Bruijgoms</v>
          </cell>
          <cell r="R706" t="str">
            <v>Sport-BU</v>
          </cell>
          <cell r="S706" t="str">
            <v>Sport</v>
          </cell>
          <cell r="T706" t="str">
            <v>Onzeker</v>
          </cell>
          <cell r="U706">
            <v>250</v>
          </cell>
          <cell r="V706" t="str">
            <v>onbepaald</v>
          </cell>
          <cell r="Z706">
            <v>1357731</v>
          </cell>
          <cell r="AA706" t="str">
            <v>Ja</v>
          </cell>
          <cell r="AD706" t="str">
            <v>Ja</v>
          </cell>
          <cell r="AE706" t="str">
            <v>Ja</v>
          </cell>
          <cell r="AF706" t="str">
            <v>onbekend</v>
          </cell>
          <cell r="AI706" t="str">
            <v/>
          </cell>
          <cell r="AJ706" t="str">
            <v>A033</v>
          </cell>
          <cell r="AK706" t="str">
            <v>Sportcomplex Landweg</v>
          </cell>
          <cell r="AL706" t="str">
            <v>Landweg 0 velden</v>
          </cell>
          <cell r="AM706" t="str">
            <v>Lichtmasten</v>
          </cell>
          <cell r="AV706" t="str">
            <v>Huurovereenkomst lichtmasten</v>
          </cell>
          <cell r="AW706" t="str">
            <v>Sportcomplex Landweg</v>
          </cell>
          <cell r="AX706" t="str">
            <v>Gemeente Albrandswaard</v>
          </cell>
          <cell r="AY706" t="str">
            <v>SV Rood Wit Albrandswaard</v>
          </cell>
          <cell r="AZ706">
            <v>40342429</v>
          </cell>
          <cell r="BB706" t="str">
            <v>Vereniging</v>
          </cell>
          <cell r="BF706" t="str">
            <v>653166-3-343051</v>
          </cell>
          <cell r="FL706">
            <v>1000</v>
          </cell>
        </row>
        <row r="707">
          <cell r="A707" t="str">
            <v>A033.004</v>
          </cell>
          <cell r="B707">
            <v>43973</v>
          </cell>
          <cell r="C707" t="str">
            <v>Aktief</v>
          </cell>
          <cell r="D707" t="str">
            <v>Aktief</v>
          </cell>
          <cell r="H707">
            <v>1</v>
          </cell>
          <cell r="I707" t="str">
            <v>ja</v>
          </cell>
          <cell r="J707" t="str">
            <v>nee</v>
          </cell>
          <cell r="V707" t="str">
            <v>leeg</v>
          </cell>
          <cell r="AA707" t="str">
            <v>Onbekend</v>
          </cell>
          <cell r="AE707" t="str">
            <v>ONBEKEND</v>
          </cell>
          <cell r="AF707" t="str">
            <v>onbekend</v>
          </cell>
          <cell r="AI707">
            <v>0</v>
          </cell>
          <cell r="AJ707" t="str">
            <v>A033</v>
          </cell>
          <cell r="AK707" t="str">
            <v>Sportcomplex Landweg</v>
          </cell>
          <cell r="AL707" t="str">
            <v>Landweg 1</v>
          </cell>
          <cell r="AM707" t="str">
            <v>Clubhuis</v>
          </cell>
          <cell r="AN707">
            <v>120</v>
          </cell>
          <cell r="AO707">
            <v>120</v>
          </cell>
          <cell r="AP707">
            <v>1</v>
          </cell>
          <cell r="AT707" t="str">
            <v>PTG00B 01690</v>
          </cell>
          <cell r="AU707">
            <v>129</v>
          </cell>
          <cell r="AV707" t="str">
            <v>Recht van Opstal</v>
          </cell>
          <cell r="AY707" t="str">
            <v>SV Rood Wit Albrandswaard</v>
          </cell>
          <cell r="BB707" t="str">
            <v xml:space="preserve">Vereniging </v>
          </cell>
          <cell r="BF707" t="str">
            <v>653166-3-322001</v>
          </cell>
        </row>
        <row r="708">
          <cell r="A708" t="str">
            <v>A033.005</v>
          </cell>
          <cell r="B708">
            <v>43973</v>
          </cell>
          <cell r="C708" t="str">
            <v>Aktief</v>
          </cell>
          <cell r="D708" t="str">
            <v>Aktief</v>
          </cell>
          <cell r="H708">
            <v>1</v>
          </cell>
          <cell r="I708" t="str">
            <v>ja</v>
          </cell>
          <cell r="J708" t="str">
            <v>nee</v>
          </cell>
          <cell r="V708" t="str">
            <v>leeg</v>
          </cell>
          <cell r="AA708" t="str">
            <v>Onbekend</v>
          </cell>
          <cell r="AE708" t="str">
            <v>ONBEKEND</v>
          </cell>
          <cell r="AF708" t="str">
            <v>onbekend</v>
          </cell>
          <cell r="AJ708" t="str">
            <v>A033</v>
          </cell>
          <cell r="AK708" t="str">
            <v>Sportcomplex Landweg</v>
          </cell>
          <cell r="AL708" t="str">
            <v>Landweg 1</v>
          </cell>
          <cell r="AM708" t="str">
            <v>Clubhuis uitbreiding 1</v>
          </cell>
          <cell r="AT708" t="str">
            <v>PTG00B 02729</v>
          </cell>
          <cell r="AU708">
            <v>112</v>
          </cell>
          <cell r="AV708" t="str">
            <v>Recht van Opstal</v>
          </cell>
          <cell r="AY708" t="str">
            <v>SV Rood Wit Albrandswaard</v>
          </cell>
          <cell r="BB708" t="str">
            <v xml:space="preserve">Vereniging </v>
          </cell>
          <cell r="BF708" t="str">
            <v>653166-3-322001</v>
          </cell>
        </row>
        <row r="709">
          <cell r="A709" t="str">
            <v>A033.006</v>
          </cell>
          <cell r="B709">
            <v>43973</v>
          </cell>
          <cell r="C709" t="str">
            <v>Aktief</v>
          </cell>
          <cell r="D709" t="str">
            <v>Aktief</v>
          </cell>
          <cell r="H709">
            <v>1</v>
          </cell>
          <cell r="I709" t="str">
            <v>ja</v>
          </cell>
          <cell r="J709" t="str">
            <v>nee</v>
          </cell>
          <cell r="V709" t="str">
            <v>leeg</v>
          </cell>
          <cell r="AA709" t="str">
            <v>Onbekend</v>
          </cell>
          <cell r="AE709" t="str">
            <v>ONBEKEND</v>
          </cell>
          <cell r="AF709" t="str">
            <v>onbekend</v>
          </cell>
          <cell r="AJ709" t="str">
            <v>A033</v>
          </cell>
          <cell r="AK709" t="str">
            <v>Sportcomplex Landweg</v>
          </cell>
          <cell r="AL709" t="str">
            <v>Landweg 1</v>
          </cell>
          <cell r="AM709" t="str">
            <v>Clubhuis uitbreiding 2</v>
          </cell>
          <cell r="AT709" t="str">
            <v>PTG00B 02730</v>
          </cell>
          <cell r="AU709">
            <v>164</v>
          </cell>
          <cell r="AV709" t="str">
            <v>Recht van Opstal</v>
          </cell>
          <cell r="AY709" t="str">
            <v>SV Rood Wit Albrandswaard</v>
          </cell>
          <cell r="BB709" t="str">
            <v xml:space="preserve">Vereniging </v>
          </cell>
          <cell r="BF709" t="str">
            <v>653166-3-322001</v>
          </cell>
        </row>
        <row r="710">
          <cell r="A710" t="str">
            <v>A033.007</v>
          </cell>
          <cell r="B710">
            <v>43973</v>
          </cell>
          <cell r="C710" t="str">
            <v>Aktief</v>
          </cell>
          <cell r="D710" t="str">
            <v>Aktief</v>
          </cell>
          <cell r="H710">
            <v>1</v>
          </cell>
          <cell r="I710" t="str">
            <v>ja</v>
          </cell>
          <cell r="J710" t="str">
            <v>nee</v>
          </cell>
          <cell r="V710" t="str">
            <v>leeg</v>
          </cell>
          <cell r="AA710" t="str">
            <v>Onbekend</v>
          </cell>
          <cell r="AE710" t="str">
            <v>ONBEKEND</v>
          </cell>
          <cell r="AF710" t="str">
            <v>onbekend</v>
          </cell>
          <cell r="AJ710" t="str">
            <v>A033</v>
          </cell>
          <cell r="AK710" t="str">
            <v>Sportcomplex Landweg</v>
          </cell>
          <cell r="AL710" t="str">
            <v>Landweg 1</v>
          </cell>
          <cell r="AM710" t="str">
            <v>Clubhuis uitbreiding 3</v>
          </cell>
          <cell r="AT710" t="str">
            <v>PTG00B 03579</v>
          </cell>
          <cell r="AU710">
            <v>24</v>
          </cell>
          <cell r="AV710" t="str">
            <v>Recht van Opstal</v>
          </cell>
          <cell r="AY710" t="str">
            <v>SV Rood Wit Albrandswaard</v>
          </cell>
          <cell r="BB710" t="str">
            <v xml:space="preserve">Vereniging </v>
          </cell>
          <cell r="BF710" t="str">
            <v>653166-3-322001</v>
          </cell>
        </row>
        <row r="711">
          <cell r="A711" t="str">
            <v>A033.008</v>
          </cell>
          <cell r="B711">
            <v>43973</v>
          </cell>
          <cell r="C711" t="str">
            <v>Aktief</v>
          </cell>
          <cell r="D711" t="str">
            <v>Aktief</v>
          </cell>
          <cell r="H711">
            <v>1</v>
          </cell>
          <cell r="I711" t="str">
            <v>ja</v>
          </cell>
          <cell r="J711" t="str">
            <v>nee</v>
          </cell>
          <cell r="V711" t="str">
            <v>leeg</v>
          </cell>
          <cell r="AA711" t="str">
            <v>Onbekend</v>
          </cell>
          <cell r="AE711" t="str">
            <v>ONBEKEND</v>
          </cell>
          <cell r="AF711" t="str">
            <v>onbekend</v>
          </cell>
          <cell r="AJ711" t="str">
            <v>A033</v>
          </cell>
          <cell r="AK711" t="str">
            <v>Sportcomplex Landweg</v>
          </cell>
          <cell r="AL711" t="str">
            <v>Landweg 1</v>
          </cell>
          <cell r="AM711" t="str">
            <v>Clubhuis uitbreiding 4</v>
          </cell>
          <cell r="AT711" t="str">
            <v>PTG00B 03581</v>
          </cell>
          <cell r="AU711">
            <v>189</v>
          </cell>
          <cell r="AV711" t="str">
            <v>Recht van Opstal</v>
          </cell>
          <cell r="AY711" t="str">
            <v>SV Rood Wit Albrandswaard</v>
          </cell>
          <cell r="BB711" t="str">
            <v xml:space="preserve">Vereniging </v>
          </cell>
          <cell r="BF711" t="str">
            <v>653166-3-322001</v>
          </cell>
        </row>
        <row r="713">
          <cell r="A713" t="str">
            <v>A034.001</v>
          </cell>
          <cell r="B713">
            <v>42425</v>
          </cell>
          <cell r="C713" t="str">
            <v>Passief</v>
          </cell>
          <cell r="D713" t="str">
            <v>Besluit</v>
          </cell>
          <cell r="F713">
            <v>42005</v>
          </cell>
          <cell r="G713">
            <v>42005</v>
          </cell>
          <cell r="H713">
            <v>0</v>
          </cell>
          <cell r="I713" t="str">
            <v>nee</v>
          </cell>
          <cell r="J713" t="str">
            <v>nee</v>
          </cell>
          <cell r="L713" t="str">
            <v>Onbekend</v>
          </cell>
          <cell r="M713" t="str">
            <v>S. Brok</v>
          </cell>
          <cell r="O713" t="str">
            <v>Arjan Bruijgoms</v>
          </cell>
          <cell r="V713" t="str">
            <v>NVT</v>
          </cell>
          <cell r="AA713" t="str">
            <v>Onbekend</v>
          </cell>
          <cell r="AD713" t="str">
            <v>NEE</v>
          </cell>
          <cell r="AE713" t="str">
            <v>JA</v>
          </cell>
          <cell r="AF713" t="str">
            <v>onbekend</v>
          </cell>
          <cell r="AI713" t="str">
            <v/>
          </cell>
          <cell r="AJ713" t="str">
            <v>A034</v>
          </cell>
          <cell r="AK713" t="str">
            <v>Sportcomplex Portland</v>
          </cell>
          <cell r="AL713" t="str">
            <v>Sportcomplex Portland(K)</v>
          </cell>
          <cell r="AV713" t="str">
            <v>AW2002-Bijdrage sportvelden Smitshoek</v>
          </cell>
          <cell r="AY713" t="str">
            <v>Gemeente Barendrecht</v>
          </cell>
          <cell r="BF713" t="str">
            <v>653170-3-610001</v>
          </cell>
        </row>
        <row r="715">
          <cell r="A715" t="str">
            <v>A035.001</v>
          </cell>
          <cell r="B715">
            <v>42425</v>
          </cell>
          <cell r="C715" t="str">
            <v>Aktief</v>
          </cell>
          <cell r="D715" t="str">
            <v>Rijksmon.</v>
          </cell>
          <cell r="F715">
            <v>42005</v>
          </cell>
          <cell r="H715">
            <v>1</v>
          </cell>
          <cell r="I715" t="str">
            <v>ja</v>
          </cell>
          <cell r="J715" t="str">
            <v>nee</v>
          </cell>
          <cell r="L715" t="str">
            <v>NVT</v>
          </cell>
          <cell r="M715" t="str">
            <v>M.Mes</v>
          </cell>
          <cell r="O715" t="str">
            <v>mandy mes</v>
          </cell>
          <cell r="R715" t="str">
            <v>Woning</v>
          </cell>
          <cell r="S715" t="str">
            <v>Overig</v>
          </cell>
          <cell r="T715" t="str">
            <v>OK</v>
          </cell>
          <cell r="U715">
            <v>0</v>
          </cell>
          <cell r="V715" t="str">
            <v>NVT</v>
          </cell>
          <cell r="AA715" t="str">
            <v>Onbekend</v>
          </cell>
          <cell r="AE715" t="str">
            <v>Ja</v>
          </cell>
          <cell r="AF715" t="str">
            <v>NVT</v>
          </cell>
          <cell r="AI715">
            <v>0</v>
          </cell>
          <cell r="AJ715" t="str">
            <v>A035</v>
          </cell>
          <cell r="AK715" t="str">
            <v>Kerktoren Rhoon</v>
          </cell>
          <cell r="AL715" t="str">
            <v>Dorpsdijk 65</v>
          </cell>
          <cell r="AN715">
            <v>480</v>
          </cell>
          <cell r="AO715">
            <v>480</v>
          </cell>
          <cell r="AP715">
            <v>1</v>
          </cell>
          <cell r="AV715" t="str">
            <v>Erfgoedwet</v>
          </cell>
          <cell r="AY715" t="str">
            <v>Rijksdienst voor het Cultureel Erfgoed</v>
          </cell>
          <cell r="BB715" t="str">
            <v>Kerkgenootschap</v>
          </cell>
          <cell r="BF715" t="str">
            <v>682160-3-321000</v>
          </cell>
        </row>
        <row r="716">
          <cell r="A716" t="str">
            <v>A036.001</v>
          </cell>
          <cell r="B716">
            <v>42425</v>
          </cell>
          <cell r="C716" t="str">
            <v>Aktief</v>
          </cell>
          <cell r="D716" t="str">
            <v>Rijksmon.</v>
          </cell>
          <cell r="F716">
            <v>42005</v>
          </cell>
          <cell r="H716">
            <v>1</v>
          </cell>
          <cell r="I716" t="str">
            <v>ja</v>
          </cell>
          <cell r="J716" t="str">
            <v>nee</v>
          </cell>
          <cell r="L716" t="str">
            <v>NVT</v>
          </cell>
          <cell r="M716" t="str">
            <v>M.Mes</v>
          </cell>
          <cell r="O716" t="str">
            <v>mandy mes</v>
          </cell>
          <cell r="R716" t="str">
            <v>Woning</v>
          </cell>
          <cell r="S716" t="str">
            <v>Overig</v>
          </cell>
          <cell r="T716" t="str">
            <v>OK</v>
          </cell>
          <cell r="U716">
            <v>0</v>
          </cell>
          <cell r="V716" t="str">
            <v>NVT</v>
          </cell>
          <cell r="AA716" t="str">
            <v>Onbekend</v>
          </cell>
          <cell r="AE716" t="str">
            <v>Ja</v>
          </cell>
          <cell r="AF716" t="str">
            <v>NVT</v>
          </cell>
          <cell r="AI716">
            <v>0</v>
          </cell>
          <cell r="AJ716" t="str">
            <v>A036</v>
          </cell>
          <cell r="AK716" t="str">
            <v>Kerktoren Poortugaal</v>
          </cell>
          <cell r="AL716" t="str">
            <v>Kerkstraat 90</v>
          </cell>
          <cell r="AN716">
            <v>1033</v>
          </cell>
          <cell r="AO716">
            <v>1033</v>
          </cell>
          <cell r="AP716">
            <v>1</v>
          </cell>
          <cell r="AV716" t="str">
            <v>Erfgoedwet</v>
          </cell>
          <cell r="AY716" t="str">
            <v>Rijksdienst voor het Cultureel Erfgoed</v>
          </cell>
          <cell r="BB716" t="str">
            <v>Kerkgenootschap</v>
          </cell>
          <cell r="BF716" t="str">
            <v>682160-3-321000</v>
          </cell>
        </row>
        <row r="717">
          <cell r="A717" t="str">
            <v>A037.001</v>
          </cell>
          <cell r="B717">
            <v>42425</v>
          </cell>
          <cell r="C717" t="str">
            <v>Aktie!</v>
          </cell>
          <cell r="D717" t="str">
            <v>Admin</v>
          </cell>
          <cell r="E717" t="str">
            <v>AW-VT</v>
          </cell>
          <cell r="F717">
            <v>42005</v>
          </cell>
          <cell r="H717">
            <v>1</v>
          </cell>
          <cell r="I717" t="str">
            <v>ja</v>
          </cell>
          <cell r="J717" t="str">
            <v>ja</v>
          </cell>
          <cell r="K717" t="str">
            <v>Verhuur</v>
          </cell>
          <cell r="L717" t="str">
            <v>NVT</v>
          </cell>
          <cell r="M717" t="str">
            <v>M.Mes</v>
          </cell>
          <cell r="O717" t="str">
            <v>mandy mes</v>
          </cell>
          <cell r="R717" t="str">
            <v>Volkstuin</v>
          </cell>
          <cell r="S717" t="str">
            <v>Overig</v>
          </cell>
          <cell r="T717" t="str">
            <v>OK</v>
          </cell>
          <cell r="U717">
            <v>387.5</v>
          </cell>
          <cell r="V717" t="str">
            <v>NVT</v>
          </cell>
          <cell r="AA717" t="str">
            <v>NVT</v>
          </cell>
          <cell r="AD717" t="str">
            <v>NVT</v>
          </cell>
          <cell r="AE717" t="str">
            <v>NVT</v>
          </cell>
          <cell r="AF717" t="str">
            <v>Tarief</v>
          </cell>
          <cell r="AG717" t="str">
            <v>ja</v>
          </cell>
          <cell r="AI717">
            <v>6.3265306122448983</v>
          </cell>
          <cell r="AJ717" t="str">
            <v>A037</v>
          </cell>
          <cell r="AK717" t="str">
            <v>Hobbyhoek</v>
          </cell>
          <cell r="AL717" t="str">
            <v>Hobbyhoek</v>
          </cell>
          <cell r="AN717">
            <v>245</v>
          </cell>
          <cell r="AO717">
            <v>245</v>
          </cell>
          <cell r="AP717">
            <v>1</v>
          </cell>
          <cell r="AV717" t="str">
            <v>Verhuuradministratie</v>
          </cell>
          <cell r="AY717" t="str">
            <v>Diverse huurders, eigen beheer</v>
          </cell>
          <cell r="AZ717" t="str">
            <v>n.v.t.</v>
          </cell>
          <cell r="BB717" t="str">
            <v>Diverse</v>
          </cell>
          <cell r="BF717" t="str">
            <v>656035-3-322002</v>
          </cell>
          <cell r="FL717">
            <v>1550</v>
          </cell>
        </row>
        <row r="718">
          <cell r="A718" t="str">
            <v>A038.001</v>
          </cell>
          <cell r="B718">
            <v>42425</v>
          </cell>
          <cell r="C718" t="str">
            <v>Aktie!</v>
          </cell>
          <cell r="D718" t="str">
            <v>Admin</v>
          </cell>
          <cell r="E718" t="str">
            <v>AW-VT</v>
          </cell>
          <cell r="F718">
            <v>42005</v>
          </cell>
          <cell r="H718">
            <v>1</v>
          </cell>
          <cell r="I718" t="str">
            <v>ja</v>
          </cell>
          <cell r="J718" t="str">
            <v>ja</v>
          </cell>
          <cell r="K718" t="str">
            <v>Verhuur</v>
          </cell>
          <cell r="L718" t="str">
            <v>NVT</v>
          </cell>
          <cell r="M718" t="str">
            <v>M.Mes</v>
          </cell>
          <cell r="O718" t="str">
            <v>mandy mes</v>
          </cell>
          <cell r="R718" t="str">
            <v>Volkstuin</v>
          </cell>
          <cell r="S718" t="str">
            <v>Overig</v>
          </cell>
          <cell r="T718" t="str">
            <v>OK</v>
          </cell>
          <cell r="U718">
            <v>387.5</v>
          </cell>
          <cell r="V718" t="str">
            <v>NVT</v>
          </cell>
          <cell r="AA718" t="str">
            <v>NVT</v>
          </cell>
          <cell r="AD718" t="str">
            <v>NVT</v>
          </cell>
          <cell r="AE718" t="str">
            <v>NVT</v>
          </cell>
          <cell r="AF718" t="str">
            <v>Tarief</v>
          </cell>
          <cell r="AG718" t="str">
            <v>ja</v>
          </cell>
          <cell r="AI718" t="str">
            <v/>
          </cell>
          <cell r="AJ718" t="str">
            <v>A038</v>
          </cell>
          <cell r="AK718" t="str">
            <v>Volkstuinen Repelstraat</v>
          </cell>
          <cell r="AL718" t="str">
            <v>Repelstraat</v>
          </cell>
          <cell r="AV718" t="str">
            <v>Verhuuradministratie</v>
          </cell>
          <cell r="AY718" t="str">
            <v>Diverse huurders, eigen beheer</v>
          </cell>
          <cell r="AZ718" t="str">
            <v>n.v.t.</v>
          </cell>
          <cell r="BB718" t="str">
            <v>Diverse</v>
          </cell>
          <cell r="BF718" t="str">
            <v>656035-3-322002</v>
          </cell>
          <cell r="FL718">
            <v>1550</v>
          </cell>
        </row>
        <row r="719">
          <cell r="A719" t="str">
            <v>A039.001</v>
          </cell>
          <cell r="B719">
            <v>42425</v>
          </cell>
          <cell r="C719" t="str">
            <v>Aktie!</v>
          </cell>
          <cell r="D719" t="str">
            <v>Admin</v>
          </cell>
          <cell r="E719" t="str">
            <v>AW-VT</v>
          </cell>
          <cell r="F719">
            <v>42005</v>
          </cell>
          <cell r="H719">
            <v>1</v>
          </cell>
          <cell r="I719" t="str">
            <v>ja</v>
          </cell>
          <cell r="J719" t="str">
            <v>ja</v>
          </cell>
          <cell r="K719" t="str">
            <v>Verhuur</v>
          </cell>
          <cell r="L719" t="str">
            <v>NVT</v>
          </cell>
          <cell r="M719" t="str">
            <v>M.Mes</v>
          </cell>
          <cell r="O719" t="str">
            <v>mandy mes</v>
          </cell>
          <cell r="R719" t="str">
            <v>Volkstuin</v>
          </cell>
          <cell r="S719" t="str">
            <v>Overig</v>
          </cell>
          <cell r="T719" t="str">
            <v>OK</v>
          </cell>
          <cell r="U719">
            <v>387.5</v>
          </cell>
          <cell r="V719" t="str">
            <v>NVT</v>
          </cell>
          <cell r="AA719" t="str">
            <v>NVT</v>
          </cell>
          <cell r="AD719" t="str">
            <v>NVT</v>
          </cell>
          <cell r="AE719" t="str">
            <v>NVT</v>
          </cell>
          <cell r="AF719" t="str">
            <v>Tarief</v>
          </cell>
          <cell r="AG719" t="str">
            <v>ja</v>
          </cell>
          <cell r="AI719" t="str">
            <v/>
          </cell>
          <cell r="AJ719" t="str">
            <v>A039</v>
          </cell>
          <cell r="AK719" t="str">
            <v>Volkstuinen Rivierweg</v>
          </cell>
          <cell r="AL719" t="str">
            <v>Rivierweg</v>
          </cell>
          <cell r="AV719" t="str">
            <v>Verhuuradministratie</v>
          </cell>
          <cell r="AY719" t="str">
            <v>Diverse huurders, eigen beheer</v>
          </cell>
          <cell r="AZ719" t="str">
            <v>n.v.t.</v>
          </cell>
          <cell r="BB719" t="str">
            <v>Diverse</v>
          </cell>
          <cell r="BF719" t="str">
            <v>656035-3-322002</v>
          </cell>
          <cell r="FL719">
            <v>1550</v>
          </cell>
        </row>
        <row r="721">
          <cell r="A721" t="str">
            <v>A040.001</v>
          </cell>
          <cell r="B721">
            <v>42425</v>
          </cell>
          <cell r="C721" t="str">
            <v>Aktie!</v>
          </cell>
          <cell r="D721" t="str">
            <v>Admin</v>
          </cell>
          <cell r="E721" t="str">
            <v>AW-VT</v>
          </cell>
          <cell r="F721">
            <v>42005</v>
          </cell>
          <cell r="H721">
            <v>1</v>
          </cell>
          <cell r="I721" t="str">
            <v>ja</v>
          </cell>
          <cell r="J721" t="str">
            <v>ja</v>
          </cell>
          <cell r="K721" t="str">
            <v>Verhuur</v>
          </cell>
          <cell r="L721" t="str">
            <v>NVT</v>
          </cell>
          <cell r="M721" t="str">
            <v>M.Mes</v>
          </cell>
          <cell r="O721" t="str">
            <v>mandy mes</v>
          </cell>
          <cell r="R721" t="str">
            <v>Volkstuin</v>
          </cell>
          <cell r="S721" t="str">
            <v>Overig</v>
          </cell>
          <cell r="T721" t="str">
            <v>OK</v>
          </cell>
          <cell r="U721">
            <v>387.5</v>
          </cell>
          <cell r="V721" t="str">
            <v>NVT</v>
          </cell>
          <cell r="AA721" t="str">
            <v>NVT</v>
          </cell>
          <cell r="AD721" t="str">
            <v>NVT</v>
          </cell>
          <cell r="AE721" t="str">
            <v>NVT</v>
          </cell>
          <cell r="AF721" t="str">
            <v>Tarief</v>
          </cell>
          <cell r="AG721" t="str">
            <v>ja</v>
          </cell>
          <cell r="AI721" t="str">
            <v/>
          </cell>
          <cell r="AJ721" t="str">
            <v>A040</v>
          </cell>
          <cell r="AK721" t="str">
            <v>Volkstuinen Slaperskade</v>
          </cell>
          <cell r="AL721" t="str">
            <v>Slaperskade</v>
          </cell>
          <cell r="AV721" t="str">
            <v>Verhuuradministratie</v>
          </cell>
          <cell r="AY721" t="str">
            <v>Diverse huurders, eigen beheer</v>
          </cell>
          <cell r="AZ721" t="str">
            <v>n.v.t.</v>
          </cell>
          <cell r="BB721" t="str">
            <v>Diverse</v>
          </cell>
          <cell r="BF721" t="str">
            <v>656035-3-322002</v>
          </cell>
          <cell r="FL721">
            <v>1550</v>
          </cell>
        </row>
        <row r="722">
          <cell r="A722" t="str">
            <v>A040.002</v>
          </cell>
          <cell r="B722">
            <v>43973</v>
          </cell>
          <cell r="C722" t="str">
            <v>Aktie!</v>
          </cell>
          <cell r="D722" t="str">
            <v>Admin</v>
          </cell>
          <cell r="H722">
            <v>1</v>
          </cell>
          <cell r="I722" t="str">
            <v>ja</v>
          </cell>
          <cell r="J722" t="str">
            <v>ja</v>
          </cell>
          <cell r="M722" t="str">
            <v>M.Mes</v>
          </cell>
          <cell r="V722" t="str">
            <v>NVT</v>
          </cell>
          <cell r="AA722" t="str">
            <v>Onbekend</v>
          </cell>
          <cell r="AE722" t="str">
            <v>ONBEKEND</v>
          </cell>
          <cell r="AF722" t="str">
            <v>onbekend</v>
          </cell>
          <cell r="AI722">
            <v>0</v>
          </cell>
          <cell r="AJ722" t="str">
            <v>A040</v>
          </cell>
          <cell r="AK722" t="str">
            <v>Volkstuinen Slaperskade</v>
          </cell>
          <cell r="AL722" t="str">
            <v>Slaperskade 2</v>
          </cell>
          <cell r="AM722" t="str">
            <v>Slaperskade 2</v>
          </cell>
          <cell r="AN722">
            <v>10</v>
          </cell>
          <cell r="AO722">
            <v>20</v>
          </cell>
          <cell r="AP722">
            <v>0.5</v>
          </cell>
          <cell r="AV722" t="str">
            <v>Verhuuradministratie</v>
          </cell>
          <cell r="AY722" t="str">
            <v>Diverse huurders, eigen beheer</v>
          </cell>
          <cell r="BB722" t="str">
            <v>Particulier</v>
          </cell>
          <cell r="BF722" t="str">
            <v>656035-3-322001</v>
          </cell>
        </row>
        <row r="723">
          <cell r="A723" t="str">
            <v>A040.003</v>
          </cell>
          <cell r="B723">
            <v>43973</v>
          </cell>
          <cell r="C723" t="str">
            <v>Aktie!</v>
          </cell>
          <cell r="D723" t="str">
            <v>Admin</v>
          </cell>
          <cell r="H723">
            <v>1</v>
          </cell>
          <cell r="I723" t="str">
            <v>ja</v>
          </cell>
          <cell r="J723" t="str">
            <v>ja</v>
          </cell>
          <cell r="M723" t="str">
            <v>M.Mes</v>
          </cell>
          <cell r="V723" t="str">
            <v>NVT</v>
          </cell>
          <cell r="AA723" t="str">
            <v>Onbekend</v>
          </cell>
          <cell r="AE723" t="str">
            <v>ONBEKEND</v>
          </cell>
          <cell r="AF723" t="str">
            <v>onbekend</v>
          </cell>
          <cell r="AI723">
            <v>0</v>
          </cell>
          <cell r="AJ723" t="str">
            <v>A040</v>
          </cell>
          <cell r="AK723" t="str">
            <v>Volkstuinen Slaperskade</v>
          </cell>
          <cell r="AL723" t="str">
            <v>Slaperskade 18</v>
          </cell>
          <cell r="AM723" t="str">
            <v>Slaperskade 18</v>
          </cell>
          <cell r="AN723">
            <v>10</v>
          </cell>
          <cell r="AO723">
            <v>20</v>
          </cell>
          <cell r="AP723">
            <v>0.5</v>
          </cell>
          <cell r="AV723" t="str">
            <v>Verhuuradministratie</v>
          </cell>
          <cell r="AY723" t="str">
            <v>Diverse huurders, eigen beheer</v>
          </cell>
          <cell r="BB723" t="str">
            <v>Particulier</v>
          </cell>
          <cell r="BF723" t="str">
            <v>656035-3-322001</v>
          </cell>
        </row>
        <row r="725">
          <cell r="A725" t="str">
            <v>A041.001</v>
          </cell>
          <cell r="B725">
            <v>42425</v>
          </cell>
          <cell r="C725" t="str">
            <v>Passief</v>
          </cell>
          <cell r="D725" t="str">
            <v>Beëindigd</v>
          </cell>
          <cell r="F725">
            <v>34193</v>
          </cell>
          <cell r="G725">
            <v>41737</v>
          </cell>
          <cell r="H725">
            <v>0</v>
          </cell>
          <cell r="I725" t="str">
            <v>nee</v>
          </cell>
          <cell r="J725" t="str">
            <v>ja</v>
          </cell>
          <cell r="K725" t="str">
            <v>Vernieuwen</v>
          </cell>
          <cell r="L725" t="str">
            <v>Volledig</v>
          </cell>
          <cell r="M725" t="str">
            <v>M.Mes</v>
          </cell>
          <cell r="N725" t="str">
            <v>ja</v>
          </cell>
          <cell r="O725" t="str">
            <v>Arjan Bruijgoms</v>
          </cell>
          <cell r="R725" t="str">
            <v>Sport-BU</v>
          </cell>
          <cell r="S725" t="str">
            <v>Sport</v>
          </cell>
          <cell r="T725" t="str">
            <v>Onzeker</v>
          </cell>
          <cell r="U725">
            <v>25</v>
          </cell>
          <cell r="V725" t="str">
            <v>NVT</v>
          </cell>
          <cell r="W725">
            <v>-3213</v>
          </cell>
          <cell r="X725">
            <v>43483</v>
          </cell>
          <cell r="Y725">
            <v>44950</v>
          </cell>
          <cell r="Z725">
            <v>563477</v>
          </cell>
          <cell r="AA725" t="str">
            <v>Ja</v>
          </cell>
          <cell r="AB725">
            <v>84027</v>
          </cell>
          <cell r="AD725" t="str">
            <v>Ja</v>
          </cell>
          <cell r="AE725" t="str">
            <v>Ja</v>
          </cell>
          <cell r="AF725" t="str">
            <v>Tarief</v>
          </cell>
          <cell r="AI725">
            <v>0.34482758620689657</v>
          </cell>
          <cell r="AJ725" t="str">
            <v>A041</v>
          </cell>
          <cell r="AK725" t="str">
            <v>Drumfanfare (RVO)</v>
          </cell>
          <cell r="AL725" t="str">
            <v>Omloopseweg 6c</v>
          </cell>
          <cell r="AM725" t="str">
            <v>Clubhuis</v>
          </cell>
          <cell r="AN725">
            <v>290</v>
          </cell>
          <cell r="AO725">
            <v>290</v>
          </cell>
          <cell r="AP725">
            <v>1</v>
          </cell>
          <cell r="AR725">
            <v>264</v>
          </cell>
          <cell r="AT725" t="str">
            <v>RHO00B 01487</v>
          </cell>
          <cell r="AV725" t="str">
            <v>Opstalovereenkomst</v>
          </cell>
          <cell r="AY725" t="str">
            <v>Muziekvereniging Drumfanfare De Volharding</v>
          </cell>
          <cell r="BB725" t="str">
            <v xml:space="preserve">Vereniging </v>
          </cell>
          <cell r="BF725" t="str">
            <v>653164-3-322001</v>
          </cell>
          <cell r="FL725">
            <v>100</v>
          </cell>
          <cell r="FO725">
            <v>55.48</v>
          </cell>
        </row>
        <row r="727">
          <cell r="A727" t="str">
            <v>A042.001</v>
          </cell>
          <cell r="B727">
            <v>42425</v>
          </cell>
          <cell r="C727" t="str">
            <v>Passief</v>
          </cell>
          <cell r="D727" t="str">
            <v>VERKOCHT</v>
          </cell>
          <cell r="F727">
            <v>41589</v>
          </cell>
          <cell r="G727">
            <v>41589</v>
          </cell>
          <cell r="H727">
            <v>0</v>
          </cell>
          <cell r="I727" t="str">
            <v>nee</v>
          </cell>
          <cell r="J727" t="str">
            <v>nvt</v>
          </cell>
          <cell r="L727" t="str">
            <v>Volledig</v>
          </cell>
          <cell r="M727" t="str">
            <v>M.Mes</v>
          </cell>
          <cell r="O727" t="str">
            <v>Verkocht</v>
          </cell>
          <cell r="V727" t="str">
            <v>NVT</v>
          </cell>
          <cell r="Z727">
            <v>566487</v>
          </cell>
          <cell r="AA727" t="str">
            <v>Ja</v>
          </cell>
          <cell r="AD727" t="str">
            <v>Ja</v>
          </cell>
          <cell r="AE727" t="str">
            <v>Ja</v>
          </cell>
          <cell r="AF727" t="str">
            <v>OM NIET</v>
          </cell>
          <cell r="AI727" t="str">
            <v/>
          </cell>
          <cell r="AJ727" t="str">
            <v>A042</v>
          </cell>
          <cell r="AK727" t="str">
            <v>Dorpsdijk 116-118</v>
          </cell>
          <cell r="AL727" t="str">
            <v>Dorpsdijk 116/118</v>
          </cell>
          <cell r="AV727" t="str">
            <v>Raadsbesluit: in gebruik om niet</v>
          </cell>
          <cell r="AW727" t="str">
            <v>Dorpsdijk 116/118</v>
          </cell>
          <cell r="AX727" t="str">
            <v>Gemeente Albrandswaard</v>
          </cell>
          <cell r="AY727" t="str">
            <v>Stichting Boerderijtje</v>
          </cell>
          <cell r="BB727" t="str">
            <v>Stichting</v>
          </cell>
          <cell r="BF727" t="str">
            <v>667025-3-321000</v>
          </cell>
        </row>
        <row r="728">
          <cell r="A728" t="str">
            <v>A042.002</v>
          </cell>
          <cell r="B728">
            <v>43601</v>
          </cell>
          <cell r="C728" t="str">
            <v>Passief</v>
          </cell>
          <cell r="D728" t="str">
            <v>VERKOCHT</v>
          </cell>
          <cell r="F728">
            <v>42480</v>
          </cell>
          <cell r="G728">
            <v>42480</v>
          </cell>
          <cell r="H728">
            <v>0</v>
          </cell>
          <cell r="I728" t="str">
            <v>nee</v>
          </cell>
          <cell r="J728" t="str">
            <v>nee</v>
          </cell>
          <cell r="L728" t="str">
            <v>Volledig</v>
          </cell>
          <cell r="AA728" t="str">
            <v>Onbekend</v>
          </cell>
          <cell r="AE728" t="str">
            <v>ONBEKEND</v>
          </cell>
          <cell r="AI728" t="str">
            <v/>
          </cell>
          <cell r="AJ728" t="str">
            <v>A042</v>
          </cell>
          <cell r="AK728" t="str">
            <v>Dorpsdijk 116-118</v>
          </cell>
          <cell r="AV728" t="str">
            <v>Verkoopovereenkomst</v>
          </cell>
          <cell r="AY728" t="str">
            <v>Jelle Baas B.V.</v>
          </cell>
          <cell r="BB728" t="str">
            <v>Onderneming</v>
          </cell>
          <cell r="BF728" t="str">
            <v>667025-3-322000</v>
          </cell>
        </row>
        <row r="730">
          <cell r="A730" t="str">
            <v>A043.001</v>
          </cell>
          <cell r="B730">
            <v>42425</v>
          </cell>
          <cell r="C730" t="str">
            <v>Passief</v>
          </cell>
          <cell r="D730" t="str">
            <v>Beëindigd</v>
          </cell>
          <cell r="F730">
            <v>41275</v>
          </cell>
          <cell r="G730">
            <v>43101</v>
          </cell>
          <cell r="H730">
            <v>0</v>
          </cell>
          <cell r="I730" t="str">
            <v>nee</v>
          </cell>
          <cell r="J730" t="str">
            <v>nee</v>
          </cell>
          <cell r="L730" t="str">
            <v>Volledig</v>
          </cell>
          <cell r="M730" t="str">
            <v>M.Mes</v>
          </cell>
          <cell r="O730" t="str">
            <v>mandy mes</v>
          </cell>
          <cell r="V730" t="str">
            <v>NVT</v>
          </cell>
          <cell r="W730">
            <v>-1850</v>
          </cell>
          <cell r="X730">
            <v>44950</v>
          </cell>
          <cell r="Y730">
            <v>44950</v>
          </cell>
          <cell r="Z730">
            <v>536801</v>
          </cell>
          <cell r="AA730" t="str">
            <v>Ja</v>
          </cell>
          <cell r="AD730" t="str">
            <v>Ja</v>
          </cell>
          <cell r="AE730" t="str">
            <v>Ja</v>
          </cell>
          <cell r="AF730" t="str">
            <v>NVT</v>
          </cell>
          <cell r="AI730" t="str">
            <v/>
          </cell>
          <cell r="AJ730" t="str">
            <v>A043</v>
          </cell>
          <cell r="AK730" t="str">
            <v>Jongerencentrum Het Lokaal</v>
          </cell>
          <cell r="AL730" t="str">
            <v>Albrandswaardedijk 180</v>
          </cell>
          <cell r="AV730" t="str">
            <v>Huurovereenkomst</v>
          </cell>
          <cell r="AW730" t="str">
            <v>Recreatiegebied Johannapolder</v>
          </cell>
          <cell r="AX730" t="str">
            <v>Stichting NRIJ</v>
          </cell>
          <cell r="AY730" t="str">
            <v>Stichting NRIJ</v>
          </cell>
          <cell r="BB730" t="str">
            <v>Stichting</v>
          </cell>
          <cell r="BF730" t="str">
            <v>667060-3-343051</v>
          </cell>
        </row>
        <row r="731">
          <cell r="A731" t="str">
            <v>A043.002</v>
          </cell>
          <cell r="B731">
            <v>42425</v>
          </cell>
          <cell r="C731" t="str">
            <v>Passief</v>
          </cell>
          <cell r="D731" t="str">
            <v>OUD</v>
          </cell>
          <cell r="F731">
            <v>41275</v>
          </cell>
          <cell r="G731">
            <v>41275</v>
          </cell>
          <cell r="H731">
            <v>0</v>
          </cell>
          <cell r="I731" t="str">
            <v>nee</v>
          </cell>
          <cell r="J731" t="str">
            <v>nee</v>
          </cell>
          <cell r="L731" t="str">
            <v>Volledig</v>
          </cell>
          <cell r="M731" t="str">
            <v>Quido</v>
          </cell>
          <cell r="O731" t="str">
            <v>mandy mes</v>
          </cell>
          <cell r="V731" t="str">
            <v>NVT</v>
          </cell>
          <cell r="W731" t="str">
            <v>NVT</v>
          </cell>
          <cell r="X731" t="str">
            <v>NVT</v>
          </cell>
          <cell r="Y731" t="str">
            <v>NVT</v>
          </cell>
          <cell r="Z731">
            <v>344908</v>
          </cell>
          <cell r="AA731" t="str">
            <v>Ja</v>
          </cell>
          <cell r="AB731">
            <v>130927</v>
          </cell>
          <cell r="AD731" t="str">
            <v>Ja</v>
          </cell>
          <cell r="AE731" t="str">
            <v>Ja</v>
          </cell>
          <cell r="AF731" t="str">
            <v>onbekend</v>
          </cell>
          <cell r="AI731">
            <v>0</v>
          </cell>
          <cell r="AJ731" t="str">
            <v>A043</v>
          </cell>
          <cell r="AK731" t="str">
            <v>Jongerencentrum Het Lokaal</v>
          </cell>
          <cell r="AL731" t="str">
            <v>Albrandswaardedijk 180</v>
          </cell>
          <cell r="AN731">
            <v>736</v>
          </cell>
          <cell r="AV731" t="str">
            <v>Overeenkomst van dienstverlening</v>
          </cell>
          <cell r="AW731" t="str">
            <v>Beheer en exploitatie</v>
          </cell>
          <cell r="AX731" t="str">
            <v>Gemeente Albrandswaard</v>
          </cell>
          <cell r="AY731" t="str">
            <v>Stichting Welzijn Albrandswaard</v>
          </cell>
          <cell r="BB731" t="str">
            <v>Stichting</v>
          </cell>
          <cell r="BF731" t="str">
            <v>663060-3-343599</v>
          </cell>
        </row>
        <row r="732">
          <cell r="A732" t="str">
            <v>A043.003</v>
          </cell>
          <cell r="B732">
            <v>42425</v>
          </cell>
          <cell r="C732" t="str">
            <v>Aktief</v>
          </cell>
          <cell r="D732" t="str">
            <v>Aktief</v>
          </cell>
          <cell r="F732">
            <v>43101</v>
          </cell>
          <cell r="H732">
            <v>1</v>
          </cell>
          <cell r="I732" t="str">
            <v>ja</v>
          </cell>
          <cell r="J732" t="str">
            <v>nee</v>
          </cell>
          <cell r="L732" t="str">
            <v>NVT</v>
          </cell>
          <cell r="M732" t="str">
            <v>R.v.Vliet</v>
          </cell>
          <cell r="O732" t="str">
            <v>mandy mes</v>
          </cell>
          <cell r="V732" t="str">
            <v>LST periode</v>
          </cell>
          <cell r="AA732" t="str">
            <v>NVT</v>
          </cell>
          <cell r="AD732" t="str">
            <v>NVT</v>
          </cell>
          <cell r="AE732" t="str">
            <v>NVT</v>
          </cell>
          <cell r="AF732" t="str">
            <v>symbolisch</v>
          </cell>
          <cell r="AI732" t="str">
            <v/>
          </cell>
          <cell r="AJ732" t="str">
            <v>A043</v>
          </cell>
          <cell r="AK732" t="str">
            <v>Jongerencentrum Het Lokaal</v>
          </cell>
          <cell r="AL732" t="str">
            <v>Albrandswaardedijk 180</v>
          </cell>
          <cell r="AV732" t="str">
            <v>Akte / Erfpacht / Recht van Opstal</v>
          </cell>
          <cell r="AY732" t="str">
            <v>Stichting NRIJ</v>
          </cell>
          <cell r="BB732" t="str">
            <v>Stichting</v>
          </cell>
          <cell r="BF732" t="str">
            <v>667060-3-343599</v>
          </cell>
        </row>
        <row r="733">
          <cell r="A733" t="str">
            <v>A043.004</v>
          </cell>
          <cell r="B733">
            <v>43167</v>
          </cell>
          <cell r="C733" t="str">
            <v>Passief</v>
          </cell>
          <cell r="D733" t="str">
            <v>OUD</v>
          </cell>
          <cell r="F733">
            <v>43101</v>
          </cell>
          <cell r="G733">
            <v>44592</v>
          </cell>
          <cell r="H733">
            <v>0</v>
          </cell>
          <cell r="I733" t="str">
            <v>nee</v>
          </cell>
          <cell r="J733" t="str">
            <v>nee</v>
          </cell>
          <cell r="L733" t="str">
            <v>Volledig</v>
          </cell>
          <cell r="M733" t="str">
            <v>Quido</v>
          </cell>
          <cell r="O733" t="str">
            <v>mandy mes</v>
          </cell>
          <cell r="V733" t="str">
            <v>NVT</v>
          </cell>
          <cell r="AA733" t="str">
            <v>Onbekend</v>
          </cell>
          <cell r="AE733" t="str">
            <v>Ja</v>
          </cell>
          <cell r="AF733" t="str">
            <v>onbekend</v>
          </cell>
          <cell r="AI733">
            <v>0</v>
          </cell>
          <cell r="AJ733" t="str">
            <v>A043</v>
          </cell>
          <cell r="AK733" t="str">
            <v>Jongerencentrum Het Lokaal</v>
          </cell>
          <cell r="AL733" t="str">
            <v>Albrandswaardedijk 180</v>
          </cell>
          <cell r="AN733">
            <v>736</v>
          </cell>
          <cell r="AO733">
            <v>736</v>
          </cell>
          <cell r="AP733">
            <v>1</v>
          </cell>
          <cell r="AV733" t="str">
            <v>Overeenkomst van dienstverlening</v>
          </cell>
          <cell r="AW733" t="str">
            <v>Beheer en exploitatie</v>
          </cell>
          <cell r="AX733" t="str">
            <v>Gemeente Albrandswaard</v>
          </cell>
          <cell r="AY733" t="str">
            <v>Stichting Welzijn Albrandswaard</v>
          </cell>
          <cell r="BB733" t="str">
            <v>Stichting</v>
          </cell>
          <cell r="BF733" t="str">
            <v>667060-3-343599</v>
          </cell>
        </row>
        <row r="734">
          <cell r="A734" t="str">
            <v>A043.005</v>
          </cell>
          <cell r="B734">
            <v>44923</v>
          </cell>
          <cell r="C734" t="str">
            <v>Aktie!</v>
          </cell>
          <cell r="D734" t="str">
            <v>Aktief</v>
          </cell>
          <cell r="F734">
            <v>44562</v>
          </cell>
          <cell r="H734">
            <v>1</v>
          </cell>
          <cell r="I734" t="str">
            <v>ja</v>
          </cell>
          <cell r="J734" t="str">
            <v>ja</v>
          </cell>
          <cell r="K734" t="str">
            <v>Verlengen</v>
          </cell>
          <cell r="M734" t="str">
            <v>Quido</v>
          </cell>
          <cell r="O734" t="str">
            <v>mandy mes</v>
          </cell>
          <cell r="V734" t="str">
            <v>VERLOPEN</v>
          </cell>
          <cell r="AA734" t="str">
            <v>Onbekend</v>
          </cell>
          <cell r="AE734" t="str">
            <v>Ja</v>
          </cell>
          <cell r="AF734" t="str">
            <v>onbekend</v>
          </cell>
          <cell r="AI734">
            <v>0</v>
          </cell>
          <cell r="AJ734" t="str">
            <v>A043</v>
          </cell>
          <cell r="AK734" t="str">
            <v>Jongerencentrum Het Lokaal</v>
          </cell>
          <cell r="AL734" t="str">
            <v>Albrandswaardedijk 180</v>
          </cell>
          <cell r="AN734">
            <v>736</v>
          </cell>
          <cell r="AO734">
            <v>736</v>
          </cell>
          <cell r="AP734">
            <v>1</v>
          </cell>
          <cell r="AV734" t="str">
            <v>Overeenkomst van dienstverlening</v>
          </cell>
          <cell r="AW734" t="str">
            <v>Beheer en exploitatie</v>
          </cell>
          <cell r="AX734" t="str">
            <v>Gemeente Albrandswaard</v>
          </cell>
          <cell r="AY734" t="str">
            <v>Stichting Welzijn Albrandswaard</v>
          </cell>
          <cell r="BB734" t="str">
            <v>Stichting</v>
          </cell>
          <cell r="BF734" t="str">
            <v>667060-3-343599</v>
          </cell>
        </row>
        <row r="736">
          <cell r="A736" t="str">
            <v>A044.001</v>
          </cell>
          <cell r="B736">
            <v>42425</v>
          </cell>
          <cell r="C736" t="str">
            <v>Aktief</v>
          </cell>
          <cell r="D736" t="str">
            <v>Aktief</v>
          </cell>
          <cell r="F736">
            <v>39814</v>
          </cell>
          <cell r="H736">
            <v>1</v>
          </cell>
          <cell r="I736" t="str">
            <v>ja</v>
          </cell>
          <cell r="J736" t="str">
            <v>nee</v>
          </cell>
          <cell r="L736" t="str">
            <v>Volledig</v>
          </cell>
          <cell r="M736" t="str">
            <v>M.Mes</v>
          </cell>
          <cell r="N736" t="str">
            <v>ja</v>
          </cell>
          <cell r="O736" t="str">
            <v>mandy mes</v>
          </cell>
          <cell r="R736" t="str">
            <v>Overig</v>
          </cell>
          <cell r="S736" t="str">
            <v>Overig</v>
          </cell>
          <cell r="T736" t="str">
            <v>OK</v>
          </cell>
          <cell r="U736">
            <v>850</v>
          </cell>
          <cell r="V736" t="str">
            <v>VERLENGD</v>
          </cell>
          <cell r="W736">
            <v>-1120</v>
          </cell>
          <cell r="X736">
            <v>43830</v>
          </cell>
          <cell r="Y736">
            <v>43738</v>
          </cell>
          <cell r="Z736" t="str">
            <v>NIET</v>
          </cell>
          <cell r="AA736" t="str">
            <v>nee</v>
          </cell>
          <cell r="AD736" t="str">
            <v>ja</v>
          </cell>
          <cell r="AE736" t="str">
            <v>Ja</v>
          </cell>
          <cell r="AF736" t="str">
            <v>ppm2 100-200</v>
          </cell>
          <cell r="AH736">
            <v>117.74193548387096</v>
          </cell>
          <cell r="AI736">
            <v>109.6774193548387</v>
          </cell>
          <cell r="AJ736" t="str">
            <v>A044</v>
          </cell>
          <cell r="AK736" t="str">
            <v>Irenestraat 2a</v>
          </cell>
          <cell r="AL736" t="str">
            <v>Irenestraat 2a</v>
          </cell>
          <cell r="AM736" t="str">
            <v>Bedrijfsruimte 31m2</v>
          </cell>
          <cell r="AN736">
            <v>31</v>
          </cell>
          <cell r="AO736">
            <v>106</v>
          </cell>
          <cell r="AP736">
            <v>0.29245283018867924</v>
          </cell>
          <cell r="AQ736">
            <v>17</v>
          </cell>
          <cell r="AR736">
            <v>31</v>
          </cell>
          <cell r="AV736" t="str">
            <v>Huurovereenkomst</v>
          </cell>
          <cell r="AW736" t="str">
            <v>Bedrijfsruimte 31m2</v>
          </cell>
          <cell r="AX736" t="str">
            <v>Gemeente Albrandswaard</v>
          </cell>
          <cell r="AY736" t="str">
            <v>Logopediepraktijk Marjoleine Huitema</v>
          </cell>
          <cell r="AZ736">
            <v>57246289</v>
          </cell>
          <cell r="BB736" t="str">
            <v>Onderneming</v>
          </cell>
          <cell r="BC736" t="str">
            <v>Marjoleine Huitema</v>
          </cell>
          <cell r="BF736" t="str">
            <v>667062-3-321000</v>
          </cell>
          <cell r="FL736">
            <v>3400</v>
          </cell>
          <cell r="FO736">
            <v>4271.0585320799992</v>
          </cell>
        </row>
        <row r="737">
          <cell r="A737" t="str">
            <v>A044.002</v>
          </cell>
          <cell r="B737">
            <v>42425</v>
          </cell>
          <cell r="C737" t="str">
            <v>Passief</v>
          </cell>
          <cell r="D737" t="str">
            <v>Beëindigd</v>
          </cell>
          <cell r="F737">
            <v>40909</v>
          </cell>
          <cell r="G737">
            <v>42307</v>
          </cell>
          <cell r="H737">
            <v>0</v>
          </cell>
          <cell r="I737" t="str">
            <v>nee</v>
          </cell>
          <cell r="J737" t="str">
            <v>nvt</v>
          </cell>
          <cell r="L737" t="str">
            <v>Volledig</v>
          </cell>
          <cell r="M737" t="str">
            <v>M.Mes</v>
          </cell>
          <cell r="N737" t="str">
            <v>ja</v>
          </cell>
          <cell r="O737" t="str">
            <v>mandy mes</v>
          </cell>
          <cell r="V737" t="str">
            <v>NVT</v>
          </cell>
          <cell r="W737" t="str">
            <v>NVT</v>
          </cell>
          <cell r="X737" t="str">
            <v>NVT</v>
          </cell>
          <cell r="Y737" t="str">
            <v>NVT</v>
          </cell>
          <cell r="Z737">
            <v>1026078</v>
          </cell>
          <cell r="AA737" t="str">
            <v>Ja</v>
          </cell>
          <cell r="AD737" t="str">
            <v>Ja</v>
          </cell>
          <cell r="AE737" t="str">
            <v>Ja</v>
          </cell>
          <cell r="AF737" t="str">
            <v>#D: 40 - MHP</v>
          </cell>
          <cell r="AH737">
            <v>41.836734693877553</v>
          </cell>
          <cell r="AI737" t="str">
            <v/>
          </cell>
          <cell r="AJ737" t="str">
            <v>A044</v>
          </cell>
          <cell r="AK737" t="str">
            <v>Irenestraat 2a</v>
          </cell>
          <cell r="AL737" t="str">
            <v>Irenestraat 2a</v>
          </cell>
          <cell r="AM737" t="str">
            <v>Bedrijfsruimte 49m2</v>
          </cell>
          <cell r="AR737">
            <v>49</v>
          </cell>
          <cell r="AV737" t="str">
            <v>Huurovereenkomst</v>
          </cell>
          <cell r="AW737" t="str">
            <v>Kantoorruimte 49m2</v>
          </cell>
          <cell r="AX737" t="str">
            <v>Gemeente Albrandswaard</v>
          </cell>
          <cell r="AY737" t="str">
            <v>ANBO afdeling Albrandswaard</v>
          </cell>
          <cell r="BB737" t="str">
            <v xml:space="preserve">Vereniging </v>
          </cell>
          <cell r="BF737" t="str">
            <v>667062-3-321000</v>
          </cell>
        </row>
        <row r="738">
          <cell r="A738" t="str">
            <v>A044.003</v>
          </cell>
          <cell r="B738">
            <v>42425</v>
          </cell>
          <cell r="C738" t="str">
            <v>Aktief</v>
          </cell>
          <cell r="D738" t="str">
            <v>Aktief</v>
          </cell>
          <cell r="F738">
            <v>41091</v>
          </cell>
          <cell r="H738">
            <v>1</v>
          </cell>
          <cell r="I738" t="str">
            <v>ja</v>
          </cell>
          <cell r="J738" t="str">
            <v>nee</v>
          </cell>
          <cell r="L738" t="str">
            <v>Volledig</v>
          </cell>
          <cell r="M738" t="str">
            <v>M.Mes</v>
          </cell>
          <cell r="N738" t="str">
            <v>ja</v>
          </cell>
          <cell r="O738" t="str">
            <v>mandy mes</v>
          </cell>
          <cell r="R738" t="str">
            <v>Overig</v>
          </cell>
          <cell r="S738" t="str">
            <v>Overig</v>
          </cell>
          <cell r="T738" t="str">
            <v>OK</v>
          </cell>
          <cell r="U738">
            <v>850</v>
          </cell>
          <cell r="V738" t="str">
            <v>VERLENGD</v>
          </cell>
          <cell r="W738">
            <v>-1304</v>
          </cell>
          <cell r="X738">
            <v>43646</v>
          </cell>
          <cell r="Y738">
            <v>43555</v>
          </cell>
          <cell r="Z738">
            <v>564417</v>
          </cell>
          <cell r="AA738" t="str">
            <v>Ja</v>
          </cell>
          <cell r="AD738" t="str">
            <v>Ja</v>
          </cell>
          <cell r="AE738" t="str">
            <v>Ja</v>
          </cell>
          <cell r="AF738" t="str">
            <v>ppm2 100-200</v>
          </cell>
          <cell r="AH738">
            <v>184.375</v>
          </cell>
          <cell r="AI738">
            <v>212.5</v>
          </cell>
          <cell r="AJ738" t="str">
            <v>A044</v>
          </cell>
          <cell r="AK738" t="str">
            <v>Irenestraat 2a</v>
          </cell>
          <cell r="AL738" t="str">
            <v>Irenestraat 2a</v>
          </cell>
          <cell r="AM738" t="str">
            <v>Bedrijfsruimte 16m2</v>
          </cell>
          <cell r="AN738">
            <v>16</v>
          </cell>
          <cell r="AO738">
            <v>106</v>
          </cell>
          <cell r="AP738">
            <v>0.15094339622641509</v>
          </cell>
          <cell r="AQ738">
            <v>16</v>
          </cell>
          <cell r="AR738">
            <v>16</v>
          </cell>
          <cell r="AV738" t="str">
            <v>Huurovereenkomst</v>
          </cell>
          <cell r="AW738" t="str">
            <v>Bedrijfsruimte 16m2</v>
          </cell>
          <cell r="AX738" t="str">
            <v>Gemeente Albrandswaard</v>
          </cell>
          <cell r="AY738" t="str">
            <v>Logopediepraktijk Marjoleine Huitema</v>
          </cell>
          <cell r="AZ738">
            <v>57246289</v>
          </cell>
          <cell r="BB738" t="str">
            <v>Onderneming</v>
          </cell>
          <cell r="BC738" t="str">
            <v>Marjoleine Huitema</v>
          </cell>
          <cell r="BF738" t="str">
            <v>667062-3-321000</v>
          </cell>
          <cell r="FL738">
            <v>3400</v>
          </cell>
          <cell r="FO738">
            <v>3273.8201438400001</v>
          </cell>
        </row>
        <row r="739">
          <cell r="A739" t="str">
            <v>A044.004</v>
          </cell>
          <cell r="B739">
            <v>43592</v>
          </cell>
          <cell r="C739" t="str">
            <v>Aktie!</v>
          </cell>
          <cell r="D739" t="str">
            <v>Definitief</v>
          </cell>
          <cell r="F739">
            <v>42614</v>
          </cell>
          <cell r="H739">
            <v>1</v>
          </cell>
          <cell r="I739" t="str">
            <v>ja</v>
          </cell>
          <cell r="J739" t="str">
            <v>ja</v>
          </cell>
          <cell r="K739" t="str">
            <v>Tekenen</v>
          </cell>
          <cell r="L739" t="str">
            <v>N.niet</v>
          </cell>
          <cell r="M739" t="str">
            <v>M.Mes</v>
          </cell>
          <cell r="N739" t="str">
            <v>ja</v>
          </cell>
          <cell r="O739" t="str">
            <v>mandy mes</v>
          </cell>
          <cell r="R739" t="str">
            <v>Overig</v>
          </cell>
          <cell r="S739" t="str">
            <v>Overig</v>
          </cell>
          <cell r="T739" t="str">
            <v>Onzeker</v>
          </cell>
          <cell r="U739">
            <v>0</v>
          </cell>
          <cell r="V739" t="str">
            <v>NVT</v>
          </cell>
          <cell r="AA739" t="str">
            <v>Onbekend</v>
          </cell>
          <cell r="AE739" t="str">
            <v>ONBEKEND</v>
          </cell>
          <cell r="AI739">
            <v>0</v>
          </cell>
          <cell r="AJ739" t="str">
            <v>A044</v>
          </cell>
          <cell r="AK739" t="str">
            <v>Irenestraat 2a</v>
          </cell>
          <cell r="AL739" t="str">
            <v>Irenestraat 2a</v>
          </cell>
          <cell r="AM739" t="str">
            <v>Bedrijfsruimte 49m2</v>
          </cell>
          <cell r="AN739">
            <v>59</v>
          </cell>
          <cell r="AO739">
            <v>106</v>
          </cell>
          <cell r="AP739">
            <v>0.55660377358490565</v>
          </cell>
          <cell r="AR739">
            <v>50</v>
          </cell>
          <cell r="AV739" t="str">
            <v>Huurovereenkomst</v>
          </cell>
          <cell r="AY739" t="str">
            <v>mevrouw J. de Ruiter</v>
          </cell>
          <cell r="BB739" t="str">
            <v>Particulier</v>
          </cell>
          <cell r="BF739" t="str">
            <v>667062-3-321000</v>
          </cell>
        </row>
        <row r="741">
          <cell r="A741" t="str">
            <v>A045.001</v>
          </cell>
          <cell r="B741">
            <v>42425</v>
          </cell>
          <cell r="C741" t="str">
            <v>Passief</v>
          </cell>
          <cell r="D741" t="str">
            <v>OUD</v>
          </cell>
          <cell r="F741">
            <v>38718</v>
          </cell>
          <cell r="G741">
            <v>42369</v>
          </cell>
          <cell r="H741">
            <v>0</v>
          </cell>
          <cell r="I741" t="str">
            <v>nee</v>
          </cell>
          <cell r="J741" t="str">
            <v>nee</v>
          </cell>
          <cell r="L741" t="str">
            <v>Volledig</v>
          </cell>
          <cell r="M741" t="str">
            <v>M.Mes</v>
          </cell>
          <cell r="N741" t="str">
            <v>ja</v>
          </cell>
          <cell r="O741" t="str">
            <v>mandy mes</v>
          </cell>
          <cell r="V741" t="str">
            <v>NVT</v>
          </cell>
          <cell r="W741">
            <v>-4407</v>
          </cell>
          <cell r="X741">
            <v>44196</v>
          </cell>
          <cell r="Y741">
            <v>44012</v>
          </cell>
          <cell r="Z741">
            <v>522253</v>
          </cell>
          <cell r="AA741" t="str">
            <v>Ja</v>
          </cell>
          <cell r="AD741" t="str">
            <v>Ja</v>
          </cell>
          <cell r="AE741" t="str">
            <v>Ja</v>
          </cell>
          <cell r="AF741" t="str">
            <v>onbekend</v>
          </cell>
          <cell r="AI741" t="str">
            <v/>
          </cell>
          <cell r="AJ741" t="str">
            <v>A045</v>
          </cell>
          <cell r="AK741" t="str">
            <v>Sociaal Cultureel Centrum Brinkhoeve</v>
          </cell>
          <cell r="AL741" t="str">
            <v>Kerkstraat 12 / Achterweg 25</v>
          </cell>
          <cell r="AV741" t="str">
            <v>Huurovereenkomst</v>
          </cell>
          <cell r="AW741" t="str">
            <v>Sociaal Cultureel Centrum Brinkhoeve</v>
          </cell>
          <cell r="AX741" t="str">
            <v>Gemeente Albrandswaard</v>
          </cell>
          <cell r="AY741" t="str">
            <v>mevrouw J. de Ruiter</v>
          </cell>
          <cell r="AZ741" t="str">
            <v>n.v.t.</v>
          </cell>
          <cell r="BB741" t="str">
            <v>Particulier</v>
          </cell>
          <cell r="BF741" t="str">
            <v>667062-3-321000</v>
          </cell>
          <cell r="FO741">
            <v>0</v>
          </cell>
        </row>
        <row r="742">
          <cell r="A742" t="str">
            <v>A045.002</v>
          </cell>
          <cell r="B742">
            <v>42614</v>
          </cell>
          <cell r="C742" t="str">
            <v>Passief</v>
          </cell>
          <cell r="D742" t="str">
            <v>OUD</v>
          </cell>
          <cell r="F742">
            <v>42614</v>
          </cell>
          <cell r="G742">
            <v>44196</v>
          </cell>
          <cell r="H742">
            <v>0</v>
          </cell>
          <cell r="I742" t="str">
            <v>nee</v>
          </cell>
          <cell r="J742" t="str">
            <v>nee</v>
          </cell>
          <cell r="K742" t="str">
            <v>Tekenen</v>
          </cell>
          <cell r="L742" t="str">
            <v>N.niet</v>
          </cell>
          <cell r="M742" t="str">
            <v>M.Mes</v>
          </cell>
          <cell r="N742" t="str">
            <v>ja</v>
          </cell>
          <cell r="O742" t="str">
            <v>mandy mes</v>
          </cell>
          <cell r="R742" t="str">
            <v>Overig</v>
          </cell>
          <cell r="S742" t="str">
            <v>Cultuur</v>
          </cell>
          <cell r="T742" t="str">
            <v>Onzeker</v>
          </cell>
          <cell r="U742">
            <v>0</v>
          </cell>
          <cell r="V742" t="str">
            <v>NVT</v>
          </cell>
          <cell r="W742">
            <v>-1485</v>
          </cell>
          <cell r="X742">
            <v>44196</v>
          </cell>
          <cell r="AA742" t="str">
            <v>Onbekend</v>
          </cell>
          <cell r="AD742" t="str">
            <v>JA</v>
          </cell>
          <cell r="AE742" t="str">
            <v>Ja</v>
          </cell>
          <cell r="AF742" t="str">
            <v>onbekend</v>
          </cell>
          <cell r="AI742">
            <v>0</v>
          </cell>
          <cell r="AJ742" t="str">
            <v>A045</v>
          </cell>
          <cell r="AK742" t="str">
            <v>Sociaal Cultureel Centrum Brinkhoeve</v>
          </cell>
          <cell r="AL742" t="str">
            <v>Kerkstraat 12 / Irenestraat 2a</v>
          </cell>
          <cell r="AN742">
            <v>1654</v>
          </cell>
          <cell r="AO742">
            <v>1654</v>
          </cell>
          <cell r="AP742">
            <v>1</v>
          </cell>
          <cell r="AV742" t="str">
            <v>Huurovereenkomst</v>
          </cell>
          <cell r="AW742" t="str">
            <v>Sociaal Cultureel Centrum Brinkhoeve</v>
          </cell>
          <cell r="AX742" t="str">
            <v>Gemeente Albrandswaard</v>
          </cell>
          <cell r="AY742" t="str">
            <v>mevrouw J. de Ruiter</v>
          </cell>
          <cell r="BB742" t="str">
            <v>Particulier</v>
          </cell>
          <cell r="BF742" t="str">
            <v>667062-3-321000</v>
          </cell>
          <cell r="FO742">
            <v>12145.44</v>
          </cell>
        </row>
        <row r="743">
          <cell r="A743" t="str">
            <v>A045.003</v>
          </cell>
          <cell r="B743">
            <v>42614</v>
          </cell>
          <cell r="C743" t="str">
            <v>Aktie!</v>
          </cell>
          <cell r="D743" t="str">
            <v>Definitief</v>
          </cell>
          <cell r="F743">
            <v>42614</v>
          </cell>
          <cell r="H743">
            <v>1</v>
          </cell>
          <cell r="I743" t="str">
            <v>ja</v>
          </cell>
          <cell r="J743" t="str">
            <v>ja</v>
          </cell>
          <cell r="K743" t="str">
            <v>Tekenen</v>
          </cell>
          <cell r="L743" t="str">
            <v>N.niet</v>
          </cell>
          <cell r="M743" t="str">
            <v>M.Mes</v>
          </cell>
          <cell r="N743" t="str">
            <v>ja</v>
          </cell>
          <cell r="O743" t="str">
            <v>mandy mes</v>
          </cell>
          <cell r="R743" t="str">
            <v>Overig</v>
          </cell>
          <cell r="S743" t="str">
            <v>Cultuur</v>
          </cell>
          <cell r="T743" t="str">
            <v>Onzeker</v>
          </cell>
          <cell r="U743">
            <v>2600</v>
          </cell>
          <cell r="V743" t="str">
            <v>NVT</v>
          </cell>
          <cell r="W743">
            <v>-1485</v>
          </cell>
          <cell r="X743">
            <v>44196</v>
          </cell>
          <cell r="AA743" t="str">
            <v>Onbekend</v>
          </cell>
          <cell r="AD743" t="str">
            <v>JA</v>
          </cell>
          <cell r="AE743" t="str">
            <v>Ja</v>
          </cell>
          <cell r="AF743" t="str">
            <v>onbekend</v>
          </cell>
          <cell r="AI743">
            <v>6.2877871825876666</v>
          </cell>
          <cell r="AJ743" t="str">
            <v>A045</v>
          </cell>
          <cell r="AK743" t="str">
            <v>Sociaal Cultureel Centrum Brinkhoeve</v>
          </cell>
          <cell r="AL743" t="str">
            <v>Kerkstraat 12 / Irenestraat 2a</v>
          </cell>
          <cell r="AN743">
            <v>1654</v>
          </cell>
          <cell r="AO743">
            <v>1654</v>
          </cell>
          <cell r="AP743">
            <v>1</v>
          </cell>
          <cell r="AV743" t="str">
            <v>Huurovereenkomst</v>
          </cell>
          <cell r="AW743" t="str">
            <v>Sociaal Cultureel Centrum Brinkhoeve</v>
          </cell>
          <cell r="AX743" t="str">
            <v>Gemeente Albrandswaard</v>
          </cell>
          <cell r="AY743" t="str">
            <v>mevrouw J. de Ruiter</v>
          </cell>
          <cell r="BB743" t="str">
            <v>Particulier</v>
          </cell>
          <cell r="BF743" t="str">
            <v>667062-3-321000</v>
          </cell>
          <cell r="FL743">
            <v>10400</v>
          </cell>
        </row>
        <row r="745">
          <cell r="A745" t="str">
            <v>A046.001</v>
          </cell>
          <cell r="B745">
            <v>42425</v>
          </cell>
          <cell r="C745" t="str">
            <v>Passief</v>
          </cell>
          <cell r="D745" t="str">
            <v>OUD</v>
          </cell>
          <cell r="F745">
            <v>42005</v>
          </cell>
          <cell r="G745">
            <v>42005</v>
          </cell>
          <cell r="H745">
            <v>0</v>
          </cell>
          <cell r="I745" t="str">
            <v>nee</v>
          </cell>
          <cell r="J745" t="str">
            <v>nee</v>
          </cell>
          <cell r="L745" t="str">
            <v>Volledig</v>
          </cell>
          <cell r="M745" t="str">
            <v>Quido</v>
          </cell>
          <cell r="O745" t="str">
            <v>mandy mes</v>
          </cell>
          <cell r="V745" t="str">
            <v>NVT</v>
          </cell>
          <cell r="W745" t="str">
            <v>NVT</v>
          </cell>
          <cell r="X745" t="str">
            <v>NVT</v>
          </cell>
          <cell r="Y745" t="str">
            <v>NVT</v>
          </cell>
          <cell r="Z745">
            <v>593481</v>
          </cell>
          <cell r="AA745" t="str">
            <v>Ja</v>
          </cell>
          <cell r="AD745" t="str">
            <v>Ja</v>
          </cell>
          <cell r="AE745" t="str">
            <v>Ja</v>
          </cell>
          <cell r="AF745" t="str">
            <v>onbekend</v>
          </cell>
          <cell r="AI745">
            <v>0</v>
          </cell>
          <cell r="AJ745" t="str">
            <v>A046</v>
          </cell>
          <cell r="AK745" t="str">
            <v>Wijkcentrum Portland (Woonzorg)</v>
          </cell>
          <cell r="AL745" t="str">
            <v>Hof van Portland 41, Rhoon</v>
          </cell>
          <cell r="AM745" t="str">
            <v>Bibliotheek</v>
          </cell>
          <cell r="AN745">
            <v>518</v>
          </cell>
          <cell r="AV745" t="str">
            <v>Overeenkomst van dienstverlening</v>
          </cell>
          <cell r="AW745" t="str">
            <v>Beheer en exploitatie</v>
          </cell>
          <cell r="AX745" t="str">
            <v>Gemeente Albrandswaard</v>
          </cell>
          <cell r="AY745" t="str">
            <v>Stichting Welzijn Albrandswaard</v>
          </cell>
          <cell r="BB745" t="str">
            <v>Stichting</v>
          </cell>
          <cell r="BF745" t="str">
            <v>664160-3-343599</v>
          </cell>
        </row>
        <row r="746">
          <cell r="A746" t="str">
            <v>A046.002</v>
          </cell>
          <cell r="B746">
            <v>42425</v>
          </cell>
          <cell r="C746" t="str">
            <v>Aktief</v>
          </cell>
          <cell r="D746" t="str">
            <v>Aktief</v>
          </cell>
          <cell r="F746">
            <v>39814</v>
          </cell>
          <cell r="H746">
            <v>1</v>
          </cell>
          <cell r="I746" t="str">
            <v>ja</v>
          </cell>
          <cell r="J746" t="str">
            <v>nee</v>
          </cell>
          <cell r="L746" t="str">
            <v>Volledig</v>
          </cell>
          <cell r="M746" t="str">
            <v>M.Mes</v>
          </cell>
          <cell r="O746" t="str">
            <v>mandy mes</v>
          </cell>
          <cell r="V746" t="str">
            <v>VERLENGD</v>
          </cell>
          <cell r="W746">
            <v>-358</v>
          </cell>
          <cell r="X746">
            <v>44592</v>
          </cell>
          <cell r="Y746">
            <v>44227</v>
          </cell>
          <cell r="Z746">
            <v>491373</v>
          </cell>
          <cell r="AA746" t="str">
            <v>Ja</v>
          </cell>
          <cell r="AD746" t="str">
            <v>Ja</v>
          </cell>
          <cell r="AE746" t="str">
            <v>Ja</v>
          </cell>
          <cell r="AF746" t="str">
            <v>NVT</v>
          </cell>
          <cell r="AI746" t="str">
            <v/>
          </cell>
          <cell r="AJ746" t="str">
            <v>A046</v>
          </cell>
          <cell r="AK746" t="str">
            <v>Wijkcentrum Portland (Woonzorg)</v>
          </cell>
          <cell r="AL746" t="str">
            <v>Hof van Portland 41, Rhoon</v>
          </cell>
          <cell r="AR746">
            <v>328</v>
          </cell>
          <cell r="AV746" t="str">
            <v>Huurovereenkomst</v>
          </cell>
          <cell r="AW746" t="str">
            <v>Wijkcentrum</v>
          </cell>
          <cell r="AX746" t="str">
            <v>Stichting Woonzorg Nederland</v>
          </cell>
          <cell r="AY746" t="str">
            <v>Stichting Woonzorg Nederland</v>
          </cell>
          <cell r="BB746" t="str">
            <v>Stichting</v>
          </cell>
          <cell r="BF746" t="str">
            <v>664160-3-343051</v>
          </cell>
        </row>
        <row r="747">
          <cell r="A747" t="str">
            <v>A046.003</v>
          </cell>
          <cell r="B747">
            <v>42425</v>
          </cell>
          <cell r="C747" t="str">
            <v>Passief</v>
          </cell>
          <cell r="D747" t="str">
            <v>Beëindigd</v>
          </cell>
          <cell r="F747">
            <v>41260</v>
          </cell>
          <cell r="G747">
            <v>42767</v>
          </cell>
          <cell r="H747">
            <v>0</v>
          </cell>
          <cell r="I747" t="str">
            <v>nee</v>
          </cell>
          <cell r="J747" t="str">
            <v>nvt</v>
          </cell>
          <cell r="L747" t="str">
            <v>Volledig</v>
          </cell>
          <cell r="M747" t="str">
            <v>M.Mes</v>
          </cell>
          <cell r="N747" t="str">
            <v>ja</v>
          </cell>
          <cell r="O747" t="str">
            <v>mandy mes</v>
          </cell>
          <cell r="V747" t="str">
            <v>NVT</v>
          </cell>
          <cell r="W747" t="str">
            <v>NVT</v>
          </cell>
          <cell r="X747" t="str">
            <v>NVT</v>
          </cell>
          <cell r="Y747" t="str">
            <v>NVT</v>
          </cell>
          <cell r="Z747">
            <v>228936</v>
          </cell>
          <cell r="AA747" t="str">
            <v>Ja</v>
          </cell>
          <cell r="AB747">
            <v>117928</v>
          </cell>
          <cell r="AD747" t="str">
            <v>Ja</v>
          </cell>
          <cell r="AE747" t="str">
            <v>Ja</v>
          </cell>
          <cell r="AF747" t="str">
            <v>Tarief 120</v>
          </cell>
          <cell r="AH747">
            <v>119.12353246753246</v>
          </cell>
          <cell r="AI747" t="str">
            <v/>
          </cell>
          <cell r="AJ747" t="str">
            <v>A046</v>
          </cell>
          <cell r="AK747" t="str">
            <v>Wijkcentrum Portland (Woonzorg)</v>
          </cell>
          <cell r="AL747" t="str">
            <v>Hof van Portland 42 in Rhoon</v>
          </cell>
          <cell r="AM747" t="str">
            <v>Bedrijfsruimte</v>
          </cell>
          <cell r="AR747">
            <v>385</v>
          </cell>
          <cell r="AV747" t="str">
            <v>Onderhuurovereenkomst</v>
          </cell>
          <cell r="AW747" t="str">
            <v>Kantoorruimte</v>
          </cell>
          <cell r="AX747" t="str">
            <v>Gemeente Albrandswaard</v>
          </cell>
          <cell r="AY747" t="str">
            <v>Praktijk voor fysiotherapie Mijnsherenlaan</v>
          </cell>
          <cell r="AZ747">
            <v>24463787</v>
          </cell>
          <cell r="BB747" t="str">
            <v>Onderneming</v>
          </cell>
          <cell r="BF747" t="str">
            <v>664160-3-321000</v>
          </cell>
        </row>
        <row r="748">
          <cell r="A748" t="str">
            <v>A046.004</v>
          </cell>
          <cell r="B748">
            <v>43167</v>
          </cell>
          <cell r="C748" t="str">
            <v>Passief</v>
          </cell>
          <cell r="D748" t="str">
            <v>OUD</v>
          </cell>
          <cell r="F748">
            <v>43101</v>
          </cell>
          <cell r="G748">
            <v>44592</v>
          </cell>
          <cell r="H748">
            <v>0</v>
          </cell>
          <cell r="I748" t="str">
            <v>nee</v>
          </cell>
          <cell r="J748" t="str">
            <v>nee</v>
          </cell>
          <cell r="L748" t="str">
            <v>Volledig</v>
          </cell>
          <cell r="M748" t="str">
            <v>Quido</v>
          </cell>
          <cell r="O748" t="str">
            <v>mandy mes</v>
          </cell>
          <cell r="V748" t="str">
            <v>NVT</v>
          </cell>
          <cell r="AA748" t="str">
            <v>Onbekend</v>
          </cell>
          <cell r="AE748" t="str">
            <v>Ja</v>
          </cell>
          <cell r="AF748" t="str">
            <v>onbekend</v>
          </cell>
          <cell r="AI748">
            <v>0</v>
          </cell>
          <cell r="AJ748" t="str">
            <v>A046</v>
          </cell>
          <cell r="AK748" t="str">
            <v>Wijkcentrum Portland (Woonzorg)</v>
          </cell>
          <cell r="AL748" t="str">
            <v>Hof van Portland 41, Rhoon</v>
          </cell>
          <cell r="AM748" t="str">
            <v>Wijkcentrum/Bibliotheek</v>
          </cell>
          <cell r="AN748">
            <v>518</v>
          </cell>
          <cell r="AO748">
            <v>518</v>
          </cell>
          <cell r="AP748">
            <v>1</v>
          </cell>
          <cell r="AV748" t="str">
            <v>Overeenkomst van dienstverlening</v>
          </cell>
          <cell r="AW748" t="str">
            <v>Beheer en exploitatie</v>
          </cell>
          <cell r="AX748" t="str">
            <v>Gemeente Albrandswaard</v>
          </cell>
          <cell r="AY748" t="str">
            <v>Stichting Welzijn Albrandswaard</v>
          </cell>
          <cell r="BB748" t="str">
            <v>Stichting</v>
          </cell>
          <cell r="BF748" t="str">
            <v>664160-3-343599</v>
          </cell>
        </row>
        <row r="749">
          <cell r="A749" t="str">
            <v>A046.005</v>
          </cell>
          <cell r="B749">
            <v>44923</v>
          </cell>
          <cell r="C749" t="str">
            <v>Aktief</v>
          </cell>
          <cell r="D749" t="str">
            <v>Aktief</v>
          </cell>
          <cell r="F749">
            <v>44562</v>
          </cell>
          <cell r="H749">
            <v>1</v>
          </cell>
          <cell r="I749" t="str">
            <v>ja</v>
          </cell>
          <cell r="J749" t="str">
            <v>nee</v>
          </cell>
          <cell r="M749" t="str">
            <v>Quido</v>
          </cell>
          <cell r="O749" t="str">
            <v>mandy mes</v>
          </cell>
          <cell r="V749" t="str">
            <v>onbepaald</v>
          </cell>
          <cell r="AA749" t="str">
            <v>Onbekend</v>
          </cell>
          <cell r="AE749" t="str">
            <v>Ja</v>
          </cell>
          <cell r="AF749" t="str">
            <v>onbekend</v>
          </cell>
          <cell r="AI749">
            <v>0</v>
          </cell>
          <cell r="AJ749" t="str">
            <v>A046</v>
          </cell>
          <cell r="AK749" t="str">
            <v>Wijkcentrum Portland (Woonzorg)</v>
          </cell>
          <cell r="AL749" t="str">
            <v>Hof van Portland 41, Rhoon</v>
          </cell>
          <cell r="AM749" t="str">
            <v>Wijkcentrum/Bibliotheek</v>
          </cell>
          <cell r="AN749">
            <v>518</v>
          </cell>
          <cell r="AO749">
            <v>518</v>
          </cell>
          <cell r="AP749">
            <v>1</v>
          </cell>
          <cell r="AV749" t="str">
            <v>Overeenkomst van dienstverlening</v>
          </cell>
          <cell r="AW749" t="str">
            <v>Beheer en exploitatie</v>
          </cell>
          <cell r="AX749" t="str">
            <v>Gemeente Albrandswaard</v>
          </cell>
          <cell r="AY749" t="str">
            <v>Stichting Welzijn Albrandswaard</v>
          </cell>
          <cell r="BB749" t="str">
            <v>Stichting</v>
          </cell>
          <cell r="BF749" t="str">
            <v>664160-3-343599</v>
          </cell>
        </row>
        <row r="751">
          <cell r="A751" t="str">
            <v>A047.001</v>
          </cell>
          <cell r="B751">
            <v>42425</v>
          </cell>
          <cell r="C751" t="str">
            <v>Passief</v>
          </cell>
          <cell r="D751" t="str">
            <v>Beëindigd</v>
          </cell>
          <cell r="F751">
            <v>40725</v>
          </cell>
          <cell r="G751">
            <v>44377</v>
          </cell>
          <cell r="H751">
            <v>0</v>
          </cell>
          <cell r="I751" t="str">
            <v>nee</v>
          </cell>
          <cell r="J751" t="str">
            <v>nee</v>
          </cell>
          <cell r="L751" t="str">
            <v>Volledig</v>
          </cell>
          <cell r="M751" t="str">
            <v>M.Mes</v>
          </cell>
          <cell r="O751" t="str">
            <v>mandy mes</v>
          </cell>
          <cell r="R751" t="str">
            <v>Medisch/CJG</v>
          </cell>
          <cell r="S751" t="str">
            <v>Overig</v>
          </cell>
          <cell r="T751" t="str">
            <v>OK</v>
          </cell>
          <cell r="U751">
            <v>0</v>
          </cell>
          <cell r="V751" t="str">
            <v>NVT</v>
          </cell>
          <cell r="W751">
            <v>-573</v>
          </cell>
          <cell r="X751">
            <v>44377</v>
          </cell>
          <cell r="Y751">
            <v>44012</v>
          </cell>
          <cell r="Z751">
            <v>564771</v>
          </cell>
          <cell r="AA751" t="str">
            <v>Ja</v>
          </cell>
          <cell r="AB751">
            <v>87062</v>
          </cell>
          <cell r="AD751" t="str">
            <v>Ja</v>
          </cell>
          <cell r="AE751" t="str">
            <v>Ja</v>
          </cell>
          <cell r="AF751" t="str">
            <v>ppm2 100-200</v>
          </cell>
          <cell r="AH751">
            <v>-150</v>
          </cell>
          <cell r="AI751" t="str">
            <v/>
          </cell>
          <cell r="AJ751" t="str">
            <v>A047</v>
          </cell>
          <cell r="AK751" t="str">
            <v>Medisch Centrum Rijsdijk</v>
          </cell>
          <cell r="AL751" t="str">
            <v>Rijsdijk 17, Rhoon</v>
          </cell>
          <cell r="AM751" t="str">
            <v>Bedrijfsruimte</v>
          </cell>
          <cell r="AQ751">
            <v>-900</v>
          </cell>
          <cell r="AR751">
            <v>-900</v>
          </cell>
          <cell r="AV751" t="str">
            <v>Huurovereenkomst</v>
          </cell>
          <cell r="AY751" t="str">
            <v>Maatschap Medisch Centrum Rijsdijk</v>
          </cell>
          <cell r="AZ751" t="str">
            <v>?</v>
          </cell>
          <cell r="BB751" t="str">
            <v>Maatschap</v>
          </cell>
          <cell r="BF751" t="str">
            <v>671460-3-343051</v>
          </cell>
          <cell r="FO751">
            <v>0</v>
          </cell>
        </row>
        <row r="752">
          <cell r="A752" t="str">
            <v>A047.002</v>
          </cell>
          <cell r="B752">
            <v>42425</v>
          </cell>
          <cell r="C752" t="str">
            <v>Passief</v>
          </cell>
          <cell r="D752" t="str">
            <v>Beëindigd</v>
          </cell>
          <cell r="F752">
            <v>40725</v>
          </cell>
          <cell r="G752">
            <v>44377</v>
          </cell>
          <cell r="H752">
            <v>0</v>
          </cell>
          <cell r="I752" t="str">
            <v>nee</v>
          </cell>
          <cell r="J752" t="str">
            <v>nee</v>
          </cell>
          <cell r="L752" t="str">
            <v>Volledig</v>
          </cell>
          <cell r="M752" t="str">
            <v>M.Mes</v>
          </cell>
          <cell r="N752" t="str">
            <v>ja</v>
          </cell>
          <cell r="O752" t="str">
            <v>mandy mes</v>
          </cell>
          <cell r="Q752" t="str">
            <v>AW</v>
          </cell>
          <cell r="R752" t="str">
            <v>Medisch/CJG</v>
          </cell>
          <cell r="S752" t="str">
            <v>Overig</v>
          </cell>
          <cell r="T752" t="str">
            <v>OK</v>
          </cell>
          <cell r="U752">
            <v>10000</v>
          </cell>
          <cell r="V752" t="str">
            <v>NVT</v>
          </cell>
          <cell r="W752">
            <v>-573</v>
          </cell>
          <cell r="X752">
            <v>44377</v>
          </cell>
          <cell r="Y752">
            <v>44196</v>
          </cell>
          <cell r="Z752">
            <v>511446</v>
          </cell>
          <cell r="AA752" t="str">
            <v>Ja</v>
          </cell>
          <cell r="AD752" t="str">
            <v>Ja</v>
          </cell>
          <cell r="AE752" t="str">
            <v>Ja</v>
          </cell>
          <cell r="AF752" t="str">
            <v>Tarief 160</v>
          </cell>
          <cell r="AH752">
            <v>160.15020352781545</v>
          </cell>
          <cell r="AI752">
            <v>238.0952380952381</v>
          </cell>
          <cell r="AJ752" t="str">
            <v>A047</v>
          </cell>
          <cell r="AK752" t="str">
            <v>Medisch Centrum Rijsdijk</v>
          </cell>
          <cell r="AL752" t="str">
            <v>Rijsdijk 15, Rhoon</v>
          </cell>
          <cell r="AM752" t="str">
            <v>Bedrijfsruimte</v>
          </cell>
          <cell r="AN752">
            <v>168</v>
          </cell>
          <cell r="AO752">
            <v>597</v>
          </cell>
          <cell r="AP752">
            <v>0.28140703517587939</v>
          </cell>
          <cell r="AQ752">
            <v>185.68</v>
          </cell>
          <cell r="AR752">
            <v>221.10000000000002</v>
          </cell>
          <cell r="AV752" t="str">
            <v>Huurovereenkomst</v>
          </cell>
          <cell r="AW752" t="str">
            <v>Rijsdijk 15, Rhoon</v>
          </cell>
          <cell r="AX752" t="str">
            <v>Gemeente Albrandswaard</v>
          </cell>
          <cell r="AY752" t="str">
            <v>Stichting CJG Rijnmond</v>
          </cell>
          <cell r="AZ752">
            <v>24472901</v>
          </cell>
          <cell r="BB752" t="str">
            <v>Stichting</v>
          </cell>
          <cell r="BF752" t="str">
            <v>671460-3-321000</v>
          </cell>
          <cell r="FL752">
            <v>40000</v>
          </cell>
          <cell r="FO752">
            <v>40378.169835629364</v>
          </cell>
        </row>
        <row r="753">
          <cell r="A753" t="str">
            <v>A047.003</v>
          </cell>
          <cell r="B753">
            <v>42425</v>
          </cell>
          <cell r="C753" t="str">
            <v>Passief</v>
          </cell>
          <cell r="D753" t="str">
            <v>Beëindigd</v>
          </cell>
          <cell r="F753">
            <v>40725</v>
          </cell>
          <cell r="G753">
            <v>43100</v>
          </cell>
          <cell r="H753">
            <v>0</v>
          </cell>
          <cell r="I753" t="str">
            <v>nee</v>
          </cell>
          <cell r="J753" t="str">
            <v>nee</v>
          </cell>
          <cell r="L753" t="str">
            <v>Volledig</v>
          </cell>
          <cell r="M753" t="str">
            <v>M.Mes</v>
          </cell>
          <cell r="N753" t="str">
            <v>ja</v>
          </cell>
          <cell r="O753" t="str">
            <v>mandy mes</v>
          </cell>
          <cell r="Q753" t="str">
            <v>AW</v>
          </cell>
          <cell r="V753" t="str">
            <v>NVT</v>
          </cell>
          <cell r="W753">
            <v>-573</v>
          </cell>
          <cell r="X753">
            <v>44377</v>
          </cell>
          <cell r="Y753">
            <v>44196</v>
          </cell>
          <cell r="Z753">
            <v>545922</v>
          </cell>
          <cell r="AA753" t="str">
            <v>Ja</v>
          </cell>
          <cell r="AD753" t="str">
            <v>Ja</v>
          </cell>
          <cell r="AE753" t="str">
            <v>Ja</v>
          </cell>
          <cell r="AF753" t="str">
            <v>Tarief 160</v>
          </cell>
          <cell r="AH753">
            <v>159.99583420120805</v>
          </cell>
          <cell r="AI753" t="str">
            <v/>
          </cell>
          <cell r="AJ753" t="str">
            <v>A047</v>
          </cell>
          <cell r="AK753" t="str">
            <v>Medisch Centrum Rijsdijk</v>
          </cell>
          <cell r="AL753" t="str">
            <v>Rijsdijk 15a, Rhoon</v>
          </cell>
          <cell r="AM753" t="str">
            <v>Bedrijfsruimte</v>
          </cell>
          <cell r="AQ753">
            <v>40.28</v>
          </cell>
          <cell r="AR753">
            <v>48.010000000000005</v>
          </cell>
          <cell r="AV753" t="str">
            <v>Huurovereenkomst</v>
          </cell>
          <cell r="AW753" t="str">
            <v>Rijsdijk 15a, Rhoon</v>
          </cell>
          <cell r="AX753" t="str">
            <v>Gemeente Albrandswaard</v>
          </cell>
          <cell r="AY753" t="str">
            <v>Aafje Thuiszorg (Vivenz)</v>
          </cell>
          <cell r="AZ753">
            <v>24388202</v>
          </cell>
          <cell r="BB753" t="str">
            <v>Stichting</v>
          </cell>
          <cell r="BF753" t="str">
            <v>671460-3-321000</v>
          </cell>
        </row>
        <row r="754">
          <cell r="A754" t="str">
            <v>A047.004</v>
          </cell>
          <cell r="B754">
            <v>42425</v>
          </cell>
          <cell r="C754" t="str">
            <v>Passief</v>
          </cell>
          <cell r="D754" t="str">
            <v>Beëindigd</v>
          </cell>
          <cell r="F754">
            <v>40725</v>
          </cell>
          <cell r="G754">
            <v>44377</v>
          </cell>
          <cell r="H754">
            <v>0</v>
          </cell>
          <cell r="I754" t="str">
            <v>nee</v>
          </cell>
          <cell r="J754" t="str">
            <v>nee</v>
          </cell>
          <cell r="L754" t="str">
            <v>Volledig</v>
          </cell>
          <cell r="M754" t="str">
            <v>M.Mes</v>
          </cell>
          <cell r="N754" t="str">
            <v>ja</v>
          </cell>
          <cell r="O754" t="str">
            <v>mandy mes</v>
          </cell>
          <cell r="P754" t="str">
            <v>AW</v>
          </cell>
          <cell r="Q754" t="str">
            <v>AW</v>
          </cell>
          <cell r="R754" t="str">
            <v>Medisch/CJG</v>
          </cell>
          <cell r="S754" t="str">
            <v>Overig</v>
          </cell>
          <cell r="T754" t="str">
            <v>OK</v>
          </cell>
          <cell r="U754">
            <v>1200</v>
          </cell>
          <cell r="V754" t="str">
            <v>NVT</v>
          </cell>
          <cell r="W754">
            <v>-573</v>
          </cell>
          <cell r="X754">
            <v>44377</v>
          </cell>
          <cell r="Y754">
            <v>44196</v>
          </cell>
          <cell r="Z754">
            <v>590160</v>
          </cell>
          <cell r="AA754" t="str">
            <v>Ja</v>
          </cell>
          <cell r="AD754" t="str">
            <v>Ja</v>
          </cell>
          <cell r="AE754" t="str">
            <v>Ja</v>
          </cell>
          <cell r="AF754" t="str">
            <v>Tarief 90</v>
          </cell>
          <cell r="AH754">
            <v>89.926502377864239</v>
          </cell>
          <cell r="AI754">
            <v>666.66666666666663</v>
          </cell>
          <cell r="AJ754" t="str">
            <v>A047</v>
          </cell>
          <cell r="AK754" t="str">
            <v>Medisch Centrum Rijsdijk</v>
          </cell>
          <cell r="AL754" t="str">
            <v>Rijsdijk 15b, Rhoon</v>
          </cell>
          <cell r="AM754" t="str">
            <v>Bedrijfsruimte</v>
          </cell>
          <cell r="AN754">
            <v>7.2</v>
          </cell>
          <cell r="AO754">
            <v>597</v>
          </cell>
          <cell r="AP754">
            <v>1.2060301507537688E-2</v>
          </cell>
          <cell r="AQ754">
            <v>38.81</v>
          </cell>
          <cell r="AR754">
            <v>46.260000000000005</v>
          </cell>
          <cell r="AV754" t="str">
            <v>Huurovereenkomst (wo:8-12; vr:8-12)</v>
          </cell>
          <cell r="AW754" t="str">
            <v>Rijsdijk 15b, Rhoon</v>
          </cell>
          <cell r="AX754" t="str">
            <v>Gemeente Albrandswaard</v>
          </cell>
          <cell r="AY754" t="str">
            <v>Star MDC</v>
          </cell>
          <cell r="BB754" t="str">
            <v>Onderneming</v>
          </cell>
          <cell r="BF754" t="str">
            <v>671460-3-321000</v>
          </cell>
          <cell r="FL754">
            <v>4800</v>
          </cell>
          <cell r="FO754">
            <v>4851.9935508096887</v>
          </cell>
        </row>
        <row r="755">
          <cell r="A755" t="str">
            <v>A047.005</v>
          </cell>
          <cell r="B755">
            <v>42425</v>
          </cell>
          <cell r="C755" t="str">
            <v>Passief</v>
          </cell>
          <cell r="D755" t="str">
            <v>Beëindigd</v>
          </cell>
          <cell r="F755">
            <v>40909</v>
          </cell>
          <cell r="G755">
            <v>44196</v>
          </cell>
          <cell r="H755">
            <v>0</v>
          </cell>
          <cell r="I755" t="str">
            <v>nee</v>
          </cell>
          <cell r="J755" t="str">
            <v>nee</v>
          </cell>
          <cell r="L755" t="str">
            <v>Volledig</v>
          </cell>
          <cell r="M755" t="str">
            <v>M.Mes</v>
          </cell>
          <cell r="N755" t="str">
            <v>ja</v>
          </cell>
          <cell r="O755" t="str">
            <v>mandy mes</v>
          </cell>
          <cell r="Q755" t="str">
            <v>AW</v>
          </cell>
          <cell r="R755" t="str">
            <v>Medisch/CJG</v>
          </cell>
          <cell r="S755" t="str">
            <v>Overig</v>
          </cell>
          <cell r="T755" t="str">
            <v>OK</v>
          </cell>
          <cell r="U755">
            <v>1200</v>
          </cell>
          <cell r="V755" t="str">
            <v>NVT</v>
          </cell>
          <cell r="W755">
            <v>-1120</v>
          </cell>
          <cell r="X755">
            <v>43830</v>
          </cell>
          <cell r="Y755">
            <v>43769</v>
          </cell>
          <cell r="Z755">
            <v>527070</v>
          </cell>
          <cell r="AA755" t="str">
            <v>Ja</v>
          </cell>
          <cell r="AD755" t="str">
            <v>Ja</v>
          </cell>
          <cell r="AE755" t="str">
            <v>Ja</v>
          </cell>
          <cell r="AF755" t="str">
            <v>Tarief 90</v>
          </cell>
          <cell r="AH755">
            <v>90.082286704200953</v>
          </cell>
          <cell r="AI755">
            <v>666.66666666666663</v>
          </cell>
          <cell r="AJ755" t="str">
            <v>A047</v>
          </cell>
          <cell r="AK755" t="str">
            <v>Medisch Centrum Rijsdijk</v>
          </cell>
          <cell r="AL755" t="str">
            <v>Rijsdijk 15b, Rhoon</v>
          </cell>
          <cell r="AM755" t="str">
            <v>Bedrijfsruimte</v>
          </cell>
          <cell r="AN755">
            <v>7.2</v>
          </cell>
          <cell r="AO755">
            <v>597</v>
          </cell>
          <cell r="AP755">
            <v>1.2060301507537688E-2</v>
          </cell>
          <cell r="AQ755">
            <v>38.81</v>
          </cell>
          <cell r="AR755">
            <v>46.18</v>
          </cell>
          <cell r="AV755" t="str">
            <v>Huurovereenkomst (di:8-12; wo:13-17)</v>
          </cell>
          <cell r="AW755" t="str">
            <v>Rijsdijk 15b, Rhoon</v>
          </cell>
          <cell r="AX755" t="str">
            <v>Gemeente Albrandswaard</v>
          </cell>
          <cell r="AY755" t="str">
            <v>Diëtistenpraktijk de Groene Appel</v>
          </cell>
          <cell r="BB755" t="str">
            <v>Onderneming</v>
          </cell>
          <cell r="BF755" t="str">
            <v>671460-3-321000</v>
          </cell>
          <cell r="FL755">
            <v>4800</v>
          </cell>
          <cell r="FO755">
            <v>4852.0019631225687</v>
          </cell>
        </row>
        <row r="756">
          <cell r="A756" t="str">
            <v>A047.006</v>
          </cell>
          <cell r="B756">
            <v>42425</v>
          </cell>
          <cell r="C756" t="str">
            <v>Passief</v>
          </cell>
          <cell r="D756" t="str">
            <v>Beëindigd</v>
          </cell>
          <cell r="F756">
            <v>40940</v>
          </cell>
          <cell r="G756">
            <v>42401</v>
          </cell>
          <cell r="H756">
            <v>0</v>
          </cell>
          <cell r="I756" t="str">
            <v>nee</v>
          </cell>
          <cell r="J756" t="str">
            <v>nvt</v>
          </cell>
          <cell r="L756" t="str">
            <v>Huurder</v>
          </cell>
          <cell r="M756" t="str">
            <v>M.Mes</v>
          </cell>
          <cell r="N756" t="str">
            <v>ja</v>
          </cell>
          <cell r="O756" t="str">
            <v>mandy mes</v>
          </cell>
          <cell r="Q756" t="str">
            <v>AW</v>
          </cell>
          <cell r="V756" t="str">
            <v>NVT</v>
          </cell>
          <cell r="W756" t="str">
            <v>NVT</v>
          </cell>
          <cell r="X756" t="str">
            <v>NVT</v>
          </cell>
          <cell r="Y756" t="str">
            <v>NVT</v>
          </cell>
          <cell r="Z756">
            <v>525198</v>
          </cell>
          <cell r="AA756" t="str">
            <v>Ja</v>
          </cell>
          <cell r="AD756" t="str">
            <v>Ja</v>
          </cell>
          <cell r="AE756" t="str">
            <v>Ja</v>
          </cell>
          <cell r="AF756" t="str">
            <v>Tarief 90</v>
          </cell>
          <cell r="AH756">
            <v>90.082286704200953</v>
          </cell>
          <cell r="AI756" t="str">
            <v/>
          </cell>
          <cell r="AJ756" t="str">
            <v>A047</v>
          </cell>
          <cell r="AK756" t="str">
            <v>Medisch Centrum Rijsdijk</v>
          </cell>
          <cell r="AL756" t="str">
            <v>Rijsdijk 15b, Rhoon</v>
          </cell>
          <cell r="AM756" t="str">
            <v>Bedrijfsruimte</v>
          </cell>
          <cell r="AQ756">
            <v>38.81</v>
          </cell>
          <cell r="AR756">
            <v>46.18</v>
          </cell>
          <cell r="AV756" t="str">
            <v>Huurovereenkomst (di:13-17; vr:13-17)</v>
          </cell>
          <cell r="AW756" t="str">
            <v>Rijsdijk 15b, Rhoon</v>
          </cell>
          <cell r="AX756" t="str">
            <v>Gemeente Albrandswaard</v>
          </cell>
          <cell r="AY756" t="str">
            <v>Logopediepraktijk Rhoon</v>
          </cell>
          <cell r="BB756" t="str">
            <v>Onderneming</v>
          </cell>
          <cell r="BF756" t="str">
            <v>671460-3-321000</v>
          </cell>
        </row>
        <row r="757">
          <cell r="A757" t="str">
            <v>A047.007</v>
          </cell>
          <cell r="B757">
            <v>42776</v>
          </cell>
          <cell r="C757" t="str">
            <v>Passief</v>
          </cell>
          <cell r="D757" t="str">
            <v>Beëindigd</v>
          </cell>
          <cell r="F757">
            <v>42401</v>
          </cell>
          <cell r="G757">
            <v>43952</v>
          </cell>
          <cell r="H757">
            <v>0</v>
          </cell>
          <cell r="I757" t="str">
            <v>nee</v>
          </cell>
          <cell r="J757" t="str">
            <v>nee</v>
          </cell>
          <cell r="L757" t="str">
            <v>Volledig</v>
          </cell>
          <cell r="M757" t="str">
            <v>M.Mes</v>
          </cell>
          <cell r="N757" t="str">
            <v>ja</v>
          </cell>
          <cell r="O757" t="str">
            <v>mandy mes</v>
          </cell>
          <cell r="Q757" t="str">
            <v>AW</v>
          </cell>
          <cell r="R757" t="str">
            <v>Medisch/CJG</v>
          </cell>
          <cell r="S757" t="str">
            <v>Overig</v>
          </cell>
          <cell r="T757" t="str">
            <v>OK</v>
          </cell>
          <cell r="U757">
            <v>575</v>
          </cell>
          <cell r="V757" t="str">
            <v>NVT</v>
          </cell>
          <cell r="W757">
            <v>-1088</v>
          </cell>
          <cell r="X757">
            <v>43862</v>
          </cell>
          <cell r="Y757">
            <v>43800</v>
          </cell>
          <cell r="Z757">
            <v>1057755</v>
          </cell>
          <cell r="AA757" t="str">
            <v>Ja</v>
          </cell>
          <cell r="AD757" t="str">
            <v>Ja</v>
          </cell>
          <cell r="AE757" t="str">
            <v>Ja</v>
          </cell>
          <cell r="AF757" t="str">
            <v>ppm2 25-49</v>
          </cell>
          <cell r="AH757">
            <v>49.174534430489395</v>
          </cell>
          <cell r="AI757">
            <v>319.44444444444446</v>
          </cell>
          <cell r="AJ757" t="str">
            <v>A047</v>
          </cell>
          <cell r="AK757" t="str">
            <v>Medisch Centrum Rijsdijk</v>
          </cell>
          <cell r="AL757" t="str">
            <v>Rijsdijk 15b, Rhoon</v>
          </cell>
          <cell r="AM757" t="str">
            <v>Bedrijfsruimte</v>
          </cell>
          <cell r="AN757">
            <v>7.2</v>
          </cell>
          <cell r="AO757">
            <v>597</v>
          </cell>
          <cell r="AP757">
            <v>1.2060301507537688E-2</v>
          </cell>
          <cell r="AQ757">
            <v>38.81</v>
          </cell>
          <cell r="AR757">
            <v>46.18</v>
          </cell>
          <cell r="AV757" t="str">
            <v>Huurovereenkomst (vr:13-17)</v>
          </cell>
          <cell r="AW757" t="str">
            <v>Rijsdijk 15b, Rhoon</v>
          </cell>
          <cell r="AX757" t="str">
            <v>Gemeente Albrandswaard</v>
          </cell>
          <cell r="AY757" t="str">
            <v>Logopediepraktijk Rhoon</v>
          </cell>
          <cell r="BB757" t="str">
            <v>Onderneming</v>
          </cell>
          <cell r="BF757" t="str">
            <v>671460-3-321000</v>
          </cell>
          <cell r="FL757">
            <v>2300</v>
          </cell>
          <cell r="FO757">
            <v>2410.3936669604013</v>
          </cell>
        </row>
        <row r="758">
          <cell r="A758" t="str">
            <v>A047.008</v>
          </cell>
          <cell r="B758">
            <v>42425</v>
          </cell>
          <cell r="C758" t="str">
            <v>Passief</v>
          </cell>
          <cell r="D758" t="str">
            <v>Beëindigd</v>
          </cell>
          <cell r="F758">
            <v>40848</v>
          </cell>
          <cell r="G758">
            <v>44377</v>
          </cell>
          <cell r="H758">
            <v>0</v>
          </cell>
          <cell r="I758" t="str">
            <v>nee</v>
          </cell>
          <cell r="J758" t="str">
            <v>nee</v>
          </cell>
          <cell r="L758" t="str">
            <v>Onbekend</v>
          </cell>
          <cell r="M758" t="str">
            <v>M.Mes</v>
          </cell>
          <cell r="N758" t="str">
            <v>ja</v>
          </cell>
          <cell r="O758" t="str">
            <v>mandy mes</v>
          </cell>
          <cell r="Q758" t="str">
            <v>AW</v>
          </cell>
          <cell r="R758" t="str">
            <v>Medisch/CJG</v>
          </cell>
          <cell r="S758" t="str">
            <v>Overig</v>
          </cell>
          <cell r="T758" t="str">
            <v>OK</v>
          </cell>
          <cell r="U758">
            <v>575</v>
          </cell>
          <cell r="V758" t="str">
            <v>NVT</v>
          </cell>
          <cell r="W758">
            <v>-1120</v>
          </cell>
          <cell r="X758">
            <v>43830</v>
          </cell>
          <cell r="Y758">
            <v>43769</v>
          </cell>
          <cell r="Z758">
            <v>515628</v>
          </cell>
          <cell r="AA758" t="str">
            <v>Ja</v>
          </cell>
          <cell r="AD758" t="str">
            <v>Ja</v>
          </cell>
          <cell r="AE758" t="str">
            <v>Ja</v>
          </cell>
          <cell r="AF758" t="str">
            <v>ppm2 25-49</v>
          </cell>
          <cell r="AH758">
            <v>45.041143352100477</v>
          </cell>
          <cell r="AI758">
            <v>319.44444444444446</v>
          </cell>
          <cell r="AJ758" t="str">
            <v>A047</v>
          </cell>
          <cell r="AK758" t="str">
            <v>Medisch Centrum Rijsdijk</v>
          </cell>
          <cell r="AL758" t="str">
            <v>Rijsdijk 15b, Rhoon</v>
          </cell>
          <cell r="AM758" t="str">
            <v>Bedrijfsruimte</v>
          </cell>
          <cell r="AN758">
            <v>7.2</v>
          </cell>
          <cell r="AO758">
            <v>597</v>
          </cell>
          <cell r="AP758">
            <v>1.2060301507537688E-2</v>
          </cell>
          <cell r="AQ758">
            <v>38.81</v>
          </cell>
          <cell r="AR758">
            <v>46.18</v>
          </cell>
          <cell r="AV758" t="str">
            <v>Huurovereenkomst (ma:13-17)</v>
          </cell>
          <cell r="AW758" t="str">
            <v>Rijsdijk 15b, Rhoon</v>
          </cell>
          <cell r="AX758" t="str">
            <v>Gemeente Albrandswaard</v>
          </cell>
          <cell r="AY758" t="str">
            <v>Beter horen BV</v>
          </cell>
          <cell r="BB758" t="str">
            <v>Onderneming</v>
          </cell>
          <cell r="BF758" t="str">
            <v>671460-3-321000</v>
          </cell>
          <cell r="FL758">
            <v>2300</v>
          </cell>
          <cell r="FO758">
            <v>2409.8277600000001</v>
          </cell>
        </row>
        <row r="759">
          <cell r="A759" t="str">
            <v>A047.009</v>
          </cell>
          <cell r="B759">
            <v>42425</v>
          </cell>
          <cell r="C759" t="str">
            <v>Passief</v>
          </cell>
          <cell r="D759" t="str">
            <v>Beëindigd</v>
          </cell>
          <cell r="F759">
            <v>40725</v>
          </cell>
          <cell r="G759">
            <v>44377</v>
          </cell>
          <cell r="H759">
            <v>1</v>
          </cell>
          <cell r="I759" t="str">
            <v>nee</v>
          </cell>
          <cell r="J759" t="str">
            <v>nee</v>
          </cell>
          <cell r="L759" t="str">
            <v>Huurder</v>
          </cell>
          <cell r="M759" t="str">
            <v>M.Mes</v>
          </cell>
          <cell r="N759" t="str">
            <v>ja</v>
          </cell>
          <cell r="O759" t="str">
            <v>mandy mes</v>
          </cell>
          <cell r="Q759" t="str">
            <v>AW</v>
          </cell>
          <cell r="R759" t="str">
            <v>Medisch/CJG</v>
          </cell>
          <cell r="S759" t="str">
            <v>Overig</v>
          </cell>
          <cell r="T759" t="str">
            <v>OK</v>
          </cell>
          <cell r="U759">
            <v>1150</v>
          </cell>
          <cell r="V759" t="str">
            <v>NVT</v>
          </cell>
          <cell r="W759">
            <v>-573</v>
          </cell>
          <cell r="X759">
            <v>44377</v>
          </cell>
          <cell r="Y759">
            <v>44196</v>
          </cell>
          <cell r="Z759">
            <v>518021</v>
          </cell>
          <cell r="AA759" t="str">
            <v>Ja</v>
          </cell>
          <cell r="AD759" t="str">
            <v>Ja</v>
          </cell>
          <cell r="AE759" t="str">
            <v>Ja</v>
          </cell>
          <cell r="AF759" t="str">
            <v>Tarief 90</v>
          </cell>
          <cell r="AH759">
            <v>89.926502377864239</v>
          </cell>
          <cell r="AI759">
            <v>638.88888888888891</v>
          </cell>
          <cell r="AJ759" t="str">
            <v>A047</v>
          </cell>
          <cell r="AK759" t="str">
            <v>Medisch Centrum Rijsdijk</v>
          </cell>
          <cell r="AL759" t="str">
            <v>Rijsdijk 15b, Rhoon</v>
          </cell>
          <cell r="AM759" t="str">
            <v>Bedrijfsruimte</v>
          </cell>
          <cell r="AN759">
            <v>7.2</v>
          </cell>
          <cell r="AO759">
            <v>597</v>
          </cell>
          <cell r="AP759">
            <v>1.2060301507537688E-2</v>
          </cell>
          <cell r="AQ759">
            <v>38.81</v>
          </cell>
          <cell r="AR759">
            <v>46.260000000000005</v>
          </cell>
          <cell r="AV759" t="str">
            <v>Huurovereenkomst (do:8-12. do:13-17)</v>
          </cell>
          <cell r="AW759" t="str">
            <v>Rijsdijk 15b, Rhoon</v>
          </cell>
          <cell r="AX759" t="str">
            <v>Gemeente Albrandswaard</v>
          </cell>
          <cell r="AY759" t="str">
            <v>Verloskundigen Praktijk Pendrecht</v>
          </cell>
          <cell r="AZ759">
            <v>24476213</v>
          </cell>
          <cell r="BA759" t="str">
            <v>Uitgeschreven</v>
          </cell>
          <cell r="BB759" t="str">
            <v>Onderneming</v>
          </cell>
          <cell r="BF759" t="str">
            <v>671460-3-321000</v>
          </cell>
          <cell r="FL759">
            <v>4600</v>
          </cell>
          <cell r="FO759">
            <v>4851.9935508096887</v>
          </cell>
        </row>
        <row r="760">
          <cell r="A760" t="str">
            <v>A047.010</v>
          </cell>
          <cell r="B760">
            <v>42425</v>
          </cell>
          <cell r="C760" t="str">
            <v>Passief</v>
          </cell>
          <cell r="D760" t="str">
            <v>Beëindigd</v>
          </cell>
          <cell r="F760">
            <v>40725</v>
          </cell>
          <cell r="G760">
            <v>44377</v>
          </cell>
          <cell r="H760">
            <v>0</v>
          </cell>
          <cell r="I760" t="str">
            <v>nee</v>
          </cell>
          <cell r="J760" t="str">
            <v>nee</v>
          </cell>
          <cell r="L760" t="str">
            <v>Volledig</v>
          </cell>
          <cell r="M760" t="str">
            <v>M.Mes</v>
          </cell>
          <cell r="N760" t="str">
            <v>ja</v>
          </cell>
          <cell r="O760" t="str">
            <v>mandy mes</v>
          </cell>
          <cell r="Q760" t="str">
            <v>AW</v>
          </cell>
          <cell r="R760" t="str">
            <v>Medisch/CJG</v>
          </cell>
          <cell r="S760" t="str">
            <v>Overig</v>
          </cell>
          <cell r="T760" t="str">
            <v>OK</v>
          </cell>
          <cell r="U760">
            <v>13250</v>
          </cell>
          <cell r="V760" t="str">
            <v>NVT</v>
          </cell>
          <cell r="W760">
            <v>-573</v>
          </cell>
          <cell r="X760">
            <v>44377</v>
          </cell>
          <cell r="Y760">
            <v>44196</v>
          </cell>
          <cell r="Z760">
            <v>1091587</v>
          </cell>
          <cell r="AA760" t="str">
            <v>Ja</v>
          </cell>
          <cell r="AD760" t="str">
            <v>Ja</v>
          </cell>
          <cell r="AE760" t="str">
            <v>Ja</v>
          </cell>
          <cell r="AF760" t="str">
            <v>Tarief 160</v>
          </cell>
          <cell r="AH760">
            <v>159.99727351164796</v>
          </cell>
          <cell r="AI760">
            <v>236.60714285714286</v>
          </cell>
          <cell r="AJ760" t="str">
            <v>A047</v>
          </cell>
          <cell r="AK760" t="str">
            <v>Medisch Centrum Rijsdijk</v>
          </cell>
          <cell r="AL760" t="str">
            <v>Rijsdijk 17, Rhoon</v>
          </cell>
          <cell r="AM760" t="str">
            <v>Bedrijfsruimte</v>
          </cell>
          <cell r="AN760">
            <v>224</v>
          </cell>
          <cell r="AO760">
            <v>597</v>
          </cell>
          <cell r="AP760">
            <v>0.37520938023450584</v>
          </cell>
          <cell r="AQ760">
            <v>243.1</v>
          </cell>
          <cell r="AR760">
            <v>289.75</v>
          </cell>
          <cell r="AV760" t="str">
            <v>Huurovereenkomst</v>
          </cell>
          <cell r="AW760" t="str">
            <v>Rijsdijk 17, Rhoon</v>
          </cell>
          <cell r="AX760" t="str">
            <v>Gemeente Albrandswaard</v>
          </cell>
          <cell r="AY760" t="str">
            <v>V. M. Kooij coöperatieve praktijk voor kinder- en jeugdpsychiatrie</v>
          </cell>
          <cell r="AZ760">
            <v>24388368</v>
          </cell>
          <cell r="BB760" t="str">
            <v>Onderneming</v>
          </cell>
          <cell r="BF760" t="str">
            <v>671460-3-321000</v>
          </cell>
          <cell r="FL760">
            <v>53000</v>
          </cell>
          <cell r="FO760">
            <v>53753.663883461661</v>
          </cell>
        </row>
        <row r="761">
          <cell r="A761" t="str">
            <v>A047.011</v>
          </cell>
          <cell r="B761">
            <v>42425</v>
          </cell>
          <cell r="C761" t="str">
            <v>Passief</v>
          </cell>
          <cell r="D761" t="str">
            <v>Beëindigd</v>
          </cell>
          <cell r="F761">
            <v>40725</v>
          </cell>
          <cell r="G761">
            <v>44377</v>
          </cell>
          <cell r="H761">
            <v>0</v>
          </cell>
          <cell r="I761" t="str">
            <v>nee</v>
          </cell>
          <cell r="J761" t="str">
            <v>nee</v>
          </cell>
          <cell r="L761" t="str">
            <v>Huurder</v>
          </cell>
          <cell r="M761" t="str">
            <v>M.Mes</v>
          </cell>
          <cell r="N761" t="str">
            <v>ja</v>
          </cell>
          <cell r="O761" t="str">
            <v>mandy mes</v>
          </cell>
          <cell r="Q761" t="str">
            <v>AW</v>
          </cell>
          <cell r="R761" t="str">
            <v>Medisch/CJG</v>
          </cell>
          <cell r="S761" t="str">
            <v>Overig</v>
          </cell>
          <cell r="T761" t="str">
            <v>OK</v>
          </cell>
          <cell r="U761">
            <v>13250</v>
          </cell>
          <cell r="V761" t="str">
            <v>NVT</v>
          </cell>
          <cell r="W761">
            <v>-573</v>
          </cell>
          <cell r="X761">
            <v>44377</v>
          </cell>
          <cell r="Y761">
            <v>44196</v>
          </cell>
          <cell r="Z761">
            <v>498917</v>
          </cell>
          <cell r="AA761" t="str">
            <v>Ja</v>
          </cell>
          <cell r="AD761" t="str">
            <v>Ja</v>
          </cell>
          <cell r="AE761" t="str">
            <v>Ja</v>
          </cell>
          <cell r="AF761" t="str">
            <v>Tarief 160</v>
          </cell>
          <cell r="AH761">
            <v>160.00108134505371</v>
          </cell>
          <cell r="AI761">
            <v>398.49624060150376</v>
          </cell>
          <cell r="AJ761" t="str">
            <v>A047</v>
          </cell>
          <cell r="AK761" t="str">
            <v>Medisch Centrum Rijsdijk</v>
          </cell>
          <cell r="AL761" t="str">
            <v>Rijsdijk 17a, Rhoon</v>
          </cell>
          <cell r="AM761" t="str">
            <v>Bedrijfsruimte</v>
          </cell>
          <cell r="AN761">
            <v>133</v>
          </cell>
          <cell r="AO761">
            <v>597</v>
          </cell>
          <cell r="AP761">
            <v>0.22278056951423786</v>
          </cell>
          <cell r="AQ761">
            <v>240.53</v>
          </cell>
          <cell r="AR761">
            <v>286.68</v>
          </cell>
          <cell r="AV761" t="str">
            <v>Huurovereenkomst</v>
          </cell>
          <cell r="AW761" t="str">
            <v>Rijsdijk 17a, Rhoon</v>
          </cell>
          <cell r="AX761" t="str">
            <v>Gemeente Albrandswaard</v>
          </cell>
          <cell r="AY761" t="str">
            <v>Stichting Welzijn Albrandswaard</v>
          </cell>
          <cell r="AZ761">
            <v>24309374</v>
          </cell>
          <cell r="BB761" t="str">
            <v>Stichting</v>
          </cell>
          <cell r="BF761" t="str">
            <v>671460-3-321000</v>
          </cell>
          <cell r="FL761">
            <v>53000</v>
          </cell>
          <cell r="FO761">
            <v>53499.174000424944</v>
          </cell>
        </row>
        <row r="762">
          <cell r="A762" t="str">
            <v>A047.012</v>
          </cell>
          <cell r="B762">
            <v>43101</v>
          </cell>
          <cell r="C762" t="str">
            <v>Passief</v>
          </cell>
          <cell r="D762" t="str">
            <v>Beëindigd</v>
          </cell>
          <cell r="F762">
            <v>43101</v>
          </cell>
          <cell r="G762">
            <v>44377</v>
          </cell>
          <cell r="H762">
            <v>0</v>
          </cell>
          <cell r="I762" t="str">
            <v>nee</v>
          </cell>
          <cell r="J762" t="str">
            <v>nee</v>
          </cell>
          <cell r="L762" t="str">
            <v>NVT</v>
          </cell>
          <cell r="O762" t="str">
            <v>mandy mes</v>
          </cell>
          <cell r="Q762" t="str">
            <v>AW</v>
          </cell>
          <cell r="R762" t="str">
            <v>BAR-</v>
          </cell>
          <cell r="S762" t="str">
            <v>Overig</v>
          </cell>
          <cell r="T762" t="str">
            <v>OK</v>
          </cell>
          <cell r="U762">
            <v>975</v>
          </cell>
          <cell r="V762" t="str">
            <v>NVT</v>
          </cell>
          <cell r="Z762" t="str">
            <v>NVT</v>
          </cell>
          <cell r="AA762" t="str">
            <v>NVT</v>
          </cell>
          <cell r="AD762" t="str">
            <v>NVT</v>
          </cell>
          <cell r="AE762" t="str">
            <v>NEE</v>
          </cell>
          <cell r="AF762" t="str">
            <v>OM NIET</v>
          </cell>
          <cell r="AH762">
            <v>0</v>
          </cell>
          <cell r="AI762">
            <v>108.33333333333333</v>
          </cell>
          <cell r="AJ762" t="str">
            <v>A047</v>
          </cell>
          <cell r="AK762" t="str">
            <v>Medisch Centrum Rijsdijk</v>
          </cell>
          <cell r="AL762" t="str">
            <v>Rijsdijk 15a, Rhoon</v>
          </cell>
          <cell r="AM762" t="str">
            <v>Kantoorruimte</v>
          </cell>
          <cell r="AN762">
            <v>36</v>
          </cell>
          <cell r="AO762">
            <v>597</v>
          </cell>
          <cell r="AP762">
            <v>6.030150753768844E-2</v>
          </cell>
          <cell r="AQ762">
            <v>40.28</v>
          </cell>
          <cell r="AR762">
            <v>48.010000000000005</v>
          </cell>
          <cell r="AV762" t="str">
            <v>GEEN Huurovereenkomst - OM NIET</v>
          </cell>
          <cell r="AW762" t="str">
            <v>Rijsdijk 15a, Rhoon</v>
          </cell>
          <cell r="AX762" t="str">
            <v>Gemeente Albrandswaard</v>
          </cell>
          <cell r="AY762" t="str">
            <v>BAR-Organisatie - Wijkteam</v>
          </cell>
          <cell r="AZ762">
            <v>58465316</v>
          </cell>
          <cell r="BB762" t="str">
            <v>Eigen Organisatie</v>
          </cell>
          <cell r="BF762" t="str">
            <v>671460-3-321000</v>
          </cell>
          <cell r="FL762">
            <v>3900</v>
          </cell>
        </row>
        <row r="764">
          <cell r="A764" t="str">
            <v>A048.001</v>
          </cell>
          <cell r="B764">
            <v>42425</v>
          </cell>
          <cell r="C764" t="str">
            <v>Aktief</v>
          </cell>
          <cell r="D764" t="str">
            <v>GEBRUIK</v>
          </cell>
          <cell r="F764">
            <v>42005</v>
          </cell>
          <cell r="H764">
            <v>1</v>
          </cell>
          <cell r="I764" t="str">
            <v>ja</v>
          </cell>
          <cell r="J764" t="str">
            <v>nee</v>
          </cell>
          <cell r="L764" t="str">
            <v>NVT</v>
          </cell>
          <cell r="M764" t="str">
            <v>Jan-Willem</v>
          </cell>
          <cell r="N764" t="str">
            <v>ja</v>
          </cell>
          <cell r="O764" t="str">
            <v>Jan-Willem Hoogendoorn</v>
          </cell>
          <cell r="V764" t="str">
            <v>NVT</v>
          </cell>
          <cell r="Z764" t="str">
            <v>NVT</v>
          </cell>
          <cell r="AA764" t="str">
            <v>NVT</v>
          </cell>
          <cell r="AD764" t="str">
            <v>NVT</v>
          </cell>
          <cell r="AE764" t="str">
            <v>NVT</v>
          </cell>
          <cell r="AF764" t="str">
            <v>OM NIET</v>
          </cell>
          <cell r="AG764" t="str">
            <v>ja</v>
          </cell>
          <cell r="AI764" t="str">
            <v/>
          </cell>
          <cell r="AJ764" t="str">
            <v>A048</v>
          </cell>
          <cell r="AK764" t="str">
            <v>Begraafplaats Rhoon</v>
          </cell>
          <cell r="AL764" t="str">
            <v>Begraafplaats Rhoon</v>
          </cell>
          <cell r="AV764" t="str">
            <v>Geen overeenkomst nodig</v>
          </cell>
          <cell r="AY764" t="str">
            <v>BAR-Organisatie</v>
          </cell>
          <cell r="AZ764">
            <v>58465316</v>
          </cell>
          <cell r="BB764" t="str">
            <v>Overheid</v>
          </cell>
          <cell r="BF764" t="str">
            <v>672460-3-X</v>
          </cell>
        </row>
        <row r="765">
          <cell r="A765" t="str">
            <v>A048.002</v>
          </cell>
          <cell r="B765">
            <v>42425</v>
          </cell>
          <cell r="C765" t="str">
            <v>Aktief</v>
          </cell>
          <cell r="D765" t="str">
            <v>GEBRUIK</v>
          </cell>
          <cell r="F765">
            <v>42005</v>
          </cell>
          <cell r="H765">
            <v>1</v>
          </cell>
          <cell r="I765" t="str">
            <v>ja</v>
          </cell>
          <cell r="J765" t="str">
            <v>nee</v>
          </cell>
          <cell r="L765" t="str">
            <v>NVT</v>
          </cell>
          <cell r="M765" t="str">
            <v>M.Mes</v>
          </cell>
          <cell r="O765" t="str">
            <v>Jan-Willem Hoogendoorn</v>
          </cell>
          <cell r="V765" t="str">
            <v>NVT</v>
          </cell>
          <cell r="Z765" t="str">
            <v>NVT</v>
          </cell>
          <cell r="AA765" t="str">
            <v>NVT</v>
          </cell>
          <cell r="AD765" t="str">
            <v>NVT</v>
          </cell>
          <cell r="AE765" t="str">
            <v>NVT</v>
          </cell>
          <cell r="AF765" t="str">
            <v>OM NIET</v>
          </cell>
          <cell r="AI765">
            <v>0</v>
          </cell>
          <cell r="AJ765" t="str">
            <v>A048</v>
          </cell>
          <cell r="AK765" t="str">
            <v>Begraafplaats Rhoon</v>
          </cell>
          <cell r="AL765" t="str">
            <v>Dorpsdijk 65a</v>
          </cell>
          <cell r="AM765" t="str">
            <v>Gereedschappen schuur</v>
          </cell>
          <cell r="AN765">
            <v>33</v>
          </cell>
          <cell r="AO765">
            <v>33</v>
          </cell>
          <cell r="AP765">
            <v>1</v>
          </cell>
          <cell r="AV765" t="str">
            <v>Geen overeenkomst nodig</v>
          </cell>
          <cell r="AY765" t="str">
            <v>BAR-Organisatie</v>
          </cell>
          <cell r="BF765" t="str">
            <v>672460-3-X</v>
          </cell>
        </row>
        <row r="767">
          <cell r="A767" t="str">
            <v>A049.001</v>
          </cell>
          <cell r="B767">
            <v>42425</v>
          </cell>
          <cell r="C767" t="str">
            <v>Aktief</v>
          </cell>
          <cell r="D767" t="str">
            <v>GEBRUIK</v>
          </cell>
          <cell r="F767">
            <v>42005</v>
          </cell>
          <cell r="H767">
            <v>1</v>
          </cell>
          <cell r="I767" t="str">
            <v>ja</v>
          </cell>
          <cell r="J767" t="str">
            <v>nee</v>
          </cell>
          <cell r="L767" t="str">
            <v>NVT</v>
          </cell>
          <cell r="M767" t="str">
            <v>Jan-Willem</v>
          </cell>
          <cell r="N767" t="str">
            <v>ja</v>
          </cell>
          <cell r="O767" t="str">
            <v>Jan-Willem Hoogendoorn</v>
          </cell>
          <cell r="V767" t="str">
            <v>NVT</v>
          </cell>
          <cell r="Z767" t="str">
            <v>NVT</v>
          </cell>
          <cell r="AA767" t="str">
            <v>NVT</v>
          </cell>
          <cell r="AD767" t="str">
            <v>NVT</v>
          </cell>
          <cell r="AE767" t="str">
            <v>NVT</v>
          </cell>
          <cell r="AF767" t="str">
            <v>OM NIET</v>
          </cell>
          <cell r="AG767" t="str">
            <v>ja</v>
          </cell>
          <cell r="AI767" t="str">
            <v/>
          </cell>
          <cell r="AJ767" t="str">
            <v>A049</v>
          </cell>
          <cell r="AK767" t="str">
            <v>Begraafplaats Poortugaal</v>
          </cell>
          <cell r="AL767" t="str">
            <v>Begraafplaats Poortugaal</v>
          </cell>
          <cell r="AV767" t="str">
            <v>Geen overeenkomst nodig</v>
          </cell>
          <cell r="AY767" t="str">
            <v>BAR-Organisatie</v>
          </cell>
          <cell r="AZ767">
            <v>58465316</v>
          </cell>
          <cell r="BB767" t="str">
            <v>Overheid</v>
          </cell>
          <cell r="BF767" t="str">
            <v>672460-3-X</v>
          </cell>
        </row>
        <row r="768">
          <cell r="A768" t="str">
            <v>A049.002</v>
          </cell>
          <cell r="B768">
            <v>42425</v>
          </cell>
          <cell r="C768" t="str">
            <v>Aktief</v>
          </cell>
          <cell r="D768" t="str">
            <v>GEBRUIK</v>
          </cell>
          <cell r="F768">
            <v>42005</v>
          </cell>
          <cell r="H768">
            <v>1</v>
          </cell>
          <cell r="I768" t="str">
            <v>ja</v>
          </cell>
          <cell r="J768" t="str">
            <v>nee</v>
          </cell>
          <cell r="L768" t="str">
            <v>NVT</v>
          </cell>
          <cell r="M768" t="str">
            <v>M.Mes</v>
          </cell>
          <cell r="O768" t="str">
            <v>Jan-Willem Hoogendoorn</v>
          </cell>
          <cell r="V768" t="str">
            <v>NVT</v>
          </cell>
          <cell r="Z768" t="str">
            <v>NVT</v>
          </cell>
          <cell r="AA768" t="str">
            <v>NVT</v>
          </cell>
          <cell r="AD768" t="str">
            <v>NVT</v>
          </cell>
          <cell r="AE768" t="str">
            <v>NVT</v>
          </cell>
          <cell r="AF768" t="str">
            <v>OM NIET</v>
          </cell>
          <cell r="AI768">
            <v>0</v>
          </cell>
          <cell r="AJ768" t="str">
            <v>A049</v>
          </cell>
          <cell r="AK768" t="str">
            <v>Begraafplaats Poortugaal</v>
          </cell>
          <cell r="AL768" t="str">
            <v>Kerkstraat 94</v>
          </cell>
          <cell r="AM768" t="str">
            <v>Personeelsruimte</v>
          </cell>
          <cell r="AN768">
            <v>39</v>
          </cell>
          <cell r="AO768">
            <v>39</v>
          </cell>
          <cell r="AP768">
            <v>1</v>
          </cell>
          <cell r="AV768" t="str">
            <v>Geen overeenkomst nodig</v>
          </cell>
          <cell r="AY768" t="str">
            <v>BAR-Organisatie</v>
          </cell>
          <cell r="BF768" t="str">
            <v>672460-3-X</v>
          </cell>
        </row>
        <row r="770">
          <cell r="A770" t="str">
            <v>A050.001</v>
          </cell>
          <cell r="B770">
            <v>42425</v>
          </cell>
          <cell r="C770" t="str">
            <v>Passief</v>
          </cell>
          <cell r="D770" t="str">
            <v>Beëindigd</v>
          </cell>
          <cell r="F770">
            <v>42005</v>
          </cell>
          <cell r="G770">
            <v>43282</v>
          </cell>
          <cell r="H770">
            <v>0</v>
          </cell>
          <cell r="I770" t="str">
            <v>nee</v>
          </cell>
          <cell r="J770" t="str">
            <v>nee</v>
          </cell>
          <cell r="L770" t="str">
            <v>NVT</v>
          </cell>
          <cell r="M770" t="str">
            <v>M.Mes</v>
          </cell>
          <cell r="N770" t="str">
            <v>ja</v>
          </cell>
          <cell r="O770" t="str">
            <v>mandy mes</v>
          </cell>
          <cell r="V770" t="str">
            <v>NVT</v>
          </cell>
          <cell r="Z770" t="str">
            <v>NIET</v>
          </cell>
          <cell r="AA770" t="str">
            <v>nee</v>
          </cell>
          <cell r="AD770" t="str">
            <v>Ja</v>
          </cell>
          <cell r="AE770" t="str">
            <v>Ja</v>
          </cell>
          <cell r="AF770" t="str">
            <v>Tarief</v>
          </cell>
          <cell r="AG770" t="str">
            <v>ja</v>
          </cell>
          <cell r="AI770" t="str">
            <v/>
          </cell>
          <cell r="AJ770" t="str">
            <v>A050</v>
          </cell>
          <cell r="AK770" t="str">
            <v>Woonwagencomplex (v/m)</v>
          </cell>
          <cell r="AL770" t="str">
            <v>Woonwagencentrum(K)</v>
          </cell>
          <cell r="AV770" t="str">
            <v>Overeenkomst Verhuuradministratie</v>
          </cell>
          <cell r="AY770" t="str">
            <v>AWS Administratiekantoor</v>
          </cell>
          <cell r="BB770" t="str">
            <v>Onderneming</v>
          </cell>
          <cell r="BF770" t="str">
            <v>682215-3-321000</v>
          </cell>
          <cell r="FO770">
            <v>7343.4000000000005</v>
          </cell>
        </row>
        <row r="771">
          <cell r="A771" t="str">
            <v>A050.002</v>
          </cell>
          <cell r="B771">
            <v>43101</v>
          </cell>
          <cell r="C771" t="str">
            <v>Aktief</v>
          </cell>
          <cell r="D771" t="str">
            <v>Aktief</v>
          </cell>
          <cell r="F771">
            <v>37622</v>
          </cell>
          <cell r="H771">
            <v>1</v>
          </cell>
          <cell r="I771" t="str">
            <v>ja</v>
          </cell>
          <cell r="J771" t="str">
            <v>nee</v>
          </cell>
          <cell r="L771" t="str">
            <v>NVT</v>
          </cell>
          <cell r="M771" t="str">
            <v>M.Mes</v>
          </cell>
          <cell r="N771" t="str">
            <v>ja</v>
          </cell>
          <cell r="O771" t="str">
            <v>mandy mes</v>
          </cell>
          <cell r="R771" t="str">
            <v>Woning</v>
          </cell>
          <cell r="S771" t="str">
            <v>Overig</v>
          </cell>
          <cell r="T771" t="str">
            <v>OK</v>
          </cell>
          <cell r="U771">
            <v>5525</v>
          </cell>
          <cell r="V771" t="str">
            <v>onbekend</v>
          </cell>
          <cell r="Z771" t="str">
            <v>NIET</v>
          </cell>
          <cell r="AA771" t="str">
            <v>nee</v>
          </cell>
          <cell r="AE771" t="str">
            <v>Ja</v>
          </cell>
          <cell r="AF771" t="str">
            <v>Tarief</v>
          </cell>
          <cell r="AI771" t="str">
            <v/>
          </cell>
          <cell r="AJ771" t="str">
            <v>A050</v>
          </cell>
          <cell r="AK771" t="str">
            <v>Woonwagencomplex (v/m)</v>
          </cell>
          <cell r="AL771" t="str">
            <v>De Weide 1 (standplaats)</v>
          </cell>
          <cell r="AM771" t="str">
            <v>Woonwagen bouwjaar 2001</v>
          </cell>
          <cell r="AN771">
            <v>0</v>
          </cell>
          <cell r="AO771">
            <v>0</v>
          </cell>
          <cell r="AP771">
            <v>0</v>
          </cell>
          <cell r="AV771" t="str">
            <v>Huurovereenkomst</v>
          </cell>
          <cell r="AY771" t="str">
            <v>C.J. de Gelder</v>
          </cell>
          <cell r="BB771" t="str">
            <v>Particulier</v>
          </cell>
          <cell r="BF771" t="str">
            <v>682215-3-322002</v>
          </cell>
          <cell r="FL771">
            <v>22100</v>
          </cell>
          <cell r="FO771">
            <v>7556.52</v>
          </cell>
        </row>
        <row r="773">
          <cell r="A773" t="str">
            <v>A051.001</v>
          </cell>
          <cell r="B773">
            <v>42425</v>
          </cell>
          <cell r="C773" t="str">
            <v>Passief</v>
          </cell>
          <cell r="D773" t="str">
            <v>Beëindigd</v>
          </cell>
          <cell r="F773">
            <v>39904</v>
          </cell>
          <cell r="G773">
            <v>42735</v>
          </cell>
          <cell r="H773">
            <v>0</v>
          </cell>
          <cell r="I773" t="str">
            <v>nee</v>
          </cell>
          <cell r="J773" t="str">
            <v>nvt</v>
          </cell>
          <cell r="L773" t="str">
            <v>Volledig</v>
          </cell>
          <cell r="M773" t="str">
            <v>M.Mes</v>
          </cell>
          <cell r="O773" t="str">
            <v>mandy mes</v>
          </cell>
          <cell r="V773" t="str">
            <v>NVT</v>
          </cell>
          <cell r="Z773">
            <v>235249</v>
          </cell>
          <cell r="AA773" t="str">
            <v>Ja</v>
          </cell>
          <cell r="AD773" t="str">
            <v>Ja</v>
          </cell>
          <cell r="AE773" t="str">
            <v>Ja</v>
          </cell>
          <cell r="AF773" t="str">
            <v>OM NIET</v>
          </cell>
          <cell r="AI773" t="str">
            <v/>
          </cell>
          <cell r="AJ773" t="str">
            <v>A051</v>
          </cell>
          <cell r="AK773" t="str">
            <v>Dorpsdijk 151 / 151a</v>
          </cell>
          <cell r="AL773" t="str">
            <v>Dorpsdijk 151a</v>
          </cell>
          <cell r="AM773" t="str">
            <v>Begane grond (winkel)</v>
          </cell>
          <cell r="AV773" t="str">
            <v>Bruikleenovereenkomst</v>
          </cell>
          <cell r="AY773" t="str">
            <v>Foto Aad, A. Houthuizen</v>
          </cell>
          <cell r="BF773" t="str">
            <v>631060-3-NVT</v>
          </cell>
        </row>
        <row r="774">
          <cell r="A774" t="str">
            <v>A051.002</v>
          </cell>
          <cell r="B774">
            <v>42425</v>
          </cell>
          <cell r="C774" t="str">
            <v>Passief</v>
          </cell>
          <cell r="D774" t="str">
            <v>Beëindigd</v>
          </cell>
          <cell r="F774">
            <v>41091</v>
          </cell>
          <cell r="G774">
            <v>0</v>
          </cell>
          <cell r="H774">
            <v>0</v>
          </cell>
          <cell r="I774" t="str">
            <v>nee</v>
          </cell>
          <cell r="J774" t="str">
            <v>nvt</v>
          </cell>
          <cell r="L774" t="str">
            <v>Verhuurder</v>
          </cell>
          <cell r="M774" t="str">
            <v>M.Mes</v>
          </cell>
          <cell r="O774" t="str">
            <v>mandy mes</v>
          </cell>
          <cell r="V774" t="str">
            <v>NVT</v>
          </cell>
          <cell r="Z774">
            <v>579550</v>
          </cell>
          <cell r="AA774" t="str">
            <v>Ja</v>
          </cell>
          <cell r="AD774" t="str">
            <v>Ja</v>
          </cell>
          <cell r="AE774" t="str">
            <v>Ja</v>
          </cell>
          <cell r="AF774" t="str">
            <v>OM NIET</v>
          </cell>
          <cell r="AI774" t="str">
            <v/>
          </cell>
          <cell r="AJ774" t="str">
            <v>A051</v>
          </cell>
          <cell r="AK774" t="str">
            <v>Dorpsdijk 151 / 151a</v>
          </cell>
          <cell r="AL774" t="str">
            <v>Dorpsdijk 151</v>
          </cell>
          <cell r="AM774" t="str">
            <v>1e verdieping (woning)</v>
          </cell>
          <cell r="AV774" t="str">
            <v>Bruikleenovereenkomst</v>
          </cell>
          <cell r="AY774" t="str">
            <v>A.S. Watson Property</v>
          </cell>
          <cell r="BF774" t="str">
            <v>631060-3-NVT</v>
          </cell>
        </row>
        <row r="776">
          <cell r="A776" t="str">
            <v>A052.001</v>
          </cell>
          <cell r="B776">
            <v>42425</v>
          </cell>
          <cell r="C776" t="str">
            <v>Passief</v>
          </cell>
          <cell r="D776" t="str">
            <v>GESLOOPT</v>
          </cell>
          <cell r="F776">
            <v>42005</v>
          </cell>
          <cell r="G776">
            <v>0</v>
          </cell>
          <cell r="H776">
            <v>0</v>
          </cell>
          <cell r="I776" t="str">
            <v>nee</v>
          </cell>
          <cell r="J776" t="str">
            <v>nvt</v>
          </cell>
          <cell r="L776" t="str">
            <v>NVT</v>
          </cell>
          <cell r="M776" t="str">
            <v>NVT</v>
          </cell>
          <cell r="O776" t="str">
            <v>mandy mes</v>
          </cell>
          <cell r="V776" t="str">
            <v>NVT</v>
          </cell>
          <cell r="AA776" t="str">
            <v>NVT</v>
          </cell>
          <cell r="AD776" t="str">
            <v>NVT</v>
          </cell>
          <cell r="AE776" t="str">
            <v>NVT</v>
          </cell>
          <cell r="AF776" t="str">
            <v>NVT</v>
          </cell>
          <cell r="AI776" t="str">
            <v/>
          </cell>
          <cell r="AJ776" t="str">
            <v>A052</v>
          </cell>
          <cell r="AK776" t="str">
            <v>Dorpsdijk 160</v>
          </cell>
          <cell r="AL776" t="str">
            <v>Dorpsdijk 106</v>
          </cell>
          <cell r="AV776" t="str">
            <v>Gesloopt</v>
          </cell>
          <cell r="BF776" t="str">
            <v>631060-3-333104</v>
          </cell>
        </row>
        <row r="777">
          <cell r="A777" t="str">
            <v>A053.001</v>
          </cell>
          <cell r="B777">
            <v>42425</v>
          </cell>
          <cell r="C777" t="str">
            <v>Passief</v>
          </cell>
          <cell r="D777" t="str">
            <v>Beëindigd</v>
          </cell>
          <cell r="F777">
            <v>42005</v>
          </cell>
          <cell r="G777">
            <v>43282</v>
          </cell>
          <cell r="H777">
            <v>0</v>
          </cell>
          <cell r="I777" t="str">
            <v>nee</v>
          </cell>
          <cell r="J777" t="str">
            <v>nee</v>
          </cell>
          <cell r="K777" t="str">
            <v>Gaat naar PSV</v>
          </cell>
          <cell r="L777" t="str">
            <v>NVT</v>
          </cell>
          <cell r="M777" t="str">
            <v>M.Mes</v>
          </cell>
          <cell r="O777" t="str">
            <v>mandy mes</v>
          </cell>
          <cell r="V777" t="str">
            <v>NVT</v>
          </cell>
          <cell r="Z777" t="str">
            <v>NVT</v>
          </cell>
          <cell r="AA777" t="str">
            <v>NVT</v>
          </cell>
          <cell r="AD777" t="str">
            <v>NVT</v>
          </cell>
          <cell r="AE777" t="str">
            <v>NEE</v>
          </cell>
          <cell r="AF777" t="str">
            <v>OM NIET</v>
          </cell>
          <cell r="AI777" t="str">
            <v/>
          </cell>
          <cell r="AJ777" t="str">
            <v>A053</v>
          </cell>
          <cell r="AK777" t="str">
            <v>De Polderschuur</v>
          </cell>
          <cell r="AL777" t="str">
            <v>Waalstraat 0</v>
          </cell>
          <cell r="AV777" t="str">
            <v>GEEN Beheerovereenkomst</v>
          </cell>
          <cell r="AY777" t="str">
            <v>Demonteren in 2017</v>
          </cell>
          <cell r="BF777" t="str">
            <v>631060-3-NVT</v>
          </cell>
        </row>
        <row r="778">
          <cell r="A778" t="str">
            <v>A054.001</v>
          </cell>
          <cell r="B778">
            <v>42425</v>
          </cell>
          <cell r="C778" t="str">
            <v>Aktief</v>
          </cell>
          <cell r="D778" t="str">
            <v>GEBRUIK</v>
          </cell>
          <cell r="F778">
            <v>42005</v>
          </cell>
          <cell r="H778">
            <v>1</v>
          </cell>
          <cell r="I778" t="str">
            <v>ja</v>
          </cell>
          <cell r="J778" t="str">
            <v>nee</v>
          </cell>
          <cell r="L778" t="str">
            <v>NVT</v>
          </cell>
          <cell r="M778" t="str">
            <v>Noel Versteeg</v>
          </cell>
          <cell r="O778" t="str">
            <v>Bovenwijks</v>
          </cell>
          <cell r="V778" t="str">
            <v>NVT</v>
          </cell>
          <cell r="Z778" t="str">
            <v>NVT</v>
          </cell>
          <cell r="AA778" t="str">
            <v>NVT</v>
          </cell>
          <cell r="AD778" t="str">
            <v>NVT</v>
          </cell>
          <cell r="AE778" t="str">
            <v>NEE</v>
          </cell>
          <cell r="AF778" t="str">
            <v>OM NIET</v>
          </cell>
          <cell r="AI778" t="str">
            <v/>
          </cell>
          <cell r="AJ778" t="str">
            <v>A054</v>
          </cell>
          <cell r="AK778" t="str">
            <v>Kapschuur hertenkamp</v>
          </cell>
          <cell r="AL778" t="str">
            <v>Sportlaan 0</v>
          </cell>
          <cell r="AV778" t="str">
            <v>Beheerafspraken</v>
          </cell>
          <cell r="AY778" t="str">
            <v>Gemeente Albrandswaard</v>
          </cell>
          <cell r="BF778" t="str">
            <v>631060-3-X</v>
          </cell>
        </row>
        <row r="779">
          <cell r="A779" t="str">
            <v>A055.001</v>
          </cell>
          <cell r="B779">
            <v>42425</v>
          </cell>
          <cell r="C779" t="str">
            <v>Aktief</v>
          </cell>
          <cell r="D779" t="str">
            <v>Kunstwerk</v>
          </cell>
          <cell r="F779">
            <v>42005</v>
          </cell>
          <cell r="H779">
            <v>1</v>
          </cell>
          <cell r="I779" t="str">
            <v>ja</v>
          </cell>
          <cell r="J779" t="str">
            <v>nee</v>
          </cell>
          <cell r="L779" t="str">
            <v>NVT</v>
          </cell>
          <cell r="M779" t="str">
            <v>M.Mes</v>
          </cell>
          <cell r="O779" t="str">
            <v>mandy mes</v>
          </cell>
          <cell r="V779" t="str">
            <v>NVT</v>
          </cell>
          <cell r="AA779" t="str">
            <v>NVT</v>
          </cell>
          <cell r="AD779" t="str">
            <v>NVT</v>
          </cell>
          <cell r="AE779" t="str">
            <v>NVT</v>
          </cell>
          <cell r="AF779" t="str">
            <v>NVT</v>
          </cell>
          <cell r="AI779" t="str">
            <v/>
          </cell>
          <cell r="AJ779" t="str">
            <v>A055</v>
          </cell>
          <cell r="AK779" t="str">
            <v>Kunstwerk Tempeltje</v>
          </cell>
          <cell r="AL779" t="str">
            <v>Blaakse Wetering ong. (tempeltje)</v>
          </cell>
          <cell r="AV779" t="str">
            <v>Onderhoudsprogramma</v>
          </cell>
          <cell r="AY779" t="str">
            <v>Gemeente Albrandswaard</v>
          </cell>
          <cell r="BF779" t="str">
            <v>631060-3-X</v>
          </cell>
        </row>
        <row r="780">
          <cell r="A780" t="str">
            <v>A056.001</v>
          </cell>
          <cell r="B780">
            <v>42801</v>
          </cell>
          <cell r="C780" t="str">
            <v>Aktief</v>
          </cell>
          <cell r="D780" t="str">
            <v>Aktief</v>
          </cell>
          <cell r="F780">
            <v>36739</v>
          </cell>
          <cell r="H780">
            <v>1</v>
          </cell>
          <cell r="I780" t="str">
            <v>ja</v>
          </cell>
          <cell r="J780" t="str">
            <v>nee</v>
          </cell>
          <cell r="L780" t="str">
            <v>Volledig</v>
          </cell>
          <cell r="M780" t="str">
            <v>H. Engels</v>
          </cell>
          <cell r="O780" t="str">
            <v>Hans Engels</v>
          </cell>
          <cell r="V780" t="str">
            <v>onbepaald</v>
          </cell>
          <cell r="Z780">
            <v>529769</v>
          </cell>
          <cell r="AA780" t="str">
            <v>Ja</v>
          </cell>
          <cell r="AD780" t="str">
            <v>Ja</v>
          </cell>
          <cell r="AE780" t="str">
            <v>Ja</v>
          </cell>
          <cell r="AF780" t="str">
            <v>onbekend</v>
          </cell>
          <cell r="AI780" t="str">
            <v/>
          </cell>
          <cell r="AJ780" t="str">
            <v>A056</v>
          </cell>
          <cell r="AK780" t="str">
            <v>Paardensportvereniging L.R./P.C. "Rhoon en Omstreken"</v>
          </cell>
          <cell r="AL780" t="str">
            <v>Albrandswaardsedijk 198</v>
          </cell>
          <cell r="AN780">
            <v>0</v>
          </cell>
          <cell r="AO780">
            <v>83</v>
          </cell>
          <cell r="AP780">
            <v>0</v>
          </cell>
          <cell r="AV780" t="str">
            <v>Verhuur grond</v>
          </cell>
          <cell r="AY780" t="str">
            <v>Paardensportvereniging L.R./P.C. "Rhoon en Omstreken"</v>
          </cell>
          <cell r="BB780" t="str">
            <v xml:space="preserve">Vereniging </v>
          </cell>
          <cell r="BF780" t="str">
            <v>631020-3-322000</v>
          </cell>
        </row>
        <row r="782">
          <cell r="A782" t="str">
            <v>A057.001</v>
          </cell>
          <cell r="B782">
            <v>42801</v>
          </cell>
          <cell r="C782" t="str">
            <v>Passief</v>
          </cell>
          <cell r="D782" t="str">
            <v>Aktief</v>
          </cell>
          <cell r="F782">
            <v>41883</v>
          </cell>
          <cell r="G782">
            <v>43708</v>
          </cell>
          <cell r="H782">
            <v>0</v>
          </cell>
          <cell r="I782" t="str">
            <v>nee</v>
          </cell>
          <cell r="J782" t="str">
            <v>nee</v>
          </cell>
          <cell r="L782" t="str">
            <v>Volledig</v>
          </cell>
          <cell r="M782" t="str">
            <v>Hoekman</v>
          </cell>
          <cell r="O782" t="str">
            <v>mandy mes</v>
          </cell>
          <cell r="V782" t="str">
            <v>VERLOPEN</v>
          </cell>
          <cell r="X782">
            <v>43708</v>
          </cell>
          <cell r="Z782">
            <v>575608</v>
          </cell>
          <cell r="AA782" t="str">
            <v>Ja</v>
          </cell>
          <cell r="AD782" t="str">
            <v>Ja</v>
          </cell>
          <cell r="AE782" t="str">
            <v>Ja</v>
          </cell>
          <cell r="AF782" t="str">
            <v>NVT</v>
          </cell>
          <cell r="AI782" t="str">
            <v/>
          </cell>
          <cell r="AJ782" t="str">
            <v>A057</v>
          </cell>
          <cell r="AK782" t="str">
            <v>S/P Langstraat 2-4 /  De Beurs  33</v>
          </cell>
          <cell r="AL782" t="str">
            <v>Langstraat 2-4</v>
          </cell>
          <cell r="AV782" t="str">
            <v>Huurovereenkomst</v>
          </cell>
          <cell r="AY782" t="str">
            <v>Arshak Body &amp; Budo World B.V.</v>
          </cell>
          <cell r="BB782" t="str">
            <v>Onderneming</v>
          </cell>
          <cell r="BF782" t="str">
            <v>648061-3-343051</v>
          </cell>
        </row>
        <row r="783">
          <cell r="A783" t="str">
            <v>A057.002</v>
          </cell>
          <cell r="B783">
            <v>42425</v>
          </cell>
          <cell r="C783" t="str">
            <v>Aktie!</v>
          </cell>
          <cell r="D783" t="str">
            <v>Admin</v>
          </cell>
          <cell r="E783" t="str">
            <v>Onderwijs</v>
          </cell>
          <cell r="F783">
            <v>42005</v>
          </cell>
          <cell r="H783">
            <v>1</v>
          </cell>
          <cell r="I783" t="str">
            <v>ja</v>
          </cell>
          <cell r="J783" t="str">
            <v>ja</v>
          </cell>
          <cell r="K783" t="str">
            <v>Tarief</v>
          </cell>
          <cell r="L783" t="str">
            <v>NVT</v>
          </cell>
          <cell r="M783" t="str">
            <v>Hoekman</v>
          </cell>
          <cell r="N783" t="str">
            <v>nee</v>
          </cell>
          <cell r="O783" t="str">
            <v>mandy mes</v>
          </cell>
          <cell r="R783" t="str">
            <v>Onderwijs</v>
          </cell>
          <cell r="S783" t="str">
            <v>Overig</v>
          </cell>
          <cell r="T783" t="str">
            <v>OK</v>
          </cell>
          <cell r="U783">
            <v>0</v>
          </cell>
          <cell r="V783" t="str">
            <v>NVT</v>
          </cell>
          <cell r="Z783" t="str">
            <v>NVT</v>
          </cell>
          <cell r="AA783" t="str">
            <v>NVT</v>
          </cell>
          <cell r="AD783" t="str">
            <v>NVT</v>
          </cell>
          <cell r="AE783" t="str">
            <v>NEE</v>
          </cell>
          <cell r="AF783" t="str">
            <v>Tarief</v>
          </cell>
          <cell r="AI783" t="str">
            <v/>
          </cell>
          <cell r="AJ783" t="str">
            <v>A057</v>
          </cell>
          <cell r="AK783" t="str">
            <v>S/P Langstraat 2-4 /  De Beurs  33</v>
          </cell>
          <cell r="AL783" t="str">
            <v>Langstraat 2-4</v>
          </cell>
          <cell r="AV783" t="str">
            <v>GEEN Gebruiksovereenkomst</v>
          </cell>
          <cell r="AY783" t="str">
            <v>RVKO: De grote Reis</v>
          </cell>
          <cell r="BB783" t="str">
            <v>Onderwijs</v>
          </cell>
          <cell r="BF783" t="str">
            <v>648061-3-321000</v>
          </cell>
        </row>
        <row r="784">
          <cell r="A784" t="str">
            <v>A057.003</v>
          </cell>
          <cell r="B784">
            <v>43483</v>
          </cell>
          <cell r="C784" t="str">
            <v>Aktie!</v>
          </cell>
          <cell r="D784" t="str">
            <v>Admin</v>
          </cell>
          <cell r="E784" t="str">
            <v>Onderwijs</v>
          </cell>
          <cell r="F784">
            <v>42005</v>
          </cell>
          <cell r="H784">
            <v>1</v>
          </cell>
          <cell r="I784" t="str">
            <v>ja</v>
          </cell>
          <cell r="J784" t="str">
            <v>ja</v>
          </cell>
          <cell r="K784" t="str">
            <v>Tarief</v>
          </cell>
          <cell r="L784" t="str">
            <v>NVT</v>
          </cell>
          <cell r="M784" t="str">
            <v>Hoekman</v>
          </cell>
          <cell r="N784" t="str">
            <v>nee</v>
          </cell>
          <cell r="O784" t="str">
            <v>mandy mes</v>
          </cell>
          <cell r="R784" t="str">
            <v>Onderwijs</v>
          </cell>
          <cell r="S784" t="str">
            <v>Overig</v>
          </cell>
          <cell r="T784" t="str">
            <v>OK</v>
          </cell>
          <cell r="U784">
            <v>5325</v>
          </cell>
          <cell r="V784" t="str">
            <v>NVT</v>
          </cell>
          <cell r="Z784" t="str">
            <v>NVT</v>
          </cell>
          <cell r="AA784" t="str">
            <v>NVT</v>
          </cell>
          <cell r="AD784" t="str">
            <v>NVT</v>
          </cell>
          <cell r="AE784" t="str">
            <v>NEE</v>
          </cell>
          <cell r="AF784" t="str">
            <v>Tarief</v>
          </cell>
          <cell r="AI784" t="str">
            <v/>
          </cell>
          <cell r="AJ784" t="str">
            <v>A057</v>
          </cell>
          <cell r="AK784" t="str">
            <v>S/P Langstraat 2-4 /  De Beurs  33</v>
          </cell>
          <cell r="AL784" t="str">
            <v>Langstraat 2-4</v>
          </cell>
          <cell r="AV784" t="str">
            <v>GEEN Gebruiksovereenkomst</v>
          </cell>
          <cell r="AY784" t="str">
            <v>SOPOA OBS Portland</v>
          </cell>
          <cell r="BB784" t="str">
            <v>Onderwijs</v>
          </cell>
          <cell r="BF784" t="str">
            <v>648061-3-321000</v>
          </cell>
          <cell r="FL784">
            <v>21300</v>
          </cell>
          <cell r="FO784">
            <v>15679.75</v>
          </cell>
        </row>
        <row r="786">
          <cell r="A786" t="str">
            <v>A058.001</v>
          </cell>
          <cell r="B786">
            <v>43286</v>
          </cell>
          <cell r="C786" t="str">
            <v>Passief</v>
          </cell>
          <cell r="D786" t="str">
            <v>VERVALLEN</v>
          </cell>
          <cell r="F786">
            <v>42005</v>
          </cell>
          <cell r="G786">
            <v>0</v>
          </cell>
          <cell r="H786">
            <v>0</v>
          </cell>
          <cell r="I786" t="str">
            <v>nee</v>
          </cell>
          <cell r="J786" t="str">
            <v>nvt</v>
          </cell>
          <cell r="L786" t="str">
            <v>NVT</v>
          </cell>
          <cell r="O786" t="str">
            <v>Vervallen</v>
          </cell>
          <cell r="V786" t="str">
            <v>NVT</v>
          </cell>
          <cell r="AA786" t="str">
            <v>NVT</v>
          </cell>
          <cell r="AD786" t="str">
            <v>NVT</v>
          </cell>
          <cell r="AE786" t="str">
            <v>NVT</v>
          </cell>
          <cell r="AF786" t="str">
            <v>NVT</v>
          </cell>
          <cell r="AI786" t="str">
            <v/>
          </cell>
          <cell r="AJ786" t="str">
            <v>A058</v>
          </cell>
          <cell r="AK786" t="str">
            <v>Vervallen</v>
          </cell>
          <cell r="BF786" t="str">
            <v>X-3-X</v>
          </cell>
        </row>
        <row r="788">
          <cell r="A788" t="str">
            <v>A059.001</v>
          </cell>
          <cell r="B788">
            <v>42801</v>
          </cell>
          <cell r="C788" t="str">
            <v>Passief</v>
          </cell>
          <cell r="D788" t="str">
            <v>VERKOCHT</v>
          </cell>
          <cell r="F788">
            <v>42005</v>
          </cell>
          <cell r="G788">
            <v>0</v>
          </cell>
          <cell r="H788">
            <v>0</v>
          </cell>
          <cell r="I788" t="str">
            <v>nee</v>
          </cell>
          <cell r="J788" t="str">
            <v>nee</v>
          </cell>
          <cell r="L788" t="str">
            <v>NVT</v>
          </cell>
          <cell r="M788" t="str">
            <v>M.Mes</v>
          </cell>
          <cell r="O788" t="str">
            <v>Vervallen</v>
          </cell>
          <cell r="V788" t="str">
            <v>NVT</v>
          </cell>
          <cell r="AA788" t="str">
            <v>Onbekend</v>
          </cell>
          <cell r="AE788" t="str">
            <v>Ja</v>
          </cell>
          <cell r="AF788" t="str">
            <v>NVT</v>
          </cell>
          <cell r="AI788" t="str">
            <v/>
          </cell>
          <cell r="AJ788" t="str">
            <v>A059</v>
          </cell>
          <cell r="AK788" t="str">
            <v>Vivaldistraat 10</v>
          </cell>
          <cell r="AL788" t="str">
            <v>Vivaldistraat 10</v>
          </cell>
          <cell r="AV788" t="str">
            <v>Verkoopakte + Erfdienstbaarheid</v>
          </cell>
          <cell r="AY788" t="str">
            <v>CAI-CIF</v>
          </cell>
          <cell r="BB788" t="str">
            <v>Onderneming</v>
          </cell>
          <cell r="BF788" t="str">
            <v>631060-3-322000</v>
          </cell>
        </row>
        <row r="790">
          <cell r="A790" t="str">
            <v>A060.001</v>
          </cell>
          <cell r="B790">
            <v>42801</v>
          </cell>
          <cell r="C790" t="str">
            <v>Passief</v>
          </cell>
          <cell r="D790" t="str">
            <v>VERKOCHT</v>
          </cell>
          <cell r="F790">
            <v>42005</v>
          </cell>
          <cell r="G790">
            <v>43465</v>
          </cell>
          <cell r="H790">
            <v>0</v>
          </cell>
          <cell r="I790" t="str">
            <v>nee</v>
          </cell>
          <cell r="J790" t="str">
            <v>nee</v>
          </cell>
          <cell r="L790" t="str">
            <v>Volledig</v>
          </cell>
          <cell r="M790" t="str">
            <v>N.N.T.B.</v>
          </cell>
          <cell r="O790" t="str">
            <v>Projecen</v>
          </cell>
          <cell r="V790" t="str">
            <v>NVT</v>
          </cell>
          <cell r="Z790">
            <v>96137</v>
          </cell>
          <cell r="AA790" t="str">
            <v>Ja</v>
          </cell>
          <cell r="AB790">
            <v>96137</v>
          </cell>
          <cell r="AD790" t="str">
            <v>Ja</v>
          </cell>
          <cell r="AE790" t="str">
            <v>Ja</v>
          </cell>
          <cell r="AF790" t="str">
            <v>NVT</v>
          </cell>
          <cell r="AI790" t="str">
            <v/>
          </cell>
          <cell r="AJ790" t="str">
            <v>A060</v>
          </cell>
          <cell r="AK790" t="str">
            <v>Spui 4-24</v>
          </cell>
          <cell r="AL790" t="str">
            <v>Spui 4-24</v>
          </cell>
          <cell r="AV790" t="str">
            <v>Erfpacht overeenkomst</v>
          </cell>
          <cell r="AY790" t="str">
            <v>Stichting Beleggingsfonds LaTe</v>
          </cell>
          <cell r="BB790" t="str">
            <v>Stichting</v>
          </cell>
          <cell r="BF790" t="str">
            <v>631060-3-322000</v>
          </cell>
        </row>
        <row r="792">
          <cell r="A792" t="str">
            <v>A061.001</v>
          </cell>
          <cell r="B792">
            <v>42844</v>
          </cell>
          <cell r="C792" t="str">
            <v>Passief</v>
          </cell>
          <cell r="D792" t="str">
            <v>Aktief</v>
          </cell>
          <cell r="F792">
            <v>38353</v>
          </cell>
          <cell r="G792">
            <v>43830</v>
          </cell>
          <cell r="H792">
            <v>0</v>
          </cell>
          <cell r="I792" t="str">
            <v>nee</v>
          </cell>
          <cell r="J792" t="str">
            <v>nee</v>
          </cell>
          <cell r="L792" t="str">
            <v>Volledig</v>
          </cell>
          <cell r="M792" t="str">
            <v>Hoekman</v>
          </cell>
          <cell r="O792" t="str">
            <v>Onbekend</v>
          </cell>
          <cell r="V792" t="str">
            <v>VERLENGD</v>
          </cell>
          <cell r="W792">
            <v>-753</v>
          </cell>
          <cell r="X792">
            <v>44197</v>
          </cell>
          <cell r="Y792">
            <v>43831</v>
          </cell>
          <cell r="Z792">
            <v>587095</v>
          </cell>
          <cell r="AA792" t="str">
            <v>Ja</v>
          </cell>
          <cell r="AD792" t="str">
            <v>Ja</v>
          </cell>
          <cell r="AE792" t="str">
            <v>Ja</v>
          </cell>
          <cell r="AF792" t="str">
            <v>onbekend</v>
          </cell>
          <cell r="AI792" t="str">
            <v/>
          </cell>
          <cell r="AJ792" t="str">
            <v>A061</v>
          </cell>
          <cell r="AK792" t="str">
            <v>Gebouw Jip &amp; Janneke [HUUR]</v>
          </cell>
          <cell r="AL792" t="str">
            <v>De Beurs 37-39</v>
          </cell>
          <cell r="AV792" t="str">
            <v>Huurovereenkomst</v>
          </cell>
          <cell r="AY792" t="str">
            <v>Stichting Jip &amp; Janneke</v>
          </cell>
          <cell r="BB792" t="str">
            <v>Stichting</v>
          </cell>
          <cell r="BF792" t="str">
            <v>665010-3-343051</v>
          </cell>
        </row>
        <row r="793">
          <cell r="A793" t="str">
            <v>A061.002</v>
          </cell>
          <cell r="B793">
            <v>42425</v>
          </cell>
          <cell r="C793" t="str">
            <v>Passief</v>
          </cell>
          <cell r="D793" t="str">
            <v>Admin</v>
          </cell>
          <cell r="E793" t="str">
            <v>Onderwijs</v>
          </cell>
          <cell r="F793">
            <v>38353</v>
          </cell>
          <cell r="G793">
            <v>43830</v>
          </cell>
          <cell r="H793">
            <v>0</v>
          </cell>
          <cell r="I793" t="str">
            <v>nee</v>
          </cell>
          <cell r="J793" t="str">
            <v>nee</v>
          </cell>
          <cell r="L793" t="str">
            <v>Volledig</v>
          </cell>
          <cell r="M793" t="str">
            <v>Hoekman</v>
          </cell>
          <cell r="N793" t="str">
            <v>nee</v>
          </cell>
          <cell r="O793" t="str">
            <v>Onbekend</v>
          </cell>
          <cell r="R793" t="str">
            <v>Kinder</v>
          </cell>
          <cell r="S793" t="str">
            <v>Overig</v>
          </cell>
          <cell r="T793" t="str">
            <v>OK</v>
          </cell>
          <cell r="U793">
            <v>0</v>
          </cell>
          <cell r="V793" t="str">
            <v>NVT</v>
          </cell>
          <cell r="W793">
            <v>-753</v>
          </cell>
          <cell r="X793">
            <v>44197</v>
          </cell>
          <cell r="Y793">
            <v>43831</v>
          </cell>
          <cell r="Z793" t="str">
            <v>NIET</v>
          </cell>
          <cell r="AA793" t="str">
            <v>nee</v>
          </cell>
          <cell r="AB793" t="str">
            <v>06-255</v>
          </cell>
          <cell r="AD793" t="str">
            <v>JA</v>
          </cell>
          <cell r="AE793" t="str">
            <v>JA</v>
          </cell>
          <cell r="AF793" t="str">
            <v>onbekend</v>
          </cell>
          <cell r="AI793" t="str">
            <v/>
          </cell>
          <cell r="AJ793" t="str">
            <v>A061</v>
          </cell>
          <cell r="AK793" t="str">
            <v>Gebouw Jip &amp; Janneke [HUUR]</v>
          </cell>
          <cell r="AL793" t="str">
            <v>De Beurs 37-39</v>
          </cell>
          <cell r="AM793" t="str">
            <v>De Speeldoos</v>
          </cell>
          <cell r="AV793" t="str">
            <v>Huurovereenkomst</v>
          </cell>
          <cell r="AY793" t="str">
            <v>Stichting Peuterwerk Albrandswaard</v>
          </cell>
          <cell r="BB793" t="str">
            <v>Stichting</v>
          </cell>
          <cell r="BF793" t="str">
            <v>665010-3-321000</v>
          </cell>
          <cell r="FL793">
            <v>0</v>
          </cell>
        </row>
        <row r="795">
          <cell r="A795" t="str">
            <v>A062.001</v>
          </cell>
          <cell r="B795">
            <v>43466</v>
          </cell>
          <cell r="C795" t="str">
            <v>Aktief</v>
          </cell>
          <cell r="D795" t="str">
            <v>ONBEKEND</v>
          </cell>
          <cell r="F795">
            <v>41640</v>
          </cell>
          <cell r="H795">
            <v>1</v>
          </cell>
          <cell r="I795" t="str">
            <v>ja</v>
          </cell>
          <cell r="O795" t="str">
            <v>Arjan Bruijgoms</v>
          </cell>
          <cell r="AA795" t="str">
            <v>NVT</v>
          </cell>
          <cell r="AE795" t="str">
            <v>NEE</v>
          </cell>
          <cell r="AF795" t="str">
            <v>OM NIET</v>
          </cell>
          <cell r="AI795" t="str">
            <v/>
          </cell>
          <cell r="AJ795" t="str">
            <v>A062</v>
          </cell>
          <cell r="AK795" t="str">
            <v>Sportcomplex Rivierweg</v>
          </cell>
          <cell r="AN795">
            <v>0</v>
          </cell>
          <cell r="AO795">
            <v>343</v>
          </cell>
          <cell r="AP795">
            <v>0</v>
          </cell>
          <cell r="AV795" t="str">
            <v>Akte Recht van Opstal</v>
          </cell>
          <cell r="AY795" t="str">
            <v>Lawn Tennis Club "Rhoon"</v>
          </cell>
          <cell r="BB795" t="str">
            <v xml:space="preserve">Vereniging </v>
          </cell>
          <cell r="BF795" t="str">
            <v>631020-3-322001</v>
          </cell>
        </row>
        <row r="797">
          <cell r="A797" t="str">
            <v>A063.001</v>
          </cell>
          <cell r="B797">
            <v>43194</v>
          </cell>
          <cell r="C797" t="str">
            <v>Aktief</v>
          </cell>
          <cell r="D797" t="str">
            <v>Concept</v>
          </cell>
          <cell r="F797">
            <v>37987</v>
          </cell>
          <cell r="H797">
            <v>1</v>
          </cell>
          <cell r="I797" t="str">
            <v>ja</v>
          </cell>
          <cell r="J797" t="str">
            <v>nee</v>
          </cell>
          <cell r="L797" t="str">
            <v>Volledig</v>
          </cell>
          <cell r="O797" t="str">
            <v>Quido Maas</v>
          </cell>
          <cell r="V797" t="str">
            <v>NVT</v>
          </cell>
          <cell r="AA797" t="str">
            <v>Onbekend</v>
          </cell>
          <cell r="AD797" t="str">
            <v>JA</v>
          </cell>
          <cell r="AE797" t="str">
            <v>JA</v>
          </cell>
          <cell r="AF797" t="str">
            <v>OM NIET</v>
          </cell>
          <cell r="AI797" t="str">
            <v/>
          </cell>
          <cell r="AJ797" t="str">
            <v>A063</v>
          </cell>
          <cell r="AK797" t="str">
            <v>Zwembad Rhoon (vereniging)</v>
          </cell>
          <cell r="AN797">
            <v>0</v>
          </cell>
          <cell r="AO797">
            <v>33</v>
          </cell>
          <cell r="AP797">
            <v>0</v>
          </cell>
          <cell r="AV797" t="str">
            <v>Bruikleenovereenkomst</v>
          </cell>
          <cell r="AY797" t="str">
            <v>Vereniging Zwembad Rhoon</v>
          </cell>
          <cell r="BB797" t="str">
            <v xml:space="preserve">Vereniging </v>
          </cell>
          <cell r="BF797" t="str">
            <v>631020-3-X</v>
          </cell>
        </row>
        <row r="799">
          <cell r="A799" t="str">
            <v>A064.001</v>
          </cell>
          <cell r="B799">
            <v>43201</v>
          </cell>
          <cell r="C799" t="str">
            <v>Aktief</v>
          </cell>
          <cell r="D799" t="str">
            <v>Aktief</v>
          </cell>
          <cell r="F799">
            <v>44348</v>
          </cell>
          <cell r="H799">
            <v>1</v>
          </cell>
          <cell r="I799" t="str">
            <v>ja</v>
          </cell>
          <cell r="J799" t="str">
            <v>nee</v>
          </cell>
          <cell r="L799" t="str">
            <v>NVT</v>
          </cell>
          <cell r="O799" t="str">
            <v>Mandy Mes</v>
          </cell>
          <cell r="V799" t="str">
            <v>leeg</v>
          </cell>
          <cell r="Z799" t="str">
            <v>NVT</v>
          </cell>
          <cell r="AA799" t="str">
            <v>NVT</v>
          </cell>
          <cell r="AD799" t="str">
            <v>NVT</v>
          </cell>
          <cell r="AE799" t="str">
            <v>NVT</v>
          </cell>
          <cell r="AF799" t="str">
            <v>OM NIET</v>
          </cell>
          <cell r="AI799">
            <v>0</v>
          </cell>
          <cell r="AJ799" t="str">
            <v>A064</v>
          </cell>
          <cell r="AK799" t="str">
            <v>Huis van Albrandswaard</v>
          </cell>
          <cell r="AL799" t="str">
            <v>Stationsstraat 4</v>
          </cell>
          <cell r="AM799" t="str">
            <v>Gemeentebestuur</v>
          </cell>
          <cell r="AN799">
            <v>2115</v>
          </cell>
          <cell r="AO799">
            <v>2616</v>
          </cell>
          <cell r="AP799">
            <v>0.8084862385321101</v>
          </cell>
          <cell r="AV799" t="str">
            <v>Geen huurovereenkomst nodig</v>
          </cell>
          <cell r="AY799" t="str">
            <v>BAR-Organisatie</v>
          </cell>
          <cell r="AZ799">
            <v>58465316</v>
          </cell>
          <cell r="BB799" t="str">
            <v>Eigen Organisatie</v>
          </cell>
          <cell r="BF799" t="str">
            <v>507030-3-321000</v>
          </cell>
        </row>
        <row r="800">
          <cell r="A800" t="str">
            <v>A064.002</v>
          </cell>
          <cell r="B800">
            <v>44378</v>
          </cell>
          <cell r="C800" t="str">
            <v>Aktief</v>
          </cell>
          <cell r="D800" t="str">
            <v>Aktief</v>
          </cell>
          <cell r="F800">
            <v>42005</v>
          </cell>
          <cell r="H800">
            <v>1</v>
          </cell>
          <cell r="I800" t="str">
            <v>ja</v>
          </cell>
          <cell r="J800" t="str">
            <v>nee</v>
          </cell>
          <cell r="L800" t="str">
            <v>Volledig</v>
          </cell>
          <cell r="N800" t="str">
            <v>ja</v>
          </cell>
          <cell r="O800" t="str">
            <v>Mandy Mes</v>
          </cell>
          <cell r="V800" t="str">
            <v>1e periode</v>
          </cell>
          <cell r="Z800" t="str">
            <v>NIET</v>
          </cell>
          <cell r="AI800">
            <v>228.57142857142858</v>
          </cell>
          <cell r="AJ800" t="str">
            <v>A064</v>
          </cell>
          <cell r="AK800" t="str">
            <v>Huis van Albrandswaard</v>
          </cell>
          <cell r="AL800" t="str">
            <v>Stationsstraat 6</v>
          </cell>
          <cell r="AM800" t="str">
            <v>RTV Albrandswaard</v>
          </cell>
          <cell r="AN800">
            <v>35</v>
          </cell>
          <cell r="AO800">
            <v>2616</v>
          </cell>
          <cell r="AP800">
            <v>1.3379204892966361E-2</v>
          </cell>
          <cell r="AV800" t="str">
            <v>Huurovereenkomst</v>
          </cell>
          <cell r="AY800" t="str">
            <v>Radio Omroep Stichting Albrandswaard (ROSA)</v>
          </cell>
          <cell r="AZ800">
            <v>41130587</v>
          </cell>
          <cell r="BB800" t="str">
            <v>Stichting</v>
          </cell>
          <cell r="BC800" t="str">
            <v>Heleen M de Haan</v>
          </cell>
          <cell r="BD800" t="str">
            <v>heleenmdehaan@hetnet.nl</v>
          </cell>
          <cell r="BF800" t="str">
            <v>507030-3-321000</v>
          </cell>
        </row>
        <row r="801">
          <cell r="A801" t="str">
            <v>A064.002.01</v>
          </cell>
          <cell r="B801">
            <v>44378</v>
          </cell>
          <cell r="C801" t="str">
            <v>Aktief</v>
          </cell>
          <cell r="D801" t="str">
            <v>Aktief</v>
          </cell>
          <cell r="F801">
            <v>44348</v>
          </cell>
          <cell r="H801">
            <v>1</v>
          </cell>
          <cell r="I801" t="str">
            <v>ja</v>
          </cell>
          <cell r="J801" t="str">
            <v>nee</v>
          </cell>
          <cell r="O801" t="str">
            <v>Mandy Mes</v>
          </cell>
          <cell r="V801" t="str">
            <v>leeg</v>
          </cell>
          <cell r="Z801" t="str">
            <v>NIET</v>
          </cell>
          <cell r="AI801" t="str">
            <v/>
          </cell>
          <cell r="AJ801" t="str">
            <v>A064</v>
          </cell>
          <cell r="AK801" t="str">
            <v>Huis van Albrandswaard</v>
          </cell>
          <cell r="AN801">
            <v>0</v>
          </cell>
          <cell r="AO801">
            <v>2616</v>
          </cell>
          <cell r="AP801">
            <v>0</v>
          </cell>
          <cell r="AV801" t="str">
            <v>Huurovereenkomst Addendum</v>
          </cell>
          <cell r="AY801" t="str">
            <v>Radio Omroep Stichting Albrandswaard</v>
          </cell>
          <cell r="AZ801">
            <v>41130587</v>
          </cell>
          <cell r="BB801" t="str">
            <v>Stichting</v>
          </cell>
          <cell r="BC801" t="str">
            <v>Heleen M de Haan</v>
          </cell>
          <cell r="BD801" t="str">
            <v>heleenmdehaan@hetnet.nl</v>
          </cell>
          <cell r="BF801" t="str">
            <v>507030-3-X</v>
          </cell>
        </row>
        <row r="802">
          <cell r="A802" t="str">
            <v>A064.003</v>
          </cell>
          <cell r="B802">
            <v>44378</v>
          </cell>
          <cell r="C802" t="str">
            <v>Aktief</v>
          </cell>
          <cell r="D802" t="str">
            <v>Aktief</v>
          </cell>
          <cell r="F802">
            <v>42005</v>
          </cell>
          <cell r="H802">
            <v>1</v>
          </cell>
          <cell r="I802" t="str">
            <v>ja</v>
          </cell>
          <cell r="J802" t="str">
            <v>nee</v>
          </cell>
          <cell r="L802" t="str">
            <v>Volledig</v>
          </cell>
          <cell r="M802" t="str">
            <v>M.Mes</v>
          </cell>
          <cell r="N802" t="str">
            <v>ja</v>
          </cell>
          <cell r="O802" t="str">
            <v>Mandy Mes</v>
          </cell>
          <cell r="V802" t="str">
            <v>VERLENGD</v>
          </cell>
          <cell r="AI802">
            <v>29.965217391304343</v>
          </cell>
          <cell r="AJ802" t="str">
            <v>A064</v>
          </cell>
          <cell r="AK802" t="str">
            <v>Huis van Albrandswaard</v>
          </cell>
          <cell r="AL802" t="str">
            <v>Stationsstraat 8</v>
          </cell>
          <cell r="AM802" t="str">
            <v>Sport/werkcafé</v>
          </cell>
          <cell r="AN802">
            <v>207</v>
          </cell>
          <cell r="AO802">
            <v>2616</v>
          </cell>
          <cell r="AP802">
            <v>7.9128440366972475E-2</v>
          </cell>
          <cell r="AV802" t="str">
            <v>Huurovereenkomst</v>
          </cell>
          <cell r="AY802" t="str">
            <v>VOF Sporthallen Albrandswaard</v>
          </cell>
          <cell r="AZ802">
            <v>70578702</v>
          </cell>
          <cell r="BB802" t="str">
            <v>VOF</v>
          </cell>
          <cell r="BC802" t="str">
            <v>Ron Ederzeel / Kevin Stolk</v>
          </cell>
          <cell r="BD802" t="str">
            <v>beheerder@sporthallenalbrandswaard.nl</v>
          </cell>
          <cell r="BF802" t="str">
            <v>507030-3-321000</v>
          </cell>
        </row>
        <row r="803">
          <cell r="A803" t="str">
            <v>A064.004</v>
          </cell>
          <cell r="B803">
            <v>44378</v>
          </cell>
          <cell r="C803" t="str">
            <v>Aktief</v>
          </cell>
          <cell r="D803" t="str">
            <v>Aktief</v>
          </cell>
          <cell r="F803">
            <v>42005</v>
          </cell>
          <cell r="H803">
            <v>1</v>
          </cell>
          <cell r="I803" t="str">
            <v>ja</v>
          </cell>
          <cell r="J803" t="str">
            <v>nee</v>
          </cell>
          <cell r="L803" t="str">
            <v>Volledig</v>
          </cell>
          <cell r="N803" t="str">
            <v>ja</v>
          </cell>
          <cell r="O803" t="str">
            <v>Mandy Mes</v>
          </cell>
          <cell r="V803" t="str">
            <v>1e periode</v>
          </cell>
          <cell r="Z803" t="str">
            <v>NIET</v>
          </cell>
          <cell r="AI803">
            <v>242.05019305019306</v>
          </cell>
          <cell r="AJ803" t="str">
            <v>A064</v>
          </cell>
          <cell r="AK803" t="str">
            <v>Huis van Albrandswaard</v>
          </cell>
          <cell r="AL803" t="str">
            <v>Stationsstraat 10</v>
          </cell>
          <cell r="AM803" t="str">
            <v>SWA</v>
          </cell>
          <cell r="AN803">
            <v>259</v>
          </cell>
          <cell r="AO803">
            <v>2616</v>
          </cell>
          <cell r="AP803">
            <v>9.9006116207951064E-2</v>
          </cell>
          <cell r="AR803">
            <v>287</v>
          </cell>
          <cell r="AV803" t="str">
            <v>Huurovereenkomst</v>
          </cell>
          <cell r="AY803" t="str">
            <v>Stichting Welzijn Albrandswaard</v>
          </cell>
          <cell r="AZ803">
            <v>24309374</v>
          </cell>
          <cell r="BB803" t="str">
            <v>Stichting</v>
          </cell>
          <cell r="BF803" t="str">
            <v>507030-3-321000</v>
          </cell>
        </row>
        <row r="804">
          <cell r="A804" t="str">
            <v>A064.004.01</v>
          </cell>
          <cell r="B804">
            <v>44378</v>
          </cell>
          <cell r="C804" t="str">
            <v>Aktief</v>
          </cell>
          <cell r="D804" t="str">
            <v>Aktief</v>
          </cell>
          <cell r="F804">
            <v>44348</v>
          </cell>
          <cell r="H804">
            <v>1</v>
          </cell>
          <cell r="I804" t="str">
            <v>ja</v>
          </cell>
          <cell r="J804" t="str">
            <v>nee</v>
          </cell>
          <cell r="L804" t="str">
            <v>Volledig</v>
          </cell>
          <cell r="N804" t="str">
            <v>ja</v>
          </cell>
          <cell r="O804" t="str">
            <v>Mandy Mes</v>
          </cell>
          <cell r="V804" t="str">
            <v>1e periode</v>
          </cell>
          <cell r="Z804" t="str">
            <v>NIET</v>
          </cell>
          <cell r="AI804" t="str">
            <v/>
          </cell>
          <cell r="AJ804" t="str">
            <v>A064</v>
          </cell>
          <cell r="AK804" t="str">
            <v>Huis van Albrandswaard</v>
          </cell>
          <cell r="AN804">
            <v>0</v>
          </cell>
          <cell r="AO804">
            <v>2616</v>
          </cell>
          <cell r="AP804">
            <v>0</v>
          </cell>
          <cell r="AV804" t="str">
            <v>Huur parkeerplaatsen (4x)</v>
          </cell>
          <cell r="AY804" t="str">
            <v>Stichting Welzijn Albrandswaard</v>
          </cell>
          <cell r="AZ804">
            <v>24309374</v>
          </cell>
          <cell r="BB804" t="str">
            <v>Stichting</v>
          </cell>
          <cell r="BF804" t="str">
            <v>507030-3-321010</v>
          </cell>
        </row>
        <row r="806">
          <cell r="A806" t="str">
            <v>A065.011</v>
          </cell>
          <cell r="B806">
            <v>43201</v>
          </cell>
          <cell r="C806" t="str">
            <v>Aktief</v>
          </cell>
          <cell r="D806" t="str">
            <v>Aktief</v>
          </cell>
          <cell r="F806">
            <v>42736</v>
          </cell>
          <cell r="H806">
            <v>1</v>
          </cell>
          <cell r="I806" t="str">
            <v>ja</v>
          </cell>
          <cell r="J806" t="str">
            <v>nee</v>
          </cell>
          <cell r="L806" t="str">
            <v>Volledig</v>
          </cell>
          <cell r="M806" t="str">
            <v>M.Mes</v>
          </cell>
          <cell r="N806" t="str">
            <v>ja</v>
          </cell>
          <cell r="O806" t="str">
            <v>Mandy Mes</v>
          </cell>
          <cell r="Q806" t="str">
            <v>AW</v>
          </cell>
          <cell r="R806" t="str">
            <v>Medisch/CJG</v>
          </cell>
          <cell r="S806" t="str">
            <v>Overig</v>
          </cell>
          <cell r="T806" t="str">
            <v>OK</v>
          </cell>
          <cell r="U806">
            <v>8125</v>
          </cell>
          <cell r="V806" t="str">
            <v>VERLENGD</v>
          </cell>
          <cell r="X806">
            <v>44562</v>
          </cell>
          <cell r="Z806" t="str">
            <v>NIET</v>
          </cell>
          <cell r="AA806" t="str">
            <v>nee</v>
          </cell>
          <cell r="AD806" t="str">
            <v>JA</v>
          </cell>
          <cell r="AE806" t="str">
            <v>JA</v>
          </cell>
          <cell r="AF806" t="str">
            <v>ppm2 100-200</v>
          </cell>
          <cell r="AH806">
            <v>130</v>
          </cell>
          <cell r="AI806">
            <v>120.37037037037037</v>
          </cell>
          <cell r="AJ806" t="str">
            <v>A065</v>
          </cell>
          <cell r="AK806" t="str">
            <v>Zorgcomplex Portland</v>
          </cell>
          <cell r="AL806" t="str">
            <v>Langstraat 9-10</v>
          </cell>
          <cell r="AN806">
            <v>270</v>
          </cell>
          <cell r="AO806">
            <v>595</v>
          </cell>
          <cell r="AP806">
            <v>0.45378151260504201</v>
          </cell>
          <cell r="AQ806">
            <v>243</v>
          </cell>
          <cell r="AR806">
            <v>243</v>
          </cell>
          <cell r="AV806" t="str">
            <v>Huur + 1 parkeerplaats</v>
          </cell>
          <cell r="AW806" t="str">
            <v>1 parkeerplaats</v>
          </cell>
          <cell r="AY806" t="str">
            <v>Apotheek Portland B.V.</v>
          </cell>
          <cell r="AZ806">
            <v>24419901</v>
          </cell>
          <cell r="BB806" t="str">
            <v>Onderneming</v>
          </cell>
          <cell r="BF806" t="str">
            <v>671462-3-321000</v>
          </cell>
          <cell r="FL806">
            <v>32500</v>
          </cell>
          <cell r="FO806">
            <v>33416.079228000002</v>
          </cell>
        </row>
        <row r="807">
          <cell r="A807" t="str">
            <v>A065.012</v>
          </cell>
          <cell r="B807">
            <v>43201</v>
          </cell>
          <cell r="C807" t="str">
            <v>Aktief</v>
          </cell>
          <cell r="D807" t="str">
            <v>Aktief</v>
          </cell>
          <cell r="F807">
            <v>42917</v>
          </cell>
          <cell r="H807">
            <v>1</v>
          </cell>
          <cell r="I807" t="str">
            <v>ja</v>
          </cell>
          <cell r="J807" t="str">
            <v>nee</v>
          </cell>
          <cell r="L807" t="str">
            <v>Volledig</v>
          </cell>
          <cell r="M807" t="str">
            <v>M.Mes</v>
          </cell>
          <cell r="N807" t="str">
            <v>ja</v>
          </cell>
          <cell r="O807" t="str">
            <v>Mandy Mes</v>
          </cell>
          <cell r="Q807" t="str">
            <v>AW</v>
          </cell>
          <cell r="R807" t="str">
            <v>Medisch/CJG</v>
          </cell>
          <cell r="S807" t="str">
            <v>Overig</v>
          </cell>
          <cell r="T807" t="str">
            <v>OK</v>
          </cell>
          <cell r="U807">
            <v>14250</v>
          </cell>
          <cell r="V807" t="str">
            <v>VERLENGD</v>
          </cell>
          <cell r="W807">
            <v>-754</v>
          </cell>
          <cell r="X807">
            <v>44196</v>
          </cell>
          <cell r="Y807">
            <v>43830</v>
          </cell>
          <cell r="Z807" t="str">
            <v>NIET</v>
          </cell>
          <cell r="AA807" t="str">
            <v>nee</v>
          </cell>
          <cell r="AD807" t="str">
            <v>JA</v>
          </cell>
          <cell r="AE807" t="str">
            <v>JA</v>
          </cell>
          <cell r="AF807" t="str">
            <v>ppm2 100-200</v>
          </cell>
          <cell r="AH807">
            <v>157.21</v>
          </cell>
          <cell r="AI807">
            <v>175.38461538461539</v>
          </cell>
          <cell r="AJ807" t="str">
            <v>A065</v>
          </cell>
          <cell r="AK807" t="str">
            <v>Zorgcomplex Portland</v>
          </cell>
          <cell r="AL807" t="str">
            <v>Langstraat 9-10</v>
          </cell>
          <cell r="AN807">
            <v>325</v>
          </cell>
          <cell r="AO807">
            <v>595</v>
          </cell>
          <cell r="AP807">
            <v>0.54621848739495793</v>
          </cell>
          <cell r="AQ807">
            <v>300</v>
          </cell>
          <cell r="AR807">
            <v>300</v>
          </cell>
          <cell r="AV807" t="str">
            <v>Huur + 4 parkeerplaatsen</v>
          </cell>
          <cell r="AW807" t="str">
            <v>1 parkeerplaats</v>
          </cell>
          <cell r="AY807" t="str">
            <v>Samenwerkende huisartsen</v>
          </cell>
          <cell r="AZ807" t="str">
            <v>4x kvk</v>
          </cell>
          <cell r="BB807" t="str">
            <v>Onderneming</v>
          </cell>
          <cell r="BF807" t="str">
            <v>671462-3-321000</v>
          </cell>
          <cell r="FL807">
            <v>57000</v>
          </cell>
          <cell r="FO807">
            <v>58722.721515359997</v>
          </cell>
        </row>
        <row r="809">
          <cell r="A809" t="str">
            <v>A065.001</v>
          </cell>
          <cell r="B809">
            <v>43201</v>
          </cell>
          <cell r="C809" t="str">
            <v>Passief</v>
          </cell>
          <cell r="D809" t="str">
            <v>OUD</v>
          </cell>
          <cell r="F809">
            <v>42705</v>
          </cell>
          <cell r="G809">
            <v>43344</v>
          </cell>
          <cell r="H809">
            <v>0</v>
          </cell>
          <cell r="I809" t="str">
            <v>nee</v>
          </cell>
          <cell r="J809" t="str">
            <v>nee</v>
          </cell>
          <cell r="L809" t="str">
            <v>Volledig</v>
          </cell>
          <cell r="M809" t="str">
            <v>M.Mes</v>
          </cell>
          <cell r="N809" t="str">
            <v>ja</v>
          </cell>
          <cell r="O809" t="str">
            <v>Mandy Mes</v>
          </cell>
          <cell r="Q809" t="str">
            <v>AW</v>
          </cell>
          <cell r="V809" t="str">
            <v>NVT</v>
          </cell>
          <cell r="W809">
            <v>-1150</v>
          </cell>
          <cell r="X809">
            <v>43800</v>
          </cell>
          <cell r="Y809">
            <v>43709</v>
          </cell>
          <cell r="Z809" t="str">
            <v>NIET</v>
          </cell>
          <cell r="AA809" t="str">
            <v>nee</v>
          </cell>
          <cell r="AD809" t="str">
            <v>JA</v>
          </cell>
          <cell r="AE809" t="str">
            <v>JA</v>
          </cell>
          <cell r="AF809" t="str">
            <v>ppm2 100-200</v>
          </cell>
          <cell r="AH809">
            <v>115.23615062761506</v>
          </cell>
          <cell r="AI809" t="str">
            <v/>
          </cell>
          <cell r="AJ809" t="str">
            <v>A066</v>
          </cell>
          <cell r="AK809" t="str">
            <v>Zorgcomplex Portland</v>
          </cell>
          <cell r="AL809" t="str">
            <v>Langstraat 11-12</v>
          </cell>
          <cell r="AM809" t="str">
            <v>unit 07+09+10+20+21+22+23</v>
          </cell>
          <cell r="AQ809">
            <v>80.099999999999994</v>
          </cell>
          <cell r="AR809">
            <v>119.5</v>
          </cell>
          <cell r="AS809">
            <v>39.400000000000006</v>
          </cell>
          <cell r="AV809" t="str">
            <v>Huurovereenkomst</v>
          </cell>
          <cell r="AW809" t="str">
            <v>7+9+10+20+21+22+23</v>
          </cell>
          <cell r="AY809" t="str">
            <v>Ba5 Zuidwest B.V.</v>
          </cell>
          <cell r="AZ809">
            <v>20165414</v>
          </cell>
          <cell r="BB809" t="str">
            <v>Onderneming</v>
          </cell>
          <cell r="BF809" t="str">
            <v>671461-3-321000</v>
          </cell>
        </row>
        <row r="810">
          <cell r="A810" t="str">
            <v>A065.002</v>
          </cell>
          <cell r="B810">
            <v>43201</v>
          </cell>
          <cell r="C810" t="str">
            <v>Aktief</v>
          </cell>
          <cell r="D810" t="str">
            <v>Aktief</v>
          </cell>
          <cell r="F810">
            <v>42370</v>
          </cell>
          <cell r="H810">
            <v>1</v>
          </cell>
          <cell r="I810" t="str">
            <v>ja</v>
          </cell>
          <cell r="J810" t="str">
            <v>nee</v>
          </cell>
          <cell r="L810" t="str">
            <v>Volledig</v>
          </cell>
          <cell r="M810" t="str">
            <v>M.Mes</v>
          </cell>
          <cell r="N810" t="str">
            <v>ja</v>
          </cell>
          <cell r="O810" t="str">
            <v>Mandy Mes</v>
          </cell>
          <cell r="Q810" t="str">
            <v>AW</v>
          </cell>
          <cell r="R810" t="str">
            <v>Medisch/CJG</v>
          </cell>
          <cell r="S810" t="str">
            <v>Overig</v>
          </cell>
          <cell r="T810" t="str">
            <v>OK</v>
          </cell>
          <cell r="U810">
            <v>1250</v>
          </cell>
          <cell r="V810" t="str">
            <v>VERLENGD</v>
          </cell>
          <cell r="W810">
            <v>-1119</v>
          </cell>
          <cell r="X810">
            <v>43831</v>
          </cell>
          <cell r="Y810">
            <v>43739</v>
          </cell>
          <cell r="Z810" t="str">
            <v>NIET</v>
          </cell>
          <cell r="AA810" t="str">
            <v>nee</v>
          </cell>
          <cell r="AD810" t="str">
            <v>JA</v>
          </cell>
          <cell r="AE810" t="str">
            <v>JA</v>
          </cell>
          <cell r="AF810" t="str">
            <v>ppm2 100-200</v>
          </cell>
          <cell r="AH810">
            <v>135.00085227272726</v>
          </cell>
          <cell r="AI810">
            <v>135.77228571428572</v>
          </cell>
          <cell r="AJ810" t="str">
            <v>A066</v>
          </cell>
          <cell r="AK810" t="str">
            <v>Zorgcomplex Portland</v>
          </cell>
          <cell r="AL810" t="str">
            <v>Langstraat 11-12</v>
          </cell>
          <cell r="AM810" t="str">
            <v>unit 19</v>
          </cell>
          <cell r="AN810">
            <v>35</v>
          </cell>
          <cell r="AO810">
            <v>580</v>
          </cell>
          <cell r="AP810">
            <v>6.0344827586206899E-2</v>
          </cell>
          <cell r="AQ810">
            <v>21.9</v>
          </cell>
          <cell r="AR810">
            <v>35.200000000000003</v>
          </cell>
          <cell r="AV810" t="str">
            <v>Huurovereenkomst</v>
          </cell>
          <cell r="AW810">
            <v>19</v>
          </cell>
          <cell r="AY810" t="str">
            <v>Voedings en Dieetadvies de Waard</v>
          </cell>
          <cell r="AZ810">
            <v>53582179</v>
          </cell>
          <cell r="BB810" t="str">
            <v>Onderneming</v>
          </cell>
          <cell r="BF810" t="str">
            <v>671461-3-321000</v>
          </cell>
          <cell r="FL810">
            <v>5000</v>
          </cell>
          <cell r="FO810">
            <v>5042.71030032</v>
          </cell>
        </row>
        <row r="811">
          <cell r="A811" t="str">
            <v>A065.003</v>
          </cell>
          <cell r="B811">
            <v>43201</v>
          </cell>
          <cell r="C811" t="str">
            <v>Passief</v>
          </cell>
          <cell r="D811" t="str">
            <v>Aktief</v>
          </cell>
          <cell r="F811">
            <v>42461</v>
          </cell>
          <cell r="G811">
            <v>42613</v>
          </cell>
          <cell r="H811">
            <v>0</v>
          </cell>
          <cell r="I811" t="str">
            <v>nee</v>
          </cell>
          <cell r="J811" t="str">
            <v>nee</v>
          </cell>
          <cell r="L811" t="str">
            <v>Volledig</v>
          </cell>
          <cell r="M811" t="str">
            <v>M.Mes</v>
          </cell>
          <cell r="N811" t="str">
            <v>ja</v>
          </cell>
          <cell r="O811" t="str">
            <v>Mandy Mes</v>
          </cell>
          <cell r="Q811" t="str">
            <v>AW</v>
          </cell>
          <cell r="V811" t="str">
            <v>VERLENGD</v>
          </cell>
          <cell r="W811">
            <v>-1028</v>
          </cell>
          <cell r="X811">
            <v>43922</v>
          </cell>
          <cell r="Y811">
            <v>43862</v>
          </cell>
          <cell r="Z811" t="str">
            <v>NIET</v>
          </cell>
          <cell r="AA811" t="str">
            <v>nee</v>
          </cell>
          <cell r="AD811" t="str">
            <v>JA</v>
          </cell>
          <cell r="AE811" t="str">
            <v>JA</v>
          </cell>
          <cell r="AF811" t="str">
            <v>ppm2 100-200</v>
          </cell>
          <cell r="AH811">
            <v>114.53227344992051</v>
          </cell>
          <cell r="AI811" t="str">
            <v/>
          </cell>
          <cell r="AJ811" t="str">
            <v>A066</v>
          </cell>
          <cell r="AK811" t="str">
            <v>Zorgcomplex Portland</v>
          </cell>
          <cell r="AL811" t="str">
            <v>Langstraat 11-12</v>
          </cell>
          <cell r="AM811" t="str">
            <v>unit 15+16</v>
          </cell>
          <cell r="AQ811">
            <v>40.4</v>
          </cell>
          <cell r="AR811">
            <v>62.9</v>
          </cell>
          <cell r="AV811" t="str">
            <v>Huurovereenkomst</v>
          </cell>
          <cell r="AW811" t="str">
            <v>15+16</v>
          </cell>
          <cell r="AY811" t="str">
            <v>Boot Holding B.V.</v>
          </cell>
          <cell r="AZ811">
            <v>50127446</v>
          </cell>
          <cell r="BB811" t="str">
            <v>Onderneming</v>
          </cell>
          <cell r="BF811" t="str">
            <v>671461-3-321000</v>
          </cell>
          <cell r="FO811">
            <v>8615.880000000001</v>
          </cell>
        </row>
        <row r="812">
          <cell r="A812" t="str">
            <v>A065.004</v>
          </cell>
          <cell r="B812">
            <v>43201</v>
          </cell>
          <cell r="C812" t="str">
            <v>Aktief</v>
          </cell>
          <cell r="D812" t="str">
            <v>Aktief</v>
          </cell>
          <cell r="F812">
            <v>42705</v>
          </cell>
          <cell r="H812">
            <v>1</v>
          </cell>
          <cell r="I812" t="str">
            <v>ja</v>
          </cell>
          <cell r="J812" t="str">
            <v>nee</v>
          </cell>
          <cell r="L812" t="str">
            <v>Volledig</v>
          </cell>
          <cell r="M812" t="str">
            <v>M.Mes</v>
          </cell>
          <cell r="N812" t="str">
            <v>ja</v>
          </cell>
          <cell r="O812" t="str">
            <v>Mandy Mes</v>
          </cell>
          <cell r="Q812" t="str">
            <v>AW</v>
          </cell>
          <cell r="R812" t="str">
            <v>Medisch/CJG</v>
          </cell>
          <cell r="S812" t="str">
            <v>Overig</v>
          </cell>
          <cell r="T812" t="str">
            <v>OK</v>
          </cell>
          <cell r="U812">
            <v>3250</v>
          </cell>
          <cell r="V812" t="str">
            <v>VERLENGD</v>
          </cell>
          <cell r="W812">
            <v>-1150</v>
          </cell>
          <cell r="X812">
            <v>43800</v>
          </cell>
          <cell r="Y812">
            <v>43709</v>
          </cell>
          <cell r="Z812" t="str">
            <v>NIET</v>
          </cell>
          <cell r="AA812" t="str">
            <v>nee</v>
          </cell>
          <cell r="AD812" t="str">
            <v>JA</v>
          </cell>
          <cell r="AE812" t="str">
            <v>JA</v>
          </cell>
          <cell r="AF812" t="str">
            <v>ppm2 100-200</v>
          </cell>
          <cell r="AH812">
            <v>134.94726100966705</v>
          </cell>
          <cell r="AI812">
            <v>135.09236559139785</v>
          </cell>
          <cell r="AJ812" t="str">
            <v>A066</v>
          </cell>
          <cell r="AK812" t="str">
            <v>Zorgcomplex Portland</v>
          </cell>
          <cell r="AL812" t="str">
            <v>Langstraat 11-12</v>
          </cell>
          <cell r="AM812" t="str">
            <v>unit 26+27+28</v>
          </cell>
          <cell r="AN812">
            <v>93</v>
          </cell>
          <cell r="AO812">
            <v>580</v>
          </cell>
          <cell r="AP812">
            <v>0.16034482758620688</v>
          </cell>
          <cell r="AQ812">
            <v>57.9</v>
          </cell>
          <cell r="AR812">
            <v>93.1</v>
          </cell>
          <cell r="AV812" t="str">
            <v>Huurovereenkomst</v>
          </cell>
          <cell r="AW812" t="str">
            <v>26+27+28</v>
          </cell>
          <cell r="AY812" t="str">
            <v>Into Ears Holding B.V.</v>
          </cell>
          <cell r="AZ812">
            <v>24401906</v>
          </cell>
          <cell r="BB812" t="str">
            <v>Onderneming</v>
          </cell>
          <cell r="BF812" t="str">
            <v>671461-3-321000</v>
          </cell>
          <cell r="FL812">
            <v>13000</v>
          </cell>
          <cell r="FO812">
            <v>13332.181307760002</v>
          </cell>
        </row>
        <row r="813">
          <cell r="A813" t="str">
            <v>A065.005</v>
          </cell>
          <cell r="B813">
            <v>43201</v>
          </cell>
          <cell r="C813" t="str">
            <v>Aktief</v>
          </cell>
          <cell r="D813" t="str">
            <v>Aktief</v>
          </cell>
          <cell r="F813">
            <v>42705</v>
          </cell>
          <cell r="H813">
            <v>1</v>
          </cell>
          <cell r="I813" t="str">
            <v>ja</v>
          </cell>
          <cell r="J813" t="str">
            <v>nee</v>
          </cell>
          <cell r="L813" t="str">
            <v>Volledig</v>
          </cell>
          <cell r="M813" t="str">
            <v>M.Mes</v>
          </cell>
          <cell r="N813" t="str">
            <v>ja</v>
          </cell>
          <cell r="O813" t="str">
            <v>Mandy Mes</v>
          </cell>
          <cell r="Q813" t="str">
            <v>AW</v>
          </cell>
          <cell r="R813" t="str">
            <v>Medisch/CJG</v>
          </cell>
          <cell r="S813" t="str">
            <v>Overig</v>
          </cell>
          <cell r="T813" t="str">
            <v>OK</v>
          </cell>
          <cell r="U813">
            <v>500</v>
          </cell>
          <cell r="V813" t="str">
            <v>VERLENGD</v>
          </cell>
          <cell r="W813">
            <v>-1150</v>
          </cell>
          <cell r="X813">
            <v>43800</v>
          </cell>
          <cell r="Y813">
            <v>43709</v>
          </cell>
          <cell r="Z813" t="str">
            <v>NIET</v>
          </cell>
          <cell r="AA813" t="str">
            <v>nee</v>
          </cell>
          <cell r="AD813" t="str">
            <v>JA</v>
          </cell>
          <cell r="AE813" t="str">
            <v>JA</v>
          </cell>
          <cell r="AF813" t="str">
            <v>ppm2 100-200</v>
          </cell>
          <cell r="AH813">
            <v>134.96783216783217</v>
          </cell>
          <cell r="AI813">
            <v>137.85999999999999</v>
          </cell>
          <cell r="AJ813" t="str">
            <v>A066</v>
          </cell>
          <cell r="AK813" t="str">
            <v>Zorgcomplex Portland</v>
          </cell>
          <cell r="AL813" t="str">
            <v>Langstraat 11-12</v>
          </cell>
          <cell r="AM813" t="str">
            <v>unit 05</v>
          </cell>
          <cell r="AN813">
            <v>14</v>
          </cell>
          <cell r="AO813">
            <v>580</v>
          </cell>
          <cell r="AP813">
            <v>2.4137931034482758E-2</v>
          </cell>
          <cell r="AQ813">
            <v>9.6</v>
          </cell>
          <cell r="AR813">
            <v>14.3</v>
          </cell>
          <cell r="AV813" t="str">
            <v>Huurovereenkomst</v>
          </cell>
          <cell r="AW813">
            <v>5</v>
          </cell>
          <cell r="AY813" t="str">
            <v>Kraamcentrum DAT</v>
          </cell>
          <cell r="AZ813">
            <v>20123313</v>
          </cell>
          <cell r="BB813" t="str">
            <v>Onderneming</v>
          </cell>
          <cell r="BF813" t="str">
            <v>671461-3-321000</v>
          </cell>
          <cell r="FL813">
            <v>2000</v>
          </cell>
          <cell r="FO813">
            <v>2010.91896</v>
          </cell>
        </row>
        <row r="814">
          <cell r="A814" t="str">
            <v>A065.006</v>
          </cell>
          <cell r="B814">
            <v>43201</v>
          </cell>
          <cell r="C814" t="str">
            <v>Aktief</v>
          </cell>
          <cell r="D814" t="str">
            <v>Aktief</v>
          </cell>
          <cell r="F814">
            <v>42370</v>
          </cell>
          <cell r="H814">
            <v>1</v>
          </cell>
          <cell r="I814" t="str">
            <v>ja</v>
          </cell>
          <cell r="J814" t="str">
            <v>nee</v>
          </cell>
          <cell r="L814" t="str">
            <v>Volledig</v>
          </cell>
          <cell r="M814" t="str">
            <v>M.Mes</v>
          </cell>
          <cell r="N814" t="str">
            <v>ja</v>
          </cell>
          <cell r="O814" t="str">
            <v>Mandy Mes</v>
          </cell>
          <cell r="Q814" t="str">
            <v>AW</v>
          </cell>
          <cell r="R814" t="str">
            <v>Medisch/CJG</v>
          </cell>
          <cell r="S814" t="str">
            <v>Overig</v>
          </cell>
          <cell r="T814" t="str">
            <v>OK</v>
          </cell>
          <cell r="U814">
            <v>1000</v>
          </cell>
          <cell r="V814" t="str">
            <v>VERLENGD</v>
          </cell>
          <cell r="W814">
            <v>-1119</v>
          </cell>
          <cell r="X814">
            <v>43831</v>
          </cell>
          <cell r="Y814">
            <v>43739</v>
          </cell>
          <cell r="Z814" t="str">
            <v>NIET</v>
          </cell>
          <cell r="AA814" t="str">
            <v>nee</v>
          </cell>
          <cell r="AD814" t="str">
            <v>JA</v>
          </cell>
          <cell r="AE814" t="str">
            <v>JA</v>
          </cell>
          <cell r="AF814" t="str">
            <v>ppm2 100-200</v>
          </cell>
          <cell r="AH814">
            <v>134.99902280130294</v>
          </cell>
          <cell r="AI814">
            <v>133.69258064516129</v>
          </cell>
          <cell r="AJ814" t="str">
            <v>A066</v>
          </cell>
          <cell r="AK814" t="str">
            <v>Zorgcomplex Portland</v>
          </cell>
          <cell r="AL814" t="str">
            <v>Langstraat 11-12</v>
          </cell>
          <cell r="AM814" t="str">
            <v>unit 17</v>
          </cell>
          <cell r="AN814">
            <v>31</v>
          </cell>
          <cell r="AO814">
            <v>580</v>
          </cell>
          <cell r="AP814">
            <v>5.3448275862068968E-2</v>
          </cell>
          <cell r="AQ814">
            <v>19.100000000000001</v>
          </cell>
          <cell r="AR814">
            <v>30.7</v>
          </cell>
          <cell r="AV814" t="str">
            <v>Huurovereenkomst</v>
          </cell>
          <cell r="AW814">
            <v>17</v>
          </cell>
          <cell r="AY814" t="str">
            <v>Logopediepraktijk LSN West B.V.</v>
          </cell>
          <cell r="AZ814">
            <v>57243174</v>
          </cell>
          <cell r="BB814" t="str">
            <v>Onderneming</v>
          </cell>
          <cell r="BF814" t="str">
            <v>671461-3-321000</v>
          </cell>
          <cell r="FL814">
            <v>4000</v>
          </cell>
          <cell r="FO814">
            <v>4397.975060400001</v>
          </cell>
        </row>
        <row r="815">
          <cell r="A815" t="str">
            <v>A065.007</v>
          </cell>
          <cell r="B815">
            <v>43201</v>
          </cell>
          <cell r="C815" t="str">
            <v>Passief</v>
          </cell>
          <cell r="D815" t="str">
            <v>Beëindigd</v>
          </cell>
          <cell r="F815">
            <v>42614</v>
          </cell>
          <cell r="G815">
            <v>43344</v>
          </cell>
          <cell r="H815">
            <v>0</v>
          </cell>
          <cell r="I815" t="str">
            <v>nee</v>
          </cell>
          <cell r="J815" t="str">
            <v>nee</v>
          </cell>
          <cell r="L815" t="str">
            <v>Volledig</v>
          </cell>
          <cell r="M815" t="str">
            <v>M.Mes</v>
          </cell>
          <cell r="N815" t="str">
            <v>ja</v>
          </cell>
          <cell r="O815" t="str">
            <v>Mandy Mes</v>
          </cell>
          <cell r="Q815" t="str">
            <v>AW</v>
          </cell>
          <cell r="V815" t="str">
            <v>NVT</v>
          </cell>
          <cell r="Z815" t="str">
            <v>NIET</v>
          </cell>
          <cell r="AA815" t="str">
            <v>nee</v>
          </cell>
          <cell r="AD815" t="str">
            <v>JA</v>
          </cell>
          <cell r="AE815" t="str">
            <v>JA</v>
          </cell>
          <cell r="AF815" t="str">
            <v>ppm2 100-200</v>
          </cell>
          <cell r="AH815">
            <v>135.04825174825174</v>
          </cell>
          <cell r="AI815" t="str">
            <v/>
          </cell>
          <cell r="AJ815" t="str">
            <v>A066</v>
          </cell>
          <cell r="AK815" t="str">
            <v>Zorgcomplex Portland</v>
          </cell>
          <cell r="AL815" t="str">
            <v>Langstraat 11-12</v>
          </cell>
          <cell r="AM815" t="str">
            <v>unit 25</v>
          </cell>
          <cell r="AQ815">
            <v>17.8</v>
          </cell>
          <cell r="AR815">
            <v>28.6</v>
          </cell>
          <cell r="AV815" t="str">
            <v>Huurovereenkomst</v>
          </cell>
          <cell r="AW815">
            <v>25</v>
          </cell>
          <cell r="AY815" t="str">
            <v>Osteopathie Annick v.d. Walle</v>
          </cell>
          <cell r="AZ815">
            <v>20162729</v>
          </cell>
          <cell r="BF815" t="str">
            <v>671461-3-321000</v>
          </cell>
        </row>
        <row r="816">
          <cell r="A816" t="str">
            <v>A065.008</v>
          </cell>
          <cell r="B816">
            <v>43201</v>
          </cell>
          <cell r="C816" t="str">
            <v>Passief</v>
          </cell>
          <cell r="D816" t="str">
            <v>Aktief</v>
          </cell>
          <cell r="F816">
            <v>42583</v>
          </cell>
          <cell r="G816">
            <v>43465</v>
          </cell>
          <cell r="H816">
            <v>0</v>
          </cell>
          <cell r="I816" t="str">
            <v>nee</v>
          </cell>
          <cell r="J816" t="str">
            <v>nee</v>
          </cell>
          <cell r="L816" t="str">
            <v>Volledig</v>
          </cell>
          <cell r="M816" t="str">
            <v>M.Mes</v>
          </cell>
          <cell r="N816" t="str">
            <v>ja</v>
          </cell>
          <cell r="O816" t="str">
            <v>Mandy Mes</v>
          </cell>
          <cell r="Q816" t="str">
            <v>AW</v>
          </cell>
          <cell r="V816" t="str">
            <v>VERLENGD</v>
          </cell>
          <cell r="W816">
            <v>-1272</v>
          </cell>
          <cell r="X816">
            <v>43678</v>
          </cell>
          <cell r="Y816">
            <v>43586</v>
          </cell>
          <cell r="Z816" t="str">
            <v>NIET</v>
          </cell>
          <cell r="AA816" t="str">
            <v>nee</v>
          </cell>
          <cell r="AD816" t="str">
            <v>JA</v>
          </cell>
          <cell r="AE816" t="str">
            <v>JA</v>
          </cell>
          <cell r="AF816" t="str">
            <v>ppm2 50-74</v>
          </cell>
          <cell r="AH816">
            <v>67.504477611940288</v>
          </cell>
          <cell r="AI816" t="str">
            <v/>
          </cell>
          <cell r="AJ816" t="str">
            <v>A066</v>
          </cell>
          <cell r="AK816" t="str">
            <v>Zorgcomplex Portland</v>
          </cell>
          <cell r="AL816" t="str">
            <v>Langstraat 11-12</v>
          </cell>
          <cell r="AM816" t="str">
            <v>unit 18</v>
          </cell>
          <cell r="AQ816">
            <v>12.5</v>
          </cell>
          <cell r="AR816">
            <v>20.100000000000001</v>
          </cell>
          <cell r="AV816" t="str">
            <v>Huurovereenkomst</v>
          </cell>
          <cell r="AW816">
            <v>18</v>
          </cell>
          <cell r="AY816" t="str">
            <v>Star-MDC</v>
          </cell>
          <cell r="AZ816">
            <v>41125576</v>
          </cell>
          <cell r="BF816" t="str">
            <v>671461-3-321000</v>
          </cell>
        </row>
        <row r="817">
          <cell r="A817" t="str">
            <v>A065.009</v>
          </cell>
          <cell r="B817">
            <v>43201</v>
          </cell>
          <cell r="C817" t="str">
            <v>Passief</v>
          </cell>
          <cell r="D817" t="str">
            <v>Beëindigd</v>
          </cell>
          <cell r="F817">
            <v>42370</v>
          </cell>
          <cell r="G817">
            <v>43435</v>
          </cell>
          <cell r="H817">
            <v>0</v>
          </cell>
          <cell r="I817" t="str">
            <v>nee</v>
          </cell>
          <cell r="J817" t="str">
            <v>nee</v>
          </cell>
          <cell r="L817" t="str">
            <v>Volledig</v>
          </cell>
          <cell r="M817" t="str">
            <v>M.Mes</v>
          </cell>
          <cell r="N817" t="str">
            <v>ja</v>
          </cell>
          <cell r="O817" t="str">
            <v>Mandy Mes</v>
          </cell>
          <cell r="Q817" t="str">
            <v>AW</v>
          </cell>
          <cell r="V817" t="str">
            <v>NVT</v>
          </cell>
          <cell r="Z817" t="str">
            <v>NIET</v>
          </cell>
          <cell r="AA817" t="str">
            <v>nee</v>
          </cell>
          <cell r="AD817" t="str">
            <v>JA</v>
          </cell>
          <cell r="AE817" t="str">
            <v>JA</v>
          </cell>
          <cell r="AF817" t="str">
            <v>ppm2 100-200</v>
          </cell>
          <cell r="AH817">
            <v>134.85913978494622</v>
          </cell>
          <cell r="AI817" t="str">
            <v/>
          </cell>
          <cell r="AJ817" t="str">
            <v>A066</v>
          </cell>
          <cell r="AK817" t="str">
            <v>Zorgcomplex Portland</v>
          </cell>
          <cell r="AL817" t="str">
            <v>Langstraat 11-12</v>
          </cell>
          <cell r="AM817" t="str">
            <v>unit 02</v>
          </cell>
          <cell r="AQ817">
            <v>28.9</v>
          </cell>
          <cell r="AR817">
            <v>46.5</v>
          </cell>
          <cell r="AV817" t="str">
            <v>Huurovereenkomst</v>
          </cell>
          <cell r="AW817">
            <v>2</v>
          </cell>
          <cell r="AY817" t="str">
            <v>Verloskundigepraktijk Carnisselande</v>
          </cell>
          <cell r="AZ817">
            <v>64943240</v>
          </cell>
          <cell r="BF817" t="str">
            <v>671461-3-321000</v>
          </cell>
        </row>
        <row r="818">
          <cell r="A818" t="str">
            <v>A065.010</v>
          </cell>
          <cell r="B818">
            <v>43201</v>
          </cell>
          <cell r="C818" t="str">
            <v>Passief</v>
          </cell>
          <cell r="D818" t="str">
            <v>Beëindigd</v>
          </cell>
          <cell r="F818">
            <v>42644</v>
          </cell>
          <cell r="G818">
            <v>43435</v>
          </cell>
          <cell r="H818">
            <v>0</v>
          </cell>
          <cell r="I818" t="str">
            <v>nee</v>
          </cell>
          <cell r="J818" t="str">
            <v>nee</v>
          </cell>
          <cell r="L818" t="str">
            <v>Volledig</v>
          </cell>
          <cell r="M818" t="str">
            <v>M.Mes</v>
          </cell>
          <cell r="N818" t="str">
            <v>ja</v>
          </cell>
          <cell r="O818" t="str">
            <v>Mandy Mes</v>
          </cell>
          <cell r="Q818" t="str">
            <v>AW</v>
          </cell>
          <cell r="V818" t="str">
            <v>NVT</v>
          </cell>
          <cell r="Z818" t="str">
            <v>NIET</v>
          </cell>
          <cell r="AA818" t="str">
            <v>nee</v>
          </cell>
          <cell r="AD818" t="str">
            <v>JA</v>
          </cell>
          <cell r="AE818" t="str">
            <v>JA</v>
          </cell>
          <cell r="AF818" t="str">
            <v>#C: 80 - KDHP</v>
          </cell>
          <cell r="AH818">
            <v>80.134453781512605</v>
          </cell>
          <cell r="AI818" t="str">
            <v/>
          </cell>
          <cell r="AJ818" t="str">
            <v>A066</v>
          </cell>
          <cell r="AK818" t="str">
            <v>Zorgcomplex Portland</v>
          </cell>
          <cell r="AL818" t="str">
            <v>Langstraat 11-12 (unit 4)</v>
          </cell>
          <cell r="AM818" t="str">
            <v>unit 04</v>
          </cell>
          <cell r="AQ818">
            <v>23.8</v>
          </cell>
          <cell r="AR818">
            <v>23.8</v>
          </cell>
          <cell r="AV818" t="str">
            <v>Huurovereenkomst</v>
          </cell>
          <cell r="AW818" t="str">
            <v>Leegstand of toilet/pantry ?</v>
          </cell>
          <cell r="AY818" t="str">
            <v>Verloskundigepraktijk Carnisselande</v>
          </cell>
          <cell r="AZ818">
            <v>64943240</v>
          </cell>
          <cell r="BF818" t="str">
            <v>671461-3-321000</v>
          </cell>
        </row>
        <row r="819">
          <cell r="A819" t="str">
            <v>A065.013</v>
          </cell>
          <cell r="B819">
            <v>43312</v>
          </cell>
          <cell r="C819" t="str">
            <v>Aktie!</v>
          </cell>
          <cell r="D819" t="str">
            <v>Admin</v>
          </cell>
          <cell r="E819" t="str">
            <v>AW-ZP</v>
          </cell>
          <cell r="F819">
            <v>42005</v>
          </cell>
          <cell r="H819">
            <v>1</v>
          </cell>
          <cell r="I819" t="str">
            <v>ja</v>
          </cell>
          <cell r="J819" t="str">
            <v>ja</v>
          </cell>
          <cell r="K819" t="str">
            <v>Verhuur</v>
          </cell>
          <cell r="L819" t="str">
            <v>NVT</v>
          </cell>
          <cell r="M819" t="str">
            <v>M.Mes</v>
          </cell>
          <cell r="N819" t="str">
            <v>NVT</v>
          </cell>
          <cell r="O819" t="str">
            <v>Mandy Mes</v>
          </cell>
          <cell r="Q819" t="str">
            <v>AW</v>
          </cell>
          <cell r="R819" t="str">
            <v>Medisch/CJG</v>
          </cell>
          <cell r="S819" t="str">
            <v>Overig</v>
          </cell>
          <cell r="T819" t="str">
            <v>OK</v>
          </cell>
          <cell r="U819">
            <v>1375</v>
          </cell>
          <cell r="V819" t="str">
            <v>NVT</v>
          </cell>
          <cell r="AA819" t="str">
            <v>NVT</v>
          </cell>
          <cell r="AD819" t="str">
            <v>NVT</v>
          </cell>
          <cell r="AE819" t="str">
            <v>NVT</v>
          </cell>
          <cell r="AF819" t="str">
            <v>tarief</v>
          </cell>
          <cell r="AI819">
            <v>0</v>
          </cell>
          <cell r="AJ819" t="str">
            <v>A066</v>
          </cell>
          <cell r="AK819" t="str">
            <v>Zorgcomplex Portland</v>
          </cell>
          <cell r="AL819" t="str">
            <v>Langstraat 11-12 (unit 4)</v>
          </cell>
          <cell r="AM819" t="str">
            <v>unit 04</v>
          </cell>
          <cell r="AN819">
            <v>149</v>
          </cell>
          <cell r="AO819">
            <v>580</v>
          </cell>
          <cell r="AP819">
            <v>0.25689655172413794</v>
          </cell>
          <cell r="AQ819">
            <v>23.8</v>
          </cell>
          <cell r="AR819">
            <v>23.8</v>
          </cell>
          <cell r="AV819" t="str">
            <v>Verhuuradministratie</v>
          </cell>
          <cell r="AW819" t="str">
            <v>Oefenruimte</v>
          </cell>
          <cell r="AY819" t="str">
            <v>Incidenteel</v>
          </cell>
          <cell r="BB819" t="str">
            <v>Diverse</v>
          </cell>
          <cell r="BF819" t="str">
            <v>671461-3-321000</v>
          </cell>
          <cell r="FL819">
            <v>5500</v>
          </cell>
        </row>
        <row r="820">
          <cell r="A820" t="str">
            <v>A065.014</v>
          </cell>
          <cell r="B820">
            <v>43201</v>
          </cell>
          <cell r="C820" t="str">
            <v>Passief</v>
          </cell>
          <cell r="D820" t="str">
            <v>OUD</v>
          </cell>
          <cell r="F820">
            <v>43344</v>
          </cell>
          <cell r="G820">
            <v>43434</v>
          </cell>
          <cell r="H820">
            <v>0</v>
          </cell>
          <cell r="I820" t="str">
            <v>nee</v>
          </cell>
          <cell r="J820" t="str">
            <v>nee</v>
          </cell>
          <cell r="L820" t="str">
            <v>Volledig</v>
          </cell>
          <cell r="M820" t="str">
            <v>M.Mes</v>
          </cell>
          <cell r="N820" t="str">
            <v>ja</v>
          </cell>
          <cell r="O820" t="str">
            <v>Mandy Mes</v>
          </cell>
          <cell r="Q820" t="str">
            <v>AW</v>
          </cell>
          <cell r="V820" t="str">
            <v>NVT</v>
          </cell>
          <cell r="Z820" t="str">
            <v>NIET</v>
          </cell>
          <cell r="AA820" t="str">
            <v>nee</v>
          </cell>
          <cell r="AD820" t="str">
            <v>JA</v>
          </cell>
          <cell r="AE820" t="str">
            <v>JA</v>
          </cell>
          <cell r="AF820" t="str">
            <v>ppm2 100-200</v>
          </cell>
          <cell r="AH820">
            <v>115</v>
          </cell>
          <cell r="AI820" t="str">
            <v/>
          </cell>
          <cell r="AJ820" t="str">
            <v>A066</v>
          </cell>
          <cell r="AK820" t="str">
            <v>Zorgcomplex Portland</v>
          </cell>
          <cell r="AL820" t="str">
            <v>Langstraat 11-12</v>
          </cell>
          <cell r="AM820" t="str">
            <v>unit 25</v>
          </cell>
          <cell r="AQ820">
            <v>17.8</v>
          </cell>
          <cell r="AR820">
            <v>28.6</v>
          </cell>
          <cell r="AV820" t="str">
            <v>Huurovereenkomst</v>
          </cell>
          <cell r="AW820">
            <v>25</v>
          </cell>
          <cell r="AY820" t="str">
            <v>Ba5 Zuidwest B.V.</v>
          </cell>
          <cell r="AZ820">
            <v>20162729</v>
          </cell>
          <cell r="BB820" t="str">
            <v>Onderneming</v>
          </cell>
          <cell r="BF820" t="str">
            <v>671461-3-321000</v>
          </cell>
        </row>
        <row r="821">
          <cell r="A821" t="str">
            <v>A065.015</v>
          </cell>
          <cell r="B821">
            <v>43448</v>
          </cell>
          <cell r="C821" t="str">
            <v>Aktief</v>
          </cell>
          <cell r="D821" t="str">
            <v>Aktief</v>
          </cell>
          <cell r="F821">
            <v>43466</v>
          </cell>
          <cell r="H821">
            <v>1</v>
          </cell>
          <cell r="I821" t="str">
            <v>ja</v>
          </cell>
          <cell r="J821" t="str">
            <v>nee</v>
          </cell>
          <cell r="L821" t="str">
            <v>Volledig</v>
          </cell>
          <cell r="M821" t="str">
            <v>M.Mes</v>
          </cell>
          <cell r="N821" t="str">
            <v>ja</v>
          </cell>
          <cell r="O821" t="str">
            <v>Mandy Mes</v>
          </cell>
          <cell r="Q821" t="str">
            <v>AW</v>
          </cell>
          <cell r="R821" t="str">
            <v>Medisch/CJG</v>
          </cell>
          <cell r="S821" t="str">
            <v>Overig</v>
          </cell>
          <cell r="T821" t="str">
            <v>OK</v>
          </cell>
          <cell r="U821">
            <v>1625</v>
          </cell>
          <cell r="V821" t="str">
            <v>1e periode</v>
          </cell>
          <cell r="Z821" t="str">
            <v>NIET</v>
          </cell>
          <cell r="AA821" t="str">
            <v>nee</v>
          </cell>
          <cell r="AD821" t="str">
            <v>JA</v>
          </cell>
          <cell r="AE821" t="str">
            <v>JA</v>
          </cell>
          <cell r="AF821" t="str">
            <v>#A: 140 - CHP</v>
          </cell>
          <cell r="AH821">
            <v>139.48387096774192</v>
          </cell>
          <cell r="AI821">
            <v>138</v>
          </cell>
          <cell r="AJ821" t="str">
            <v>A066</v>
          </cell>
          <cell r="AK821" t="str">
            <v>Zorgcomplex Portland</v>
          </cell>
          <cell r="AL821" t="str">
            <v>Langstraat 11-12</v>
          </cell>
          <cell r="AM821" t="str">
            <v>Unit 02</v>
          </cell>
          <cell r="AN821">
            <v>47</v>
          </cell>
          <cell r="AO821">
            <v>580</v>
          </cell>
          <cell r="AP821">
            <v>8.1034482758620685E-2</v>
          </cell>
          <cell r="AQ821">
            <v>28.9</v>
          </cell>
          <cell r="AR821">
            <v>46.5</v>
          </cell>
          <cell r="AV821" t="str">
            <v>Huurovereenkomst</v>
          </cell>
          <cell r="AW821" t="str">
            <v>unit 02</v>
          </cell>
          <cell r="AY821" t="str">
            <v>Verloskundigenpraktijk Carnisselanden</v>
          </cell>
          <cell r="BB821" t="str">
            <v>Onderneming</v>
          </cell>
          <cell r="BF821" t="str">
            <v>671461-3-321000</v>
          </cell>
          <cell r="FL821">
            <v>6500</v>
          </cell>
          <cell r="FO821">
            <v>6654.6360000000004</v>
          </cell>
        </row>
        <row r="822">
          <cell r="A822" t="str">
            <v>A065.016</v>
          </cell>
          <cell r="B822">
            <v>43448</v>
          </cell>
          <cell r="C822" t="str">
            <v>Passief</v>
          </cell>
          <cell r="D822" t="str">
            <v>Beëindigd</v>
          </cell>
          <cell r="F822">
            <v>43466</v>
          </cell>
          <cell r="G822">
            <v>44135</v>
          </cell>
          <cell r="H822">
            <v>0</v>
          </cell>
          <cell r="I822" t="str">
            <v>nee</v>
          </cell>
          <cell r="J822" t="str">
            <v>nee</v>
          </cell>
          <cell r="L822" t="str">
            <v>Volledig</v>
          </cell>
          <cell r="M822" t="str">
            <v>M.Mes</v>
          </cell>
          <cell r="N822" t="str">
            <v>ja</v>
          </cell>
          <cell r="O822" t="str">
            <v>Mandy Mes</v>
          </cell>
          <cell r="Q822" t="str">
            <v>AW</v>
          </cell>
          <cell r="R822" t="str">
            <v>Medisch/CJG</v>
          </cell>
          <cell r="S822" t="str">
            <v>Overig</v>
          </cell>
          <cell r="T822" t="str">
            <v>OK</v>
          </cell>
          <cell r="U822">
            <v>500</v>
          </cell>
          <cell r="V822" t="str">
            <v>NVT</v>
          </cell>
          <cell r="Z822" t="str">
            <v>NIET</v>
          </cell>
          <cell r="AA822" t="str">
            <v>nee</v>
          </cell>
          <cell r="AD822" t="str">
            <v>JA</v>
          </cell>
          <cell r="AE822" t="str">
            <v>JA</v>
          </cell>
          <cell r="AF822" t="str">
            <v>ppm2 100-200</v>
          </cell>
          <cell r="AH822">
            <v>24.299065420560748</v>
          </cell>
          <cell r="AI822">
            <v>48.75</v>
          </cell>
          <cell r="AJ822" t="str">
            <v>A066</v>
          </cell>
          <cell r="AK822" t="str">
            <v>Zorgcomplex Portland</v>
          </cell>
          <cell r="AL822" t="str">
            <v>Langstraat 11-12 (unit 4)</v>
          </cell>
          <cell r="AM822" t="str">
            <v>Unit 04 (maandagavond)</v>
          </cell>
          <cell r="AN822">
            <v>48</v>
          </cell>
          <cell r="AO822">
            <v>580</v>
          </cell>
          <cell r="AP822">
            <v>8.2758620689655171E-2</v>
          </cell>
          <cell r="AQ822">
            <v>63.1</v>
          </cell>
          <cell r="AR822">
            <v>96.3</v>
          </cell>
          <cell r="AV822" t="str">
            <v>Huurovereenkomst dagdeel</v>
          </cell>
          <cell r="AW822" t="str">
            <v>unit 04 dagdeel</v>
          </cell>
          <cell r="AY822" t="str">
            <v>Verloskundigenpraktijk Carnisselanden</v>
          </cell>
          <cell r="BB822" t="str">
            <v>Onderneming</v>
          </cell>
          <cell r="BF822" t="str">
            <v>671461-3-321000</v>
          </cell>
          <cell r="FL822">
            <v>2000</v>
          </cell>
          <cell r="FO822">
            <v>2400.84</v>
          </cell>
        </row>
        <row r="823">
          <cell r="A823" t="str">
            <v>A065.017</v>
          </cell>
          <cell r="B823">
            <v>43514</v>
          </cell>
          <cell r="C823" t="str">
            <v>Passief</v>
          </cell>
          <cell r="D823" t="str">
            <v>Beëindigd</v>
          </cell>
          <cell r="F823">
            <v>43466</v>
          </cell>
          <cell r="G823">
            <v>44561</v>
          </cell>
          <cell r="H823">
            <v>0</v>
          </cell>
          <cell r="I823" t="str">
            <v>nee</v>
          </cell>
          <cell r="J823" t="str">
            <v>nee</v>
          </cell>
          <cell r="L823" t="str">
            <v>Volledig</v>
          </cell>
          <cell r="M823" t="str">
            <v>M.Mes</v>
          </cell>
          <cell r="N823" t="str">
            <v>ja</v>
          </cell>
          <cell r="O823" t="str">
            <v>Mandy Mes</v>
          </cell>
          <cell r="Q823" t="str">
            <v>AW</v>
          </cell>
          <cell r="R823" t="str">
            <v>Medisch/CJG</v>
          </cell>
          <cell r="S823" t="str">
            <v>Overig</v>
          </cell>
          <cell r="T823" t="str">
            <v>OK</v>
          </cell>
          <cell r="U823">
            <v>1200</v>
          </cell>
          <cell r="V823" t="str">
            <v>NVT</v>
          </cell>
          <cell r="Z823" t="str">
            <v>NIET</v>
          </cell>
          <cell r="AA823" t="str">
            <v>nee</v>
          </cell>
          <cell r="AD823" t="str">
            <v>JA</v>
          </cell>
          <cell r="AE823" t="str">
            <v>JA</v>
          </cell>
          <cell r="AF823" t="str">
            <v>ppm2 100-200</v>
          </cell>
          <cell r="AH823">
            <v>48.598130841121495</v>
          </cell>
          <cell r="AI823">
            <v>97.5</v>
          </cell>
          <cell r="AJ823" t="str">
            <v>A066</v>
          </cell>
          <cell r="AK823" t="str">
            <v>Zorgcomplex Portland</v>
          </cell>
          <cell r="AL823" t="str">
            <v>Langstraat 11-12 (unit 4)</v>
          </cell>
          <cell r="AM823" t="str">
            <v>Unit 04 (maandagavond)</v>
          </cell>
          <cell r="AN823">
            <v>48</v>
          </cell>
          <cell r="AO823">
            <v>580</v>
          </cell>
          <cell r="AP823">
            <v>8.2758620689655171E-2</v>
          </cell>
          <cell r="AQ823">
            <v>63.1</v>
          </cell>
          <cell r="AR823">
            <v>96.3</v>
          </cell>
          <cell r="AV823" t="str">
            <v>Huurovereenkomst dagdeel</v>
          </cell>
          <cell r="AW823" t="str">
            <v>unit 04 2 dagdelen</v>
          </cell>
          <cell r="AY823" t="str">
            <v>Star-SHL</v>
          </cell>
          <cell r="AZ823">
            <v>20057835</v>
          </cell>
          <cell r="BB823" t="str">
            <v>Onderneming</v>
          </cell>
          <cell r="BF823" t="str">
            <v>671461-3-321000</v>
          </cell>
          <cell r="FL823">
            <v>4800</v>
          </cell>
          <cell r="FO823">
            <v>4801.68</v>
          </cell>
        </row>
        <row r="824">
          <cell r="A824" t="str">
            <v>A065.018</v>
          </cell>
          <cell r="B824">
            <v>43971</v>
          </cell>
          <cell r="C824" t="str">
            <v>Passief</v>
          </cell>
          <cell r="D824" t="str">
            <v>Beëindigd</v>
          </cell>
          <cell r="F824">
            <v>43435</v>
          </cell>
          <cell r="G824">
            <v>44377</v>
          </cell>
          <cell r="H824">
            <v>0</v>
          </cell>
          <cell r="I824" t="str">
            <v>nee</v>
          </cell>
          <cell r="J824" t="str">
            <v>nee</v>
          </cell>
          <cell r="L824" t="str">
            <v>Volledig</v>
          </cell>
          <cell r="M824" t="str">
            <v>M.Mes</v>
          </cell>
          <cell r="N824" t="str">
            <v>ja</v>
          </cell>
          <cell r="O824" t="str">
            <v>Mandy Mes</v>
          </cell>
          <cell r="Q824" t="str">
            <v>AW</v>
          </cell>
          <cell r="R824" t="str">
            <v>Medisch/CJG</v>
          </cell>
          <cell r="S824" t="str">
            <v>Overig</v>
          </cell>
          <cell r="T824" t="str">
            <v>OK</v>
          </cell>
          <cell r="U824">
            <v>4500</v>
          </cell>
          <cell r="V824" t="str">
            <v>NVT</v>
          </cell>
          <cell r="Z824" t="str">
            <v>NIET</v>
          </cell>
          <cell r="AA824" t="str">
            <v>nee</v>
          </cell>
          <cell r="AE824" t="str">
            <v>ONBEKEND</v>
          </cell>
          <cell r="AF824" t="str">
            <v>ppm2 100-200</v>
          </cell>
          <cell r="AH824">
            <v>118.71863605671841</v>
          </cell>
          <cell r="AI824">
            <v>118.79885135135135</v>
          </cell>
          <cell r="AJ824" t="str">
            <v>A066</v>
          </cell>
          <cell r="AK824" t="str">
            <v>Zorgcomplex Portland</v>
          </cell>
          <cell r="AL824" t="str">
            <v>Langstraat 11-12</v>
          </cell>
          <cell r="AM824" t="str">
            <v>unit 07+09+10+20+21+22+23+25</v>
          </cell>
          <cell r="AN824">
            <v>148</v>
          </cell>
          <cell r="AO824">
            <v>580</v>
          </cell>
          <cell r="AP824">
            <v>0.25517241379310346</v>
          </cell>
          <cell r="AR824">
            <v>148.10000000000002</v>
          </cell>
          <cell r="AV824" t="str">
            <v>Huurovereenkomst</v>
          </cell>
          <cell r="AY824" t="str">
            <v>Ba5 Zuidwest B.V.</v>
          </cell>
          <cell r="BB824" t="str">
            <v>Onderneming</v>
          </cell>
          <cell r="BF824" t="str">
            <v>671461-3-321000</v>
          </cell>
          <cell r="FL824">
            <v>18000</v>
          </cell>
          <cell r="FO824">
            <v>18039.367979999995</v>
          </cell>
        </row>
        <row r="825">
          <cell r="A825" t="str">
            <v>A065.019</v>
          </cell>
          <cell r="B825">
            <v>43971</v>
          </cell>
          <cell r="C825" t="str">
            <v>Aktief</v>
          </cell>
          <cell r="D825" t="str">
            <v>Aktief</v>
          </cell>
          <cell r="F825">
            <v>42614</v>
          </cell>
          <cell r="H825">
            <v>1</v>
          </cell>
          <cell r="I825" t="str">
            <v>ja</v>
          </cell>
          <cell r="J825" t="str">
            <v>nee</v>
          </cell>
          <cell r="L825" t="str">
            <v>Volledig</v>
          </cell>
          <cell r="M825" t="str">
            <v>M.Mes</v>
          </cell>
          <cell r="N825" t="str">
            <v>ja</v>
          </cell>
          <cell r="O825" t="str">
            <v>Mandy Mes</v>
          </cell>
          <cell r="Q825" t="str">
            <v>AW</v>
          </cell>
          <cell r="R825" t="str">
            <v>Medisch/CJG</v>
          </cell>
          <cell r="S825" t="str">
            <v>Overig</v>
          </cell>
          <cell r="T825" t="str">
            <v>OK</v>
          </cell>
          <cell r="U825">
            <v>2150</v>
          </cell>
          <cell r="V825" t="str">
            <v>VERLENGD</v>
          </cell>
          <cell r="Z825" t="str">
            <v>NIET</v>
          </cell>
          <cell r="AA825" t="str">
            <v>nee</v>
          </cell>
          <cell r="AE825" t="str">
            <v>ONBEKEND</v>
          </cell>
          <cell r="AF825" t="str">
            <v>ppm2 100-200</v>
          </cell>
          <cell r="AH825">
            <v>134.95278219395868</v>
          </cell>
          <cell r="AI825">
            <v>134.73857142857145</v>
          </cell>
          <cell r="AJ825" t="str">
            <v>A066</v>
          </cell>
          <cell r="AK825" t="str">
            <v>Zorgcomplex Portland</v>
          </cell>
          <cell r="AL825" t="str">
            <v>Langstraat 11-12</v>
          </cell>
          <cell r="AM825" t="str">
            <v>unit 15+16</v>
          </cell>
          <cell r="AN825">
            <v>63</v>
          </cell>
          <cell r="AO825">
            <v>580</v>
          </cell>
          <cell r="AP825">
            <v>0.10862068965517241</v>
          </cell>
          <cell r="AQ825">
            <v>63</v>
          </cell>
          <cell r="AR825">
            <v>62.9</v>
          </cell>
          <cell r="AV825" t="str">
            <v>Huurovereenkomst</v>
          </cell>
          <cell r="AY825" t="str">
            <v>M.A.P. Boot B.V.</v>
          </cell>
          <cell r="BB825" t="str">
            <v>Onderneming</v>
          </cell>
          <cell r="BF825" t="str">
            <v>671461-3-321000</v>
          </cell>
          <cell r="FL825">
            <v>8600</v>
          </cell>
          <cell r="FO825">
            <v>8839.8928799999994</v>
          </cell>
        </row>
        <row r="826">
          <cell r="A826" t="str">
            <v>A065.020</v>
          </cell>
          <cell r="B826">
            <v>44369</v>
          </cell>
          <cell r="C826" t="str">
            <v>Aktief</v>
          </cell>
          <cell r="D826" t="str">
            <v>Aktief</v>
          </cell>
          <cell r="F826">
            <v>44378</v>
          </cell>
          <cell r="H826">
            <v>1</v>
          </cell>
          <cell r="I826" t="str">
            <v>ja</v>
          </cell>
          <cell r="J826" t="str">
            <v>nee</v>
          </cell>
          <cell r="L826" t="str">
            <v>Volledig</v>
          </cell>
          <cell r="M826" t="str">
            <v>M.Mes</v>
          </cell>
          <cell r="N826" t="str">
            <v>ja</v>
          </cell>
          <cell r="O826" t="str">
            <v>Mandy Mes</v>
          </cell>
          <cell r="V826" t="str">
            <v>1e periode</v>
          </cell>
          <cell r="AH826">
            <v>136.77245104659013</v>
          </cell>
          <cell r="AI826">
            <v>136.86486486486487</v>
          </cell>
          <cell r="AJ826" t="str">
            <v>A066</v>
          </cell>
          <cell r="AK826" t="str">
            <v>Zorgcomplex Portland</v>
          </cell>
          <cell r="AL826" t="str">
            <v>Langstraat 11-12</v>
          </cell>
          <cell r="AM826" t="str">
            <v>unit 07+09+10+20+21+22+23+25</v>
          </cell>
          <cell r="AN826">
            <v>148</v>
          </cell>
          <cell r="AO826">
            <v>580</v>
          </cell>
          <cell r="AP826">
            <v>0.25517241379310346</v>
          </cell>
          <cell r="AQ826">
            <v>148</v>
          </cell>
          <cell r="AR826">
            <v>148.10000000000002</v>
          </cell>
          <cell r="AV826" t="str">
            <v>Huurovereenkomst</v>
          </cell>
          <cell r="AY826" t="str">
            <v>stichting CJG Rijnmond</v>
          </cell>
          <cell r="AZ826">
            <v>24472901</v>
          </cell>
          <cell r="BB826" t="str">
            <v>Stichting</v>
          </cell>
          <cell r="BF826" t="str">
            <v>671461-3-321000</v>
          </cell>
        </row>
        <row r="827">
          <cell r="A827" t="str">
            <v>A065.020.001</v>
          </cell>
          <cell r="B827">
            <v>44908</v>
          </cell>
          <cell r="C827" t="str">
            <v>Aktief</v>
          </cell>
          <cell r="D827" t="str">
            <v>Aktief</v>
          </cell>
          <cell r="F827">
            <v>44805</v>
          </cell>
          <cell r="H827">
            <v>1</v>
          </cell>
          <cell r="I827" t="str">
            <v>ja</v>
          </cell>
          <cell r="J827" t="str">
            <v>nee</v>
          </cell>
          <cell r="V827" t="str">
            <v>onbekend</v>
          </cell>
          <cell r="AJ827" t="str">
            <v>A066</v>
          </cell>
          <cell r="AK827" t="str">
            <v>Zorgcomplex Portland</v>
          </cell>
          <cell r="AL827" t="str">
            <v>Langstraat 11-12</v>
          </cell>
          <cell r="AM827" t="str">
            <v>unit 13</v>
          </cell>
          <cell r="AN827">
            <v>8</v>
          </cell>
          <cell r="AV827" t="str">
            <v>Huurovereenkomst</v>
          </cell>
          <cell r="AY827" t="str">
            <v>stichting CJG Rijnmond</v>
          </cell>
          <cell r="BB827" t="str">
            <v>Stichting</v>
          </cell>
          <cell r="BF827" t="str">
            <v>671461-3-321000</v>
          </cell>
        </row>
        <row r="829">
          <cell r="A829" t="str">
            <v>A067.001</v>
          </cell>
          <cell r="B829">
            <v>43635</v>
          </cell>
          <cell r="C829" t="str">
            <v>Aktief</v>
          </cell>
          <cell r="D829" t="str">
            <v>Aktief</v>
          </cell>
          <cell r="F829">
            <v>42872</v>
          </cell>
          <cell r="H829">
            <v>1</v>
          </cell>
          <cell r="I829" t="str">
            <v>ja</v>
          </cell>
          <cell r="J829" t="str">
            <v>nee</v>
          </cell>
          <cell r="K829" t="str">
            <v>Overeenkomst</v>
          </cell>
          <cell r="L829" t="str">
            <v>NVT</v>
          </cell>
          <cell r="M829" t="str">
            <v>Michel Koorn</v>
          </cell>
          <cell r="N829" t="str">
            <v>NVT</v>
          </cell>
          <cell r="O829" t="str">
            <v>Onbekend</v>
          </cell>
          <cell r="V829" t="str">
            <v>leeg</v>
          </cell>
          <cell r="Z829" t="str">
            <v>NIET</v>
          </cell>
          <cell r="AA829" t="str">
            <v>nee</v>
          </cell>
          <cell r="AD829" t="str">
            <v>NVT</v>
          </cell>
          <cell r="AE829" t="str">
            <v>NEE</v>
          </cell>
          <cell r="AF829" t="str">
            <v>onbekend</v>
          </cell>
          <cell r="AI829" t="str">
            <v/>
          </cell>
          <cell r="AJ829" t="str">
            <v>A067</v>
          </cell>
          <cell r="AK829" t="str">
            <v>v/m jongencentrum Sordino</v>
          </cell>
          <cell r="AL829" t="str">
            <v>Rijsdijk 89 A</v>
          </cell>
          <cell r="AV829" t="str">
            <v>Recht van Opstal</v>
          </cell>
          <cell r="AY829" t="str">
            <v>Zuidam</v>
          </cell>
          <cell r="BF829" t="str">
            <v>-3-X</v>
          </cell>
        </row>
        <row r="831">
          <cell r="A831" t="str">
            <v>A068.001</v>
          </cell>
          <cell r="B831">
            <v>43644</v>
          </cell>
          <cell r="C831" t="str">
            <v>Aktie!</v>
          </cell>
          <cell r="D831" t="str">
            <v>GEBRUIK</v>
          </cell>
          <cell r="F831">
            <v>41640</v>
          </cell>
          <cell r="H831">
            <v>1</v>
          </cell>
          <cell r="I831" t="str">
            <v>ja</v>
          </cell>
          <cell r="J831" t="str">
            <v>ja</v>
          </cell>
          <cell r="K831" t="str">
            <v>Overeenkomst</v>
          </cell>
          <cell r="L831" t="str">
            <v>NVT</v>
          </cell>
          <cell r="M831" t="str">
            <v>N.N.T.B.</v>
          </cell>
          <cell r="O831" t="str">
            <v>Onbekend</v>
          </cell>
          <cell r="V831" t="str">
            <v>NVT</v>
          </cell>
          <cell r="Z831" t="str">
            <v>NIET</v>
          </cell>
          <cell r="AA831" t="str">
            <v>nee</v>
          </cell>
          <cell r="AD831" t="str">
            <v>NVT</v>
          </cell>
          <cell r="AE831" t="str">
            <v>NEE</v>
          </cell>
          <cell r="AF831" t="str">
            <v>OM NIET</v>
          </cell>
          <cell r="AI831" t="str">
            <v/>
          </cell>
          <cell r="AJ831" t="str">
            <v>A068</v>
          </cell>
          <cell r="AK831" t="str">
            <v>W.S.V. Poortugaal</v>
          </cell>
          <cell r="AL831" t="str">
            <v>Albrandswaardsedijk 152</v>
          </cell>
          <cell r="AM831" t="str">
            <v>Verenigingsgebouw</v>
          </cell>
          <cell r="AV831" t="str">
            <v>GEEN OVEREENKOMST</v>
          </cell>
          <cell r="AY831" t="str">
            <v>Watersportvereniging Poortugaal (WSVP)</v>
          </cell>
          <cell r="BB831" t="str">
            <v xml:space="preserve">Vereniging </v>
          </cell>
          <cell r="BF831" t="str">
            <v>-3-X</v>
          </cell>
        </row>
        <row r="833">
          <cell r="A833" t="str">
            <v>A069.001</v>
          </cell>
          <cell r="B833">
            <v>43973</v>
          </cell>
          <cell r="C833" t="str">
            <v>Aktie!</v>
          </cell>
          <cell r="D833" t="str">
            <v>Admin</v>
          </cell>
          <cell r="F833">
            <v>43831</v>
          </cell>
          <cell r="H833">
            <v>1</v>
          </cell>
          <cell r="I833" t="str">
            <v>ja</v>
          </cell>
          <cell r="J833" t="str">
            <v>ja</v>
          </cell>
          <cell r="K833" t="str">
            <v>Verhuur</v>
          </cell>
          <cell r="M833" t="str">
            <v>M.Mes</v>
          </cell>
          <cell r="V833" t="str">
            <v>NVT</v>
          </cell>
          <cell r="Z833" t="str">
            <v>NIET</v>
          </cell>
          <cell r="AA833" t="str">
            <v>nee</v>
          </cell>
          <cell r="AE833" t="str">
            <v>ONBEKEND</v>
          </cell>
          <cell r="AF833" t="str">
            <v>onbekend</v>
          </cell>
          <cell r="AI833">
            <v>0</v>
          </cell>
          <cell r="AJ833" t="str">
            <v>A069</v>
          </cell>
          <cell r="AK833" t="str">
            <v>Gymzaal Rhoon</v>
          </cell>
          <cell r="AL833" t="str">
            <v>Sportlaan 3</v>
          </cell>
          <cell r="AN833">
            <v>640</v>
          </cell>
          <cell r="AO833">
            <v>640</v>
          </cell>
          <cell r="AP833">
            <v>1</v>
          </cell>
          <cell r="AV833" t="str">
            <v>Verhuuradministratie</v>
          </cell>
          <cell r="AY833" t="str">
            <v>Diverse huurders, eigen beheer</v>
          </cell>
          <cell r="BB833" t="str">
            <v>Diverse</v>
          </cell>
          <cell r="BF833" t="str">
            <v>653062-3-321000</v>
          </cell>
        </row>
        <row r="835">
          <cell r="A835" t="str">
            <v>A070.001</v>
          </cell>
          <cell r="B835">
            <v>42425</v>
          </cell>
          <cell r="C835" t="str">
            <v>Passief</v>
          </cell>
          <cell r="D835" t="str">
            <v>Beëindigd</v>
          </cell>
          <cell r="F835">
            <v>39965</v>
          </cell>
          <cell r="G835">
            <v>44377</v>
          </cell>
          <cell r="H835">
            <v>0</v>
          </cell>
          <cell r="I835" t="str">
            <v>nee</v>
          </cell>
          <cell r="J835" t="str">
            <v>nee</v>
          </cell>
          <cell r="L835" t="str">
            <v>Volledig</v>
          </cell>
          <cell r="M835" t="str">
            <v>M.Mes</v>
          </cell>
          <cell r="N835" t="str">
            <v>ja</v>
          </cell>
          <cell r="O835" t="str">
            <v>mandy mes</v>
          </cell>
          <cell r="R835" t="str">
            <v>Open</v>
          </cell>
          <cell r="S835" t="str">
            <v>Overig</v>
          </cell>
          <cell r="T835" t="str">
            <v>OK</v>
          </cell>
          <cell r="U835">
            <v>3325</v>
          </cell>
          <cell r="V835" t="str">
            <v>NVT</v>
          </cell>
          <cell r="W835">
            <v>494</v>
          </cell>
          <cell r="X835">
            <v>45444</v>
          </cell>
          <cell r="Y835">
            <v>45078</v>
          </cell>
          <cell r="Z835">
            <v>512690</v>
          </cell>
          <cell r="AA835" t="str">
            <v>Ja</v>
          </cell>
          <cell r="AB835">
            <v>86264</v>
          </cell>
          <cell r="AD835" t="str">
            <v>Ja</v>
          </cell>
          <cell r="AE835" t="str">
            <v>Ja</v>
          </cell>
          <cell r="AF835" t="str">
            <v>ppm2 75-99</v>
          </cell>
          <cell r="AH835">
            <v>75</v>
          </cell>
          <cell r="AI835">
            <v>97.794117647058826</v>
          </cell>
          <cell r="AJ835" t="str">
            <v>A070</v>
          </cell>
          <cell r="AK835" t="str">
            <v>Omloopseweg 6g</v>
          </cell>
          <cell r="AL835" t="str">
            <v>Omloopseweg 6g</v>
          </cell>
          <cell r="AM835" t="str">
            <v>Gedeelte van het pand (152 m2)</v>
          </cell>
          <cell r="AN835">
            <v>136</v>
          </cell>
          <cell r="AO835">
            <v>136</v>
          </cell>
          <cell r="AP835">
            <v>1</v>
          </cell>
          <cell r="AR835">
            <v>152</v>
          </cell>
          <cell r="AV835" t="str">
            <v>Huurovereenkomst</v>
          </cell>
          <cell r="AW835" t="str">
            <v>Omloopseweg 6b</v>
          </cell>
          <cell r="AX835" t="str">
            <v>Gemeente Albrandswaard</v>
          </cell>
          <cell r="AY835" t="str">
            <v>Radio Omroep Stichting Albrandswaard</v>
          </cell>
          <cell r="AZ835">
            <v>41130587</v>
          </cell>
          <cell r="BB835" t="str">
            <v>Stichting</v>
          </cell>
          <cell r="BF835" t="str">
            <v>658015-3-321000</v>
          </cell>
          <cell r="FL835">
            <v>13300</v>
          </cell>
          <cell r="FO835">
            <v>12366.563981024463</v>
          </cell>
        </row>
        <row r="836">
          <cell r="A836" t="str">
            <v>A070.002</v>
          </cell>
          <cell r="B836">
            <v>44378</v>
          </cell>
          <cell r="C836" t="str">
            <v>Passief</v>
          </cell>
          <cell r="D836" t="str">
            <v>LEEG/TK</v>
          </cell>
          <cell r="E836" t="str">
            <v>TE HUUR</v>
          </cell>
          <cell r="F836">
            <v>44378</v>
          </cell>
          <cell r="G836">
            <v>44561</v>
          </cell>
          <cell r="H836">
            <v>0</v>
          </cell>
          <cell r="I836" t="str">
            <v>nee</v>
          </cell>
          <cell r="J836" t="str">
            <v>nee</v>
          </cell>
          <cell r="K836" t="str">
            <v>Onbekend</v>
          </cell>
          <cell r="M836" t="str">
            <v>Dick Mol</v>
          </cell>
          <cell r="N836" t="str">
            <v>NVT</v>
          </cell>
          <cell r="O836" t="str">
            <v>mandy mes</v>
          </cell>
          <cell r="V836" t="str">
            <v>NVT</v>
          </cell>
          <cell r="AJ836" t="str">
            <v>A070</v>
          </cell>
          <cell r="AK836" t="str">
            <v>Omloopseweg 6g</v>
          </cell>
          <cell r="AL836" t="str">
            <v>Omloopseweg 6g</v>
          </cell>
          <cell r="AM836" t="str">
            <v>Gedeelte van het pand (152 m2)</v>
          </cell>
          <cell r="AN836">
            <v>136</v>
          </cell>
          <cell r="AO836">
            <v>136</v>
          </cell>
          <cell r="AP836">
            <v>1</v>
          </cell>
          <cell r="AV836" t="str">
            <v>LEEGSTAND</v>
          </cell>
          <cell r="AY836" t="str">
            <v>:Leegstand v/m ROSA</v>
          </cell>
          <cell r="BB836" t="str">
            <v>Leegstand</v>
          </cell>
          <cell r="BF836" t="str">
            <v>658015-3-321000</v>
          </cell>
        </row>
        <row r="837">
          <cell r="A837" t="str">
            <v>A070.003</v>
          </cell>
          <cell r="B837">
            <v>44545</v>
          </cell>
          <cell r="C837" t="str">
            <v>Aktief</v>
          </cell>
          <cell r="D837" t="str">
            <v>Aktief</v>
          </cell>
          <cell r="F837">
            <v>44562</v>
          </cell>
          <cell r="H837">
            <v>1</v>
          </cell>
          <cell r="I837" t="str">
            <v>ja</v>
          </cell>
          <cell r="J837" t="str">
            <v>nee</v>
          </cell>
          <cell r="L837" t="str">
            <v>Volledig</v>
          </cell>
          <cell r="M837" t="str">
            <v>M.Mes</v>
          </cell>
          <cell r="O837" t="str">
            <v>mandy mes</v>
          </cell>
          <cell r="V837" t="str">
            <v>1e periode</v>
          </cell>
          <cell r="AJ837" t="str">
            <v>A070</v>
          </cell>
          <cell r="AK837" t="str">
            <v>Omloopseweg 6g</v>
          </cell>
          <cell r="AL837" t="str">
            <v>Omloopseweg 6g</v>
          </cell>
          <cell r="AM837" t="str">
            <v>Gedeelte van het pand (152 m2)</v>
          </cell>
          <cell r="AN837">
            <v>136</v>
          </cell>
          <cell r="AO837">
            <v>136</v>
          </cell>
          <cell r="AP837">
            <v>1</v>
          </cell>
          <cell r="AT837" t="str">
            <v>RHO00B 01488</v>
          </cell>
          <cell r="AV837" t="str">
            <v>Huurovereenkomst</v>
          </cell>
          <cell r="AY837" t="str">
            <v>GoRocket</v>
          </cell>
          <cell r="AZ837">
            <v>68539789</v>
          </cell>
          <cell r="BB837" t="str">
            <v>Onderneming</v>
          </cell>
          <cell r="BC837" t="str">
            <v>Timo van den Berg</v>
          </cell>
          <cell r="BF837" t="str">
            <v>658015-3-321000</v>
          </cell>
        </row>
        <row r="843">
          <cell r="A843" t="str">
            <v>AG/A.001</v>
          </cell>
          <cell r="B843">
            <v>42425</v>
          </cell>
          <cell r="C843" t="str">
            <v>Aktief</v>
          </cell>
          <cell r="D843" t="str">
            <v>GROND</v>
          </cell>
          <cell r="F843">
            <v>42005</v>
          </cell>
          <cell r="H843">
            <v>1</v>
          </cell>
          <cell r="I843" t="str">
            <v>ja</v>
          </cell>
          <cell r="J843" t="str">
            <v>nee</v>
          </cell>
          <cell r="L843" t="str">
            <v>Volledig</v>
          </cell>
          <cell r="M843" t="str">
            <v>H. Engels</v>
          </cell>
          <cell r="N843" t="str">
            <v>ja</v>
          </cell>
          <cell r="O843" t="str">
            <v>Hans Engels</v>
          </cell>
          <cell r="V843" t="str">
            <v>NVT</v>
          </cell>
          <cell r="Z843">
            <v>115500</v>
          </cell>
          <cell r="AA843" t="str">
            <v>Ja</v>
          </cell>
          <cell r="AD843" t="str">
            <v>Ja</v>
          </cell>
          <cell r="AE843" t="str">
            <v>Ja</v>
          </cell>
          <cell r="AF843" t="str">
            <v>onbekend</v>
          </cell>
          <cell r="AI843" t="str">
            <v/>
          </cell>
          <cell r="AJ843" t="str">
            <v>AG/A</v>
          </cell>
          <cell r="AK843" t="e">
            <v>#N/A</v>
          </cell>
          <cell r="AL843" t="str">
            <v>Parallelstraat 1 Rhoon</v>
          </cell>
          <cell r="AM843" t="str">
            <v>Perceel A5719</v>
          </cell>
          <cell r="AT843" t="str">
            <v>RHO00A 05719</v>
          </cell>
          <cell r="AV843" t="str">
            <v>Erfpacht overeenkomst</v>
          </cell>
          <cell r="AY843" t="str">
            <v>Dekker</v>
          </cell>
          <cell r="BB843" t="str">
            <v>Particulier</v>
          </cell>
          <cell r="BF843" t="str">
            <v>631060-3-322000</v>
          </cell>
          <cell r="FO843">
            <v>438.52</v>
          </cell>
        </row>
        <row r="844">
          <cell r="A844" t="str">
            <v>AG/A.002</v>
          </cell>
          <cell r="B844">
            <v>42425</v>
          </cell>
          <cell r="C844" t="str">
            <v>Aktief</v>
          </cell>
          <cell r="D844" t="str">
            <v>GROND</v>
          </cell>
          <cell r="F844">
            <v>42005</v>
          </cell>
          <cell r="H844">
            <v>1</v>
          </cell>
          <cell r="I844" t="str">
            <v>ja</v>
          </cell>
          <cell r="J844" t="str">
            <v>nee</v>
          </cell>
          <cell r="L844" t="str">
            <v>Volledig</v>
          </cell>
          <cell r="M844" t="str">
            <v>H. Engels</v>
          </cell>
          <cell r="N844" t="str">
            <v>ja</v>
          </cell>
          <cell r="O844" t="str">
            <v>Hans Engels</v>
          </cell>
          <cell r="V844" t="str">
            <v>NVT</v>
          </cell>
          <cell r="Z844">
            <v>571964</v>
          </cell>
          <cell r="AA844" t="str">
            <v>Ja</v>
          </cell>
          <cell r="AD844" t="str">
            <v>Ja</v>
          </cell>
          <cell r="AE844" t="str">
            <v>Ja</v>
          </cell>
          <cell r="AF844" t="str">
            <v>onbekend</v>
          </cell>
          <cell r="AI844" t="str">
            <v/>
          </cell>
          <cell r="AJ844" t="str">
            <v>AG/A</v>
          </cell>
          <cell r="AK844" t="e">
            <v>#N/A</v>
          </cell>
          <cell r="AL844" t="str">
            <v>Ambachtsstraat 5</v>
          </cell>
          <cell r="AM844" t="str">
            <v>Perceel B1676</v>
          </cell>
          <cell r="AT844" t="str">
            <v>PTG00B 01676</v>
          </cell>
          <cell r="AV844" t="str">
            <v>Erfpacht overeenkomst</v>
          </cell>
          <cell r="AY844" t="str">
            <v>Delek</v>
          </cell>
          <cell r="BB844" t="str">
            <v>Particulier</v>
          </cell>
          <cell r="BF844" t="str">
            <v>631060-3-322000</v>
          </cell>
          <cell r="FO844">
            <v>9186.5499999999993</v>
          </cell>
        </row>
        <row r="845">
          <cell r="A845" t="str">
            <v>AG/A.003</v>
          </cell>
          <cell r="B845">
            <v>42425</v>
          </cell>
          <cell r="C845" t="str">
            <v>Aktief</v>
          </cell>
          <cell r="D845" t="str">
            <v>GROND</v>
          </cell>
          <cell r="F845">
            <v>42005</v>
          </cell>
          <cell r="H845">
            <v>1</v>
          </cell>
          <cell r="I845" t="str">
            <v>ja</v>
          </cell>
          <cell r="J845" t="str">
            <v>nee</v>
          </cell>
          <cell r="L845" t="str">
            <v>Volledig</v>
          </cell>
          <cell r="M845" t="str">
            <v>H. Engels</v>
          </cell>
          <cell r="N845" t="str">
            <v>ja</v>
          </cell>
          <cell r="O845" t="str">
            <v>Hans Engels</v>
          </cell>
          <cell r="V845" t="str">
            <v>NVT</v>
          </cell>
          <cell r="AA845" t="str">
            <v>Onbekend</v>
          </cell>
          <cell r="AE845" t="str">
            <v>Ja</v>
          </cell>
          <cell r="AF845" t="str">
            <v>onbekend</v>
          </cell>
          <cell r="AI845" t="str">
            <v/>
          </cell>
          <cell r="AJ845" t="str">
            <v>AG/A</v>
          </cell>
          <cell r="AK845" t="e">
            <v>#N/A</v>
          </cell>
          <cell r="AL845" t="str">
            <v>Sneeuwbal 32 Poortugaal</v>
          </cell>
          <cell r="AM845" t="str">
            <v>Perceel B1716</v>
          </cell>
          <cell r="AT845" t="str">
            <v>PTG00B 01716</v>
          </cell>
          <cell r="AV845" t="str">
            <v>Erfpacht overeenkomst</v>
          </cell>
          <cell r="AY845" t="str">
            <v>Gidding</v>
          </cell>
          <cell r="BB845" t="str">
            <v>Particulier</v>
          </cell>
          <cell r="BF845" t="str">
            <v>631060-3-322000</v>
          </cell>
          <cell r="FO845">
            <v>544</v>
          </cell>
        </row>
        <row r="846">
          <cell r="A846" t="str">
            <v>AG/A.004</v>
          </cell>
          <cell r="B846">
            <v>42425</v>
          </cell>
          <cell r="C846" t="str">
            <v>Aktief</v>
          </cell>
          <cell r="D846" t="str">
            <v>GROND</v>
          </cell>
          <cell r="F846">
            <v>42005</v>
          </cell>
          <cell r="H846">
            <v>1</v>
          </cell>
          <cell r="I846" t="str">
            <v>ja</v>
          </cell>
          <cell r="J846" t="str">
            <v>nee</v>
          </cell>
          <cell r="L846" t="str">
            <v>Volledig</v>
          </cell>
          <cell r="M846" t="str">
            <v>H. Engels</v>
          </cell>
          <cell r="N846" t="str">
            <v>ja</v>
          </cell>
          <cell r="O846" t="str">
            <v>Hans Engels</v>
          </cell>
          <cell r="V846" t="str">
            <v>NVT</v>
          </cell>
          <cell r="Z846">
            <v>588577</v>
          </cell>
          <cell r="AA846" t="str">
            <v>Ja</v>
          </cell>
          <cell r="AD846" t="str">
            <v>Ja</v>
          </cell>
          <cell r="AE846" t="str">
            <v>Ja</v>
          </cell>
          <cell r="AF846" t="str">
            <v>onbekend</v>
          </cell>
          <cell r="AI846" t="str">
            <v/>
          </cell>
          <cell r="AJ846" t="str">
            <v>AG/A</v>
          </cell>
          <cell r="AK846" t="e">
            <v>#N/A</v>
          </cell>
          <cell r="AL846" t="str">
            <v>Vuurdoorn 11 Poortugaal</v>
          </cell>
          <cell r="AM846" t="str">
            <v>Perceel C1092</v>
          </cell>
          <cell r="AT846" t="str">
            <v>PTG00C 01092</v>
          </cell>
          <cell r="AV846" t="str">
            <v>Erfpacht overeenkomst</v>
          </cell>
          <cell r="AY846" t="str">
            <v>Harmes</v>
          </cell>
          <cell r="BB846" t="str">
            <v>Particulier</v>
          </cell>
          <cell r="BF846" t="str">
            <v>631060-3-322000</v>
          </cell>
          <cell r="FO846">
            <v>438.52</v>
          </cell>
        </row>
        <row r="847">
          <cell r="A847" t="str">
            <v>AG/A.005</v>
          </cell>
          <cell r="B847">
            <v>42425</v>
          </cell>
          <cell r="C847" t="str">
            <v>Aktief</v>
          </cell>
          <cell r="D847" t="str">
            <v>GROND</v>
          </cell>
          <cell r="F847">
            <v>42005</v>
          </cell>
          <cell r="H847">
            <v>1</v>
          </cell>
          <cell r="I847" t="str">
            <v>ja</v>
          </cell>
          <cell r="J847" t="str">
            <v>nee</v>
          </cell>
          <cell r="L847" t="str">
            <v>Volledig</v>
          </cell>
          <cell r="M847" t="str">
            <v>H. Engels</v>
          </cell>
          <cell r="N847" t="str">
            <v>ja</v>
          </cell>
          <cell r="O847" t="str">
            <v>Hans Engels</v>
          </cell>
          <cell r="V847" t="str">
            <v>NVT</v>
          </cell>
          <cell r="Z847">
            <v>589955</v>
          </cell>
          <cell r="AA847" t="str">
            <v>Ja</v>
          </cell>
          <cell r="AD847" t="str">
            <v>Ja</v>
          </cell>
          <cell r="AE847" t="str">
            <v>Ja</v>
          </cell>
          <cell r="AF847" t="str">
            <v>onbekend</v>
          </cell>
          <cell r="AI847" t="str">
            <v/>
          </cell>
          <cell r="AJ847" t="str">
            <v>AG/A</v>
          </cell>
          <cell r="AK847" t="e">
            <v>#N/A</v>
          </cell>
          <cell r="AL847" t="str">
            <v>Vuurdoorn 13 Poortugaal</v>
          </cell>
          <cell r="AM847" t="str">
            <v>Perceel C1093</v>
          </cell>
          <cell r="AT847" t="str">
            <v>PTG00C 01093</v>
          </cell>
          <cell r="AV847" t="str">
            <v>Erfpacht overeenkomst</v>
          </cell>
          <cell r="AY847" t="str">
            <v>Kerpel</v>
          </cell>
          <cell r="BB847" t="str">
            <v>Particulier</v>
          </cell>
          <cell r="BF847" t="str">
            <v>631060-3-322000</v>
          </cell>
          <cell r="FO847">
            <v>438.52</v>
          </cell>
        </row>
        <row r="849">
          <cell r="AK849" t="str">
            <v>Overeenkomsten per accommodatie - Ridderkerk</v>
          </cell>
        </row>
        <row r="851">
          <cell r="D851" t="str">
            <v>Controle</v>
          </cell>
          <cell r="V851" t="str">
            <v>Einde</v>
          </cell>
          <cell r="Z851" t="str">
            <v>Archief</v>
          </cell>
          <cell r="AF851" t="str">
            <v>Prijsbeleid</v>
          </cell>
          <cell r="AK851" t="str">
            <v>Accommodatie</v>
          </cell>
          <cell r="AV851" t="str">
            <v>Overeenkomst</v>
          </cell>
          <cell r="AY851" t="str">
            <v>Tegenpartij</v>
          </cell>
          <cell r="BF851" t="str">
            <v>Boekhoud codering</v>
          </cell>
          <cell r="FL851">
            <v>2020</v>
          </cell>
        </row>
        <row r="852">
          <cell r="A852" t="str">
            <v>Contract nummer</v>
          </cell>
          <cell r="B852" t="str">
            <v>Invoer datum</v>
          </cell>
          <cell r="C852" t="str">
            <v>STAAT</v>
          </cell>
          <cell r="D852" t="str">
            <v>Status</v>
          </cell>
          <cell r="E852" t="str">
            <v>SUB STATUS</v>
          </cell>
          <cell r="F852" t="str">
            <v>BEGIN</v>
          </cell>
          <cell r="G852" t="str">
            <v>EINDE</v>
          </cell>
          <cell r="H852" t="str">
            <v>Aantal AKTIEF</v>
          </cell>
          <cell r="I852" t="str">
            <v>Aktief Datum</v>
          </cell>
          <cell r="J852" t="str">
            <v>Aktie</v>
          </cell>
          <cell r="K852" t="str">
            <v>Omschrijving Aktie</v>
          </cell>
          <cell r="L852" t="str">
            <v>Status Getekend</v>
          </cell>
          <cell r="M852" t="str">
            <v>Contact</v>
          </cell>
          <cell r="N852" t="str">
            <v>Termijn Agenda</v>
          </cell>
          <cell r="O852" t="str">
            <v>Account houder</v>
          </cell>
          <cell r="P852" t="str">
            <v>IC</v>
          </cell>
          <cell r="Q852" t="str">
            <v>IC KEY</v>
          </cell>
          <cell r="V852" t="str">
            <v>Eind Periode</v>
          </cell>
          <cell r="W852" t="str">
            <v>Rest looptijd dgn</v>
          </cell>
          <cell r="X852" t="str">
            <v>Volgend einde periode</v>
          </cell>
          <cell r="Y852" t="str">
            <v>Beslis moment</v>
          </cell>
          <cell r="Z852" t="str">
            <v>Verseon</v>
          </cell>
          <cell r="AA852" t="str">
            <v>Verseon</v>
          </cell>
          <cell r="AB852" t="str">
            <v>Ref. doc.</v>
          </cell>
          <cell r="AC852" t="str">
            <v>Archief dossier</v>
          </cell>
          <cell r="AD852" t="str">
            <v>Digitaal Archief</v>
          </cell>
          <cell r="AE852" t="str">
            <v>Status Aanw.</v>
          </cell>
          <cell r="AF852" t="str">
            <v>Beleid</v>
          </cell>
          <cell r="AG852" t="str">
            <v>Tarieven</v>
          </cell>
          <cell r="AH852" t="str">
            <v>Prijs p/m2</v>
          </cell>
          <cell r="AI852" t="e">
            <v>#VALUE!</v>
          </cell>
          <cell r="AJ852" t="str">
            <v>NR. ACCOM</v>
          </cell>
          <cell r="AK852" t="str">
            <v>Object naam</v>
          </cell>
          <cell r="AL852" t="str">
            <v>Adres</v>
          </cell>
          <cell r="AM852" t="str">
            <v>Object onderdeel</v>
          </cell>
          <cell r="AN852" t="str">
            <v>m2 BAG</v>
          </cell>
          <cell r="AQ852" t="str">
            <v>Opp m2 VVO</v>
          </cell>
          <cell r="AR852" t="str">
            <v>Opp m2 BVO</v>
          </cell>
          <cell r="AS852" t="str">
            <v>Opp m2 Terrein</v>
          </cell>
          <cell r="AT852" t="str">
            <v>Kadaster</v>
          </cell>
          <cell r="AV852" t="str">
            <v>Overeenkomst</v>
          </cell>
          <cell r="AW852" t="str">
            <v>Onderwerp</v>
          </cell>
          <cell r="AX852" t="str">
            <v>Onder getekende</v>
          </cell>
          <cell r="AY852" t="str">
            <v>Tegenpartij</v>
          </cell>
          <cell r="AZ852" t="str">
            <v>KvK</v>
          </cell>
          <cell r="BA852" t="str">
            <v>KvK status</v>
          </cell>
          <cell r="BB852" t="str">
            <v>Soort tegenpartij</v>
          </cell>
          <cell r="BF852" t="str">
            <v>FCL-B-ECL</v>
          </cell>
          <cell r="FL852" t="str">
            <v>Begroting 2020</v>
          </cell>
          <cell r="FO852" t="str">
            <v>2020
begroot
jaar</v>
          </cell>
        </row>
        <row r="853">
          <cell r="A853" t="str">
            <v>R001.001</v>
          </cell>
          <cell r="B853">
            <v>42005</v>
          </cell>
          <cell r="C853" t="str">
            <v>Passief</v>
          </cell>
          <cell r="D853" t="str">
            <v>Beëindigd</v>
          </cell>
          <cell r="F853">
            <v>42005</v>
          </cell>
          <cell r="G853">
            <v>41640</v>
          </cell>
          <cell r="H853">
            <v>0</v>
          </cell>
          <cell r="I853" t="str">
            <v>nee</v>
          </cell>
          <cell r="J853" t="str">
            <v>nvt</v>
          </cell>
          <cell r="L853" t="str">
            <v>NVT</v>
          </cell>
          <cell r="M853" t="str">
            <v>Jan-Willem</v>
          </cell>
          <cell r="O853" t="str">
            <v>Jan-Willem Hoogendoorn</v>
          </cell>
          <cell r="V853" t="str">
            <v>NVT</v>
          </cell>
          <cell r="W853">
            <v>-44950</v>
          </cell>
          <cell r="X853">
            <v>44950</v>
          </cell>
          <cell r="Z853" t="str">
            <v>NVT</v>
          </cell>
          <cell r="AA853" t="str">
            <v>NVT</v>
          </cell>
          <cell r="AD853" t="str">
            <v>NVT</v>
          </cell>
          <cell r="AE853" t="str">
            <v>NVT</v>
          </cell>
          <cell r="AF853" t="str">
            <v>Kostprijs</v>
          </cell>
          <cell r="AI853" t="str">
            <v/>
          </cell>
          <cell r="AJ853" t="str">
            <v>R001</v>
          </cell>
          <cell r="AK853" t="str">
            <v>Gemeentehuis Rkrk, Koningsplein 1</v>
          </cell>
          <cell r="AL853" t="str">
            <v>Koningsplein 1</v>
          </cell>
          <cell r="AV853" t="str">
            <v>GEEN Huurovereenkomst</v>
          </cell>
          <cell r="AY853" t="str">
            <v>BAR-Organisatie</v>
          </cell>
          <cell r="AZ853">
            <v>58465316</v>
          </cell>
          <cell r="BB853" t="str">
            <v>Eigen Organisatie</v>
          </cell>
          <cell r="BF853" t="str">
            <v>507020-1-321000</v>
          </cell>
        </row>
        <row r="854">
          <cell r="A854" t="str">
            <v>R001.002</v>
          </cell>
          <cell r="B854">
            <v>42425</v>
          </cell>
          <cell r="C854" t="str">
            <v>Passief</v>
          </cell>
          <cell r="D854" t="str">
            <v>OUD</v>
          </cell>
          <cell r="F854">
            <v>41640</v>
          </cell>
          <cell r="G854">
            <v>42736</v>
          </cell>
          <cell r="H854">
            <v>0</v>
          </cell>
          <cell r="I854" t="str">
            <v>nee</v>
          </cell>
          <cell r="J854" t="str">
            <v>nvt</v>
          </cell>
          <cell r="L854" t="str">
            <v>NVT</v>
          </cell>
          <cell r="M854" t="str">
            <v>Susan</v>
          </cell>
          <cell r="N854" t="str">
            <v>ja</v>
          </cell>
          <cell r="O854" t="str">
            <v>Jan-Willem Hoogendoorn</v>
          </cell>
          <cell r="V854" t="str">
            <v>NVT</v>
          </cell>
          <cell r="W854">
            <v>-44950</v>
          </cell>
          <cell r="X854">
            <v>44950</v>
          </cell>
          <cell r="Z854" t="str">
            <v>NVT</v>
          </cell>
          <cell r="AA854" t="str">
            <v>NVT</v>
          </cell>
          <cell r="AD854" t="str">
            <v>NVT</v>
          </cell>
          <cell r="AE854" t="str">
            <v>NVT</v>
          </cell>
          <cell r="AF854" t="str">
            <v>Kostprijs</v>
          </cell>
          <cell r="AI854" t="str">
            <v/>
          </cell>
          <cell r="AJ854" t="str">
            <v>R001</v>
          </cell>
          <cell r="AK854" t="str">
            <v>Gemeentehuis Rkrk, Koningsplein 1</v>
          </cell>
          <cell r="AL854" t="str">
            <v>Koningsplein 1</v>
          </cell>
          <cell r="AV854" t="str">
            <v>Huurovereenkomst</v>
          </cell>
          <cell r="AY854" t="str">
            <v>BAR-Organisatie</v>
          </cell>
          <cell r="AZ854">
            <v>58465316</v>
          </cell>
          <cell r="BB854" t="str">
            <v>Eigen Organisatie</v>
          </cell>
          <cell r="BF854" t="str">
            <v>507020-4-321000</v>
          </cell>
        </row>
        <row r="855">
          <cell r="A855" t="str">
            <v>R001.003</v>
          </cell>
          <cell r="B855">
            <v>42818</v>
          </cell>
          <cell r="C855" t="str">
            <v>Aktief</v>
          </cell>
          <cell r="D855" t="str">
            <v>Aktief</v>
          </cell>
          <cell r="F855">
            <v>42736</v>
          </cell>
          <cell r="H855">
            <v>1</v>
          </cell>
          <cell r="I855" t="str">
            <v>ja</v>
          </cell>
          <cell r="J855" t="str">
            <v>nee</v>
          </cell>
          <cell r="L855" t="str">
            <v>Volledig</v>
          </cell>
          <cell r="M855" t="str">
            <v>Susan</v>
          </cell>
          <cell r="O855" t="str">
            <v>Jan-Willem Hoogendoorn</v>
          </cell>
          <cell r="R855" t="str">
            <v>BAR-</v>
          </cell>
          <cell r="S855" t="str">
            <v>Overig</v>
          </cell>
          <cell r="T855" t="str">
            <v>OK</v>
          </cell>
          <cell r="U855">
            <v>0</v>
          </cell>
          <cell r="V855" t="str">
            <v>onbepaald</v>
          </cell>
          <cell r="Z855">
            <v>1187531</v>
          </cell>
          <cell r="AA855" t="str">
            <v>Ja</v>
          </cell>
          <cell r="AD855" t="str">
            <v>Ja</v>
          </cell>
          <cell r="AE855" t="str">
            <v>Ja</v>
          </cell>
          <cell r="AF855" t="str">
            <v>OM NIET</v>
          </cell>
          <cell r="AI855">
            <v>0</v>
          </cell>
          <cell r="AJ855" t="str">
            <v>R001</v>
          </cell>
          <cell r="AK855" t="str">
            <v>Gemeentehuis Rkrk, Koningsplein 1</v>
          </cell>
          <cell r="AL855" t="str">
            <v>Koningsplein 1</v>
          </cell>
          <cell r="AM855" t="str">
            <v>Gemeentehuis</v>
          </cell>
          <cell r="AN855">
            <v>9125</v>
          </cell>
          <cell r="AO855">
            <v>9125</v>
          </cell>
          <cell r="AP855">
            <v>1</v>
          </cell>
          <cell r="AV855" t="str">
            <v>Bruikleenovereenkomst</v>
          </cell>
          <cell r="AY855" t="str">
            <v>BAR-Organisatie</v>
          </cell>
          <cell r="AZ855">
            <v>58465316</v>
          </cell>
          <cell r="BB855" t="str">
            <v>Eigen Organisatie</v>
          </cell>
          <cell r="BF855" t="str">
            <v>507020-4-321000</v>
          </cell>
        </row>
        <row r="856">
          <cell r="A856" t="str">
            <v>R001.004</v>
          </cell>
          <cell r="B856">
            <v>43971</v>
          </cell>
          <cell r="C856" t="str">
            <v>Aktief</v>
          </cell>
          <cell r="D856" t="str">
            <v>Definitief</v>
          </cell>
          <cell r="F856">
            <v>44105</v>
          </cell>
          <cell r="H856">
            <v>1</v>
          </cell>
          <cell r="I856" t="str">
            <v>ja</v>
          </cell>
          <cell r="J856" t="str">
            <v>nee</v>
          </cell>
          <cell r="L856" t="str">
            <v>Volledig</v>
          </cell>
          <cell r="M856" t="str">
            <v>Marianne</v>
          </cell>
          <cell r="N856" t="str">
            <v>ja</v>
          </cell>
          <cell r="O856" t="str">
            <v>Jan-Willem Hoogendoorn</v>
          </cell>
          <cell r="R856" t="str">
            <v>Open</v>
          </cell>
          <cell r="S856" t="str">
            <v>Overig</v>
          </cell>
          <cell r="T856" t="str">
            <v>OK</v>
          </cell>
          <cell r="U856">
            <v>4750</v>
          </cell>
          <cell r="V856" t="str">
            <v>NVT</v>
          </cell>
          <cell r="AA856" t="str">
            <v>Onbekend</v>
          </cell>
          <cell r="AE856" t="str">
            <v>ONBEKEND</v>
          </cell>
          <cell r="AF856" t="str">
            <v>Kostprijs</v>
          </cell>
          <cell r="AJ856" t="str">
            <v>R001</v>
          </cell>
          <cell r="AK856" t="str">
            <v>Gemeentehuis Rkrk, Koningsplein 1</v>
          </cell>
          <cell r="AL856" t="str">
            <v>Koningsplein 1</v>
          </cell>
          <cell r="AQ856">
            <v>1300</v>
          </cell>
          <cell r="AR856">
            <v>1300</v>
          </cell>
          <cell r="AV856" t="str">
            <v>Huurovereenkomst</v>
          </cell>
          <cell r="AY856" t="str">
            <v>Bibliotheek Aanzet</v>
          </cell>
          <cell r="AZ856">
            <v>24463557</v>
          </cell>
          <cell r="BB856" t="str">
            <v>Maatsch. Partner</v>
          </cell>
          <cell r="BF856" t="str">
            <v>507020-4-321000</v>
          </cell>
          <cell r="FL856">
            <v>19000</v>
          </cell>
          <cell r="FO856">
            <v>19000</v>
          </cell>
        </row>
        <row r="858">
          <cell r="A858" t="str">
            <v>R002.001</v>
          </cell>
          <cell r="B858">
            <v>42005</v>
          </cell>
          <cell r="C858" t="str">
            <v>Passief</v>
          </cell>
          <cell r="D858" t="str">
            <v>Beëindigd</v>
          </cell>
          <cell r="F858">
            <v>42005</v>
          </cell>
          <cell r="G858">
            <v>41640</v>
          </cell>
          <cell r="H858">
            <v>0</v>
          </cell>
          <cell r="I858" t="str">
            <v>nee</v>
          </cell>
          <cell r="J858" t="str">
            <v>nee</v>
          </cell>
          <cell r="L858" t="str">
            <v>NVT</v>
          </cell>
          <cell r="M858" t="str">
            <v>Jan-Willem</v>
          </cell>
          <cell r="O858" t="str">
            <v>Jan-Willem Hoogendoorn</v>
          </cell>
          <cell r="V858" t="str">
            <v>NVT</v>
          </cell>
          <cell r="W858">
            <v>-44950</v>
          </cell>
          <cell r="X858">
            <v>44950</v>
          </cell>
          <cell r="Z858" t="str">
            <v>NVT</v>
          </cell>
          <cell r="AA858" t="str">
            <v>NVT</v>
          </cell>
          <cell r="AD858" t="str">
            <v>NVT</v>
          </cell>
          <cell r="AE858" t="str">
            <v>NVT</v>
          </cell>
          <cell r="AF858" t="str">
            <v>Kostprijs</v>
          </cell>
          <cell r="AI858" t="str">
            <v/>
          </cell>
          <cell r="AJ858" t="str">
            <v>R002</v>
          </cell>
          <cell r="AK858" t="str">
            <v>Gemeentewerf Rkrk</v>
          </cell>
          <cell r="AL858" t="str">
            <v>Gemeentewerf Rkrk, PC Hooftstraat 2</v>
          </cell>
          <cell r="AV858" t="str">
            <v>GEEN Huurovereenkomst</v>
          </cell>
          <cell r="AY858" t="str">
            <v>BAR-Organisatie</v>
          </cell>
          <cell r="AZ858">
            <v>58465316</v>
          </cell>
          <cell r="BB858" t="str">
            <v>Eigen Organisatie</v>
          </cell>
          <cell r="BF858" t="str">
            <v>631070-1-321000</v>
          </cell>
        </row>
        <row r="859">
          <cell r="A859" t="str">
            <v>R002.002</v>
          </cell>
          <cell r="B859">
            <v>42425</v>
          </cell>
          <cell r="C859" t="str">
            <v>Passief</v>
          </cell>
          <cell r="D859" t="str">
            <v>Beëindigd</v>
          </cell>
          <cell r="F859">
            <v>42248</v>
          </cell>
          <cell r="G859">
            <v>43539</v>
          </cell>
          <cell r="H859">
            <v>0</v>
          </cell>
          <cell r="I859" t="str">
            <v>nee</v>
          </cell>
          <cell r="J859" t="str">
            <v>nee</v>
          </cell>
          <cell r="K859" t="str">
            <v>Opzeggen</v>
          </cell>
          <cell r="L859" t="str">
            <v>Volledig</v>
          </cell>
          <cell r="M859" t="str">
            <v>Marianne</v>
          </cell>
          <cell r="O859" t="str">
            <v>Jan-Willem Hoogendoorn</v>
          </cell>
          <cell r="V859" t="str">
            <v>NVT</v>
          </cell>
          <cell r="W859">
            <v>-511</v>
          </cell>
          <cell r="X859">
            <v>44439</v>
          </cell>
          <cell r="Y859">
            <v>44074</v>
          </cell>
          <cell r="Z859">
            <v>1023061</v>
          </cell>
          <cell r="AA859" t="str">
            <v>Ja</v>
          </cell>
          <cell r="AD859" t="str">
            <v>Ja</v>
          </cell>
          <cell r="AE859" t="str">
            <v>Ja</v>
          </cell>
          <cell r="AF859" t="str">
            <v>ppm2 25-49</v>
          </cell>
          <cell r="AH859">
            <v>35.000379506641366</v>
          </cell>
          <cell r="AI859" t="str">
            <v/>
          </cell>
          <cell r="AJ859" t="str">
            <v>R002</v>
          </cell>
          <cell r="AK859" t="str">
            <v>Gemeentewerf Rkrk</v>
          </cell>
          <cell r="AL859" t="str">
            <v>PC Hooftstraat 2</v>
          </cell>
          <cell r="AR859">
            <v>263.5</v>
          </cell>
          <cell r="AV859" t="str">
            <v>Huurovereenkomst</v>
          </cell>
          <cell r="AY859" t="str">
            <v>Opnieuw &amp; Co Ridderkerk B.V.</v>
          </cell>
          <cell r="AZ859">
            <v>56883196</v>
          </cell>
          <cell r="BB859" t="str">
            <v>Onderneming</v>
          </cell>
          <cell r="BF859" t="str">
            <v>631070-4-321000</v>
          </cell>
          <cell r="FL859">
            <v>0</v>
          </cell>
          <cell r="FO859">
            <v>9852.478142235499</v>
          </cell>
        </row>
        <row r="860">
          <cell r="A860" t="str">
            <v>R002.003</v>
          </cell>
          <cell r="B860">
            <v>43229</v>
          </cell>
          <cell r="C860" t="str">
            <v>Passief</v>
          </cell>
          <cell r="D860" t="str">
            <v>Beëindigd</v>
          </cell>
          <cell r="F860">
            <v>43101</v>
          </cell>
          <cell r="G860">
            <v>43830</v>
          </cell>
          <cell r="H860">
            <v>0</v>
          </cell>
          <cell r="I860" t="str">
            <v>nee</v>
          </cell>
          <cell r="J860" t="str">
            <v>nee</v>
          </cell>
          <cell r="L860" t="str">
            <v>NVT</v>
          </cell>
          <cell r="M860" t="str">
            <v>Jan-Willem</v>
          </cell>
          <cell r="O860" t="str">
            <v>Jan-Willem Hoogendoorn</v>
          </cell>
          <cell r="R860" t="str">
            <v>BAR-</v>
          </cell>
          <cell r="S860" t="str">
            <v>Overig</v>
          </cell>
          <cell r="T860" t="str">
            <v>OK</v>
          </cell>
          <cell r="U860">
            <v>0</v>
          </cell>
          <cell r="V860" t="str">
            <v>NVT</v>
          </cell>
          <cell r="W860">
            <v>-44950</v>
          </cell>
          <cell r="X860">
            <v>44950</v>
          </cell>
          <cell r="Z860" t="str">
            <v>NVT</v>
          </cell>
          <cell r="AA860" t="str">
            <v>NVT</v>
          </cell>
          <cell r="AD860" t="str">
            <v>NVT</v>
          </cell>
          <cell r="AE860" t="str">
            <v>NVT</v>
          </cell>
          <cell r="AF860" t="str">
            <v>Kostprijs</v>
          </cell>
          <cell r="AI860" t="str">
            <v/>
          </cell>
          <cell r="AJ860" t="str">
            <v>R002</v>
          </cell>
          <cell r="AK860" t="str">
            <v>Gemeentewerf Rkrk</v>
          </cell>
          <cell r="AL860" t="str">
            <v>Gemeentewerf Rkrk, PC Hooftstraat 2</v>
          </cell>
          <cell r="AV860" t="str">
            <v>Huurovereenkomst</v>
          </cell>
          <cell r="AY860" t="str">
            <v>BAR-Organisatie</v>
          </cell>
          <cell r="AZ860">
            <v>58465316</v>
          </cell>
          <cell r="BB860" t="str">
            <v>Eigen Organisatie</v>
          </cell>
          <cell r="BF860" t="str">
            <v>631070-4-321000</v>
          </cell>
        </row>
        <row r="861">
          <cell r="A861" t="str">
            <v>R002.004</v>
          </cell>
          <cell r="B861">
            <v>43616</v>
          </cell>
          <cell r="C861" t="str">
            <v>Aktie!</v>
          </cell>
          <cell r="D861" t="str">
            <v>LEEG/TK</v>
          </cell>
          <cell r="E861" t="str">
            <v>SLOOP</v>
          </cell>
          <cell r="F861">
            <v>43539</v>
          </cell>
          <cell r="H861">
            <v>1</v>
          </cell>
          <cell r="I861" t="str">
            <v>ja</v>
          </cell>
          <cell r="J861" t="str">
            <v>ja</v>
          </cell>
          <cell r="K861" t="str">
            <v>Sloop</v>
          </cell>
          <cell r="L861" t="str">
            <v>NVT</v>
          </cell>
          <cell r="M861" t="str">
            <v>Lies</v>
          </cell>
          <cell r="O861" t="str">
            <v>Jan-Willem Hoogendoorn</v>
          </cell>
          <cell r="R861" t="str">
            <v>Overig</v>
          </cell>
          <cell r="S861" t="str">
            <v>Overig</v>
          </cell>
          <cell r="T861" t="str">
            <v>Derving</v>
          </cell>
          <cell r="U861">
            <v>0</v>
          </cell>
          <cell r="V861" t="str">
            <v>NVT</v>
          </cell>
          <cell r="AA861" t="str">
            <v>NVT</v>
          </cell>
          <cell r="AD861" t="str">
            <v>NVT</v>
          </cell>
          <cell r="AE861" t="str">
            <v>NVT</v>
          </cell>
          <cell r="AI861">
            <v>0</v>
          </cell>
          <cell r="AJ861" t="str">
            <v>R002</v>
          </cell>
          <cell r="AK861" t="str">
            <v>Gemeentewerf Rkrk</v>
          </cell>
          <cell r="AL861" t="str">
            <v>PC Hooftstraat 2</v>
          </cell>
          <cell r="AN861">
            <v>1964</v>
          </cell>
          <cell r="AO861">
            <v>1964</v>
          </cell>
          <cell r="AP861">
            <v>1</v>
          </cell>
          <cell r="AV861" t="str">
            <v>LEEGSTAND</v>
          </cell>
          <cell r="AY861" t="str">
            <v>Leegstand</v>
          </cell>
          <cell r="BB861" t="str">
            <v>Leegstand</v>
          </cell>
          <cell r="BF861" t="str">
            <v>631070-4-321000</v>
          </cell>
        </row>
        <row r="863">
          <cell r="A863" t="str">
            <v>R003.001</v>
          </cell>
          <cell r="B863">
            <v>41640</v>
          </cell>
          <cell r="C863" t="str">
            <v>Passief</v>
          </cell>
          <cell r="D863" t="str">
            <v>Beëindigd</v>
          </cell>
          <cell r="F863">
            <v>42005</v>
          </cell>
          <cell r="G863">
            <v>41640</v>
          </cell>
          <cell r="H863">
            <v>0</v>
          </cell>
          <cell r="I863" t="str">
            <v>nee</v>
          </cell>
          <cell r="J863" t="str">
            <v>nvt</v>
          </cell>
          <cell r="L863" t="str">
            <v>NVT</v>
          </cell>
          <cell r="M863" t="str">
            <v>Jan-Willem</v>
          </cell>
          <cell r="O863" t="str">
            <v>Jan-Willem Hoogendoorn</v>
          </cell>
          <cell r="V863" t="str">
            <v>NVT</v>
          </cell>
          <cell r="W863">
            <v>-44950</v>
          </cell>
          <cell r="X863">
            <v>44950</v>
          </cell>
          <cell r="Z863" t="str">
            <v>NVT</v>
          </cell>
          <cell r="AA863" t="str">
            <v>NVT</v>
          </cell>
          <cell r="AD863" t="str">
            <v>NVT</v>
          </cell>
          <cell r="AE863" t="str">
            <v>NVT</v>
          </cell>
          <cell r="AF863" t="str">
            <v>Kostprijs</v>
          </cell>
          <cell r="AI863" t="str">
            <v/>
          </cell>
          <cell r="AJ863" t="str">
            <v>R003</v>
          </cell>
          <cell r="AK863" t="str">
            <v>Gemeentewerf Rkrk, Industrieweg 10</v>
          </cell>
          <cell r="AL863" t="str">
            <v>Gemeentewerf Rkrk, Industrieweg 10</v>
          </cell>
          <cell r="AV863" t="str">
            <v>GEEN Huurovereenkomst</v>
          </cell>
          <cell r="AY863" t="str">
            <v>BAR-Organisatie</v>
          </cell>
          <cell r="AZ863">
            <v>58465316</v>
          </cell>
          <cell r="BB863" t="str">
            <v>Eigen Organisatie</v>
          </cell>
          <cell r="BF863" t="str">
            <v>507130-1-321000</v>
          </cell>
        </row>
        <row r="865">
          <cell r="A865" t="str">
            <v>R004.001</v>
          </cell>
          <cell r="B865">
            <v>42425</v>
          </cell>
          <cell r="C865" t="str">
            <v>Passief</v>
          </cell>
          <cell r="D865" t="str">
            <v>OUD</v>
          </cell>
          <cell r="F865">
            <v>42005</v>
          </cell>
          <cell r="G865">
            <v>41640</v>
          </cell>
          <cell r="H865">
            <v>0</v>
          </cell>
          <cell r="I865" t="str">
            <v>nee</v>
          </cell>
          <cell r="J865" t="str">
            <v>nvt</v>
          </cell>
          <cell r="L865" t="str">
            <v>NVT</v>
          </cell>
          <cell r="M865" t="str">
            <v>OUD</v>
          </cell>
          <cell r="N865" t="str">
            <v>ja</v>
          </cell>
          <cell r="O865" t="str">
            <v>Jan-Willem Hoogendoorn</v>
          </cell>
          <cell r="V865" t="str">
            <v>NVT</v>
          </cell>
          <cell r="W865">
            <v>-44950</v>
          </cell>
          <cell r="X865">
            <v>44950</v>
          </cell>
          <cell r="Z865" t="str">
            <v>NVT</v>
          </cell>
          <cell r="AA865" t="str">
            <v>NVT</v>
          </cell>
          <cell r="AD865" t="str">
            <v>NVT</v>
          </cell>
          <cell r="AE865" t="str">
            <v>NVT</v>
          </cell>
          <cell r="AF865" t="str">
            <v>Kostprijs</v>
          </cell>
          <cell r="AI865" t="str">
            <v/>
          </cell>
          <cell r="AJ865" t="str">
            <v>R004</v>
          </cell>
          <cell r="AK865" t="str">
            <v>Depot De Gorzen</v>
          </cell>
          <cell r="AL865" t="str">
            <v>Gorzenweg 0</v>
          </cell>
          <cell r="AV865" t="str">
            <v>GEEN Huurovereenkomst</v>
          </cell>
          <cell r="AY865" t="str">
            <v>BAR-Organisatie</v>
          </cell>
          <cell r="AZ865">
            <v>58465316</v>
          </cell>
          <cell r="BB865" t="str">
            <v>Eigen Organisatie</v>
          </cell>
          <cell r="BF865" t="str">
            <v>508110-4-321000</v>
          </cell>
        </row>
        <row r="866">
          <cell r="A866" t="str">
            <v>R004.002</v>
          </cell>
          <cell r="B866">
            <v>42825</v>
          </cell>
          <cell r="C866" t="str">
            <v>Aktief</v>
          </cell>
          <cell r="D866" t="str">
            <v>Aktief</v>
          </cell>
          <cell r="F866">
            <v>42736</v>
          </cell>
          <cell r="H866">
            <v>1</v>
          </cell>
          <cell r="I866" t="str">
            <v>ja</v>
          </cell>
          <cell r="J866" t="str">
            <v>nee</v>
          </cell>
          <cell r="L866" t="str">
            <v>Volledig</v>
          </cell>
          <cell r="M866" t="str">
            <v>Susan</v>
          </cell>
          <cell r="O866" t="str">
            <v>Jan-Willem Hoogendoorn</v>
          </cell>
          <cell r="V866" t="str">
            <v>onbepaald</v>
          </cell>
          <cell r="Z866">
            <v>1187532</v>
          </cell>
          <cell r="AA866" t="str">
            <v>Ja</v>
          </cell>
          <cell r="AD866" t="str">
            <v>Ja</v>
          </cell>
          <cell r="AE866" t="str">
            <v>Ja</v>
          </cell>
          <cell r="AF866" t="str">
            <v>OM NIET</v>
          </cell>
          <cell r="AI866" t="str">
            <v/>
          </cell>
          <cell r="AJ866" t="str">
            <v>R004</v>
          </cell>
          <cell r="AK866" t="str">
            <v>Depot De Gorzen</v>
          </cell>
          <cell r="AL866" t="str">
            <v>Gorzenweg 0</v>
          </cell>
          <cell r="AV866" t="str">
            <v>Bruikleenovereenkomst</v>
          </cell>
          <cell r="AY866" t="str">
            <v>BAR-Organisatie</v>
          </cell>
          <cell r="AZ866">
            <v>58465316</v>
          </cell>
          <cell r="BB866" t="str">
            <v>Overheid</v>
          </cell>
          <cell r="BF866" t="str">
            <v>508110-4-X</v>
          </cell>
        </row>
        <row r="867">
          <cell r="A867" t="str">
            <v>R004.003</v>
          </cell>
          <cell r="B867">
            <v>41640</v>
          </cell>
          <cell r="C867" t="str">
            <v>Passief</v>
          </cell>
          <cell r="D867" t="str">
            <v>Beëindigd</v>
          </cell>
          <cell r="F867">
            <v>42005</v>
          </cell>
          <cell r="G867">
            <v>41640</v>
          </cell>
          <cell r="H867">
            <v>0</v>
          </cell>
          <cell r="I867" t="str">
            <v>nee</v>
          </cell>
          <cell r="J867" t="str">
            <v>nvt</v>
          </cell>
          <cell r="L867" t="str">
            <v>Volledig</v>
          </cell>
          <cell r="M867" t="str">
            <v>Jan-Willem</v>
          </cell>
          <cell r="O867" t="str">
            <v>Jan-Willem Hoogendoorn</v>
          </cell>
          <cell r="V867" t="str">
            <v>NVT</v>
          </cell>
          <cell r="W867">
            <v>-44950</v>
          </cell>
          <cell r="X867">
            <v>44950</v>
          </cell>
          <cell r="Z867">
            <v>933264</v>
          </cell>
          <cell r="AA867" t="str">
            <v>Ja</v>
          </cell>
          <cell r="AD867" t="str">
            <v>Ja</v>
          </cell>
          <cell r="AE867" t="str">
            <v>Ja</v>
          </cell>
          <cell r="AF867" t="str">
            <v>ppm2 0-25</v>
          </cell>
          <cell r="AH867">
            <v>10</v>
          </cell>
          <cell r="AI867" t="str">
            <v/>
          </cell>
          <cell r="AJ867" t="str">
            <v>R004</v>
          </cell>
          <cell r="AK867" t="str">
            <v>Depot De Gorzen</v>
          </cell>
          <cell r="AL867" t="str">
            <v>Gorzenweg 0</v>
          </cell>
          <cell r="AR867">
            <v>105</v>
          </cell>
          <cell r="AV867" t="str">
            <v>Huurovereenkomst</v>
          </cell>
          <cell r="AY867" t="str">
            <v>Hoeke</v>
          </cell>
          <cell r="BB867" t="str">
            <v>Onderneming</v>
          </cell>
          <cell r="BF867" t="str">
            <v>508110-1-322002</v>
          </cell>
        </row>
        <row r="868">
          <cell r="A868" t="str">
            <v>R004.004</v>
          </cell>
          <cell r="B868">
            <v>41640</v>
          </cell>
          <cell r="C868" t="str">
            <v>Passief</v>
          </cell>
          <cell r="D868" t="str">
            <v>Beëindigd</v>
          </cell>
          <cell r="F868">
            <v>42005</v>
          </cell>
          <cell r="G868">
            <v>41640</v>
          </cell>
          <cell r="H868">
            <v>0</v>
          </cell>
          <cell r="I868" t="str">
            <v>nee</v>
          </cell>
          <cell r="J868" t="str">
            <v>nvt</v>
          </cell>
          <cell r="L868" t="str">
            <v>Volledig</v>
          </cell>
          <cell r="M868" t="str">
            <v>Jan-Willem</v>
          </cell>
          <cell r="O868" t="str">
            <v>Jan-Willem Hoogendoorn</v>
          </cell>
          <cell r="V868" t="str">
            <v>NVT</v>
          </cell>
          <cell r="W868">
            <v>-44950</v>
          </cell>
          <cell r="X868">
            <v>44950</v>
          </cell>
          <cell r="Z868">
            <v>933263</v>
          </cell>
          <cell r="AA868" t="str">
            <v>Ja</v>
          </cell>
          <cell r="AD868" t="str">
            <v>Ja</v>
          </cell>
          <cell r="AE868" t="str">
            <v>Ja</v>
          </cell>
          <cell r="AF868" t="str">
            <v>ppm2 0-25</v>
          </cell>
          <cell r="AH868">
            <v>10</v>
          </cell>
          <cell r="AI868" t="str">
            <v/>
          </cell>
          <cell r="AJ868" t="str">
            <v>R004</v>
          </cell>
          <cell r="AK868" t="str">
            <v>Depot De Gorzen</v>
          </cell>
          <cell r="AL868" t="str">
            <v>Gorzenweg 0</v>
          </cell>
          <cell r="AR868">
            <v>168</v>
          </cell>
          <cell r="AV868" t="str">
            <v>Huurovereenkomst</v>
          </cell>
          <cell r="AY868" t="str">
            <v>v.d. Broek</v>
          </cell>
          <cell r="BB868" t="str">
            <v>Onderneming</v>
          </cell>
          <cell r="BF868" t="str">
            <v>508110-1-322002</v>
          </cell>
        </row>
        <row r="870">
          <cell r="A870" t="str">
            <v>R005.001</v>
          </cell>
          <cell r="B870">
            <v>42425</v>
          </cell>
          <cell r="C870" t="str">
            <v>Aktief</v>
          </cell>
          <cell r="D870" t="str">
            <v>GEBRUIK</v>
          </cell>
          <cell r="F870">
            <v>42005</v>
          </cell>
          <cell r="H870">
            <v>1</v>
          </cell>
          <cell r="I870" t="str">
            <v>ja</v>
          </cell>
          <cell r="J870" t="str">
            <v>nee</v>
          </cell>
          <cell r="L870" t="str">
            <v>NVT</v>
          </cell>
          <cell r="M870" t="str">
            <v>Jan-Willem</v>
          </cell>
          <cell r="O870" t="str">
            <v>Jan-Willem Hoogendoorn</v>
          </cell>
          <cell r="V870" t="str">
            <v>NVT</v>
          </cell>
          <cell r="W870">
            <v>-44950</v>
          </cell>
          <cell r="X870">
            <v>44950</v>
          </cell>
          <cell r="AA870" t="str">
            <v>NVT</v>
          </cell>
          <cell r="AD870" t="str">
            <v>NVT</v>
          </cell>
          <cell r="AE870" t="str">
            <v>NVT</v>
          </cell>
          <cell r="AF870" t="str">
            <v>OM NIET</v>
          </cell>
          <cell r="AI870">
            <v>0</v>
          </cell>
          <cell r="AJ870" t="str">
            <v>R005</v>
          </cell>
          <cell r="AK870" t="str">
            <v>Fietsenstalling Jan Steenstraat 6</v>
          </cell>
          <cell r="AL870" t="str">
            <v>Jan Steenstraat 6</v>
          </cell>
          <cell r="AN870">
            <v>14</v>
          </cell>
          <cell r="AO870">
            <v>14</v>
          </cell>
          <cell r="AP870">
            <v>1</v>
          </cell>
          <cell r="AV870" t="str">
            <v>Werkafspraken</v>
          </cell>
          <cell r="AY870" t="str">
            <v>MensEnWerk</v>
          </cell>
          <cell r="BF870" t="str">
            <v>621020-4-X</v>
          </cell>
        </row>
        <row r="871">
          <cell r="A871" t="str">
            <v>R006.001</v>
          </cell>
          <cell r="B871">
            <v>42425</v>
          </cell>
          <cell r="C871" t="str">
            <v>Aktief</v>
          </cell>
          <cell r="D871" t="str">
            <v>GEBRUIK</v>
          </cell>
          <cell r="F871">
            <v>42005</v>
          </cell>
          <cell r="H871">
            <v>1</v>
          </cell>
          <cell r="I871" t="str">
            <v>ja</v>
          </cell>
          <cell r="J871" t="str">
            <v>nee</v>
          </cell>
          <cell r="L871" t="str">
            <v>NVT</v>
          </cell>
          <cell r="M871" t="str">
            <v>Jan-Willem</v>
          </cell>
          <cell r="O871" t="str">
            <v>Jan-Willem Hoogendoorn</v>
          </cell>
          <cell r="V871" t="str">
            <v>NVT</v>
          </cell>
          <cell r="W871">
            <v>-44950</v>
          </cell>
          <cell r="X871">
            <v>44950</v>
          </cell>
          <cell r="AA871" t="str">
            <v>NVT</v>
          </cell>
          <cell r="AD871" t="str">
            <v>NVT</v>
          </cell>
          <cell r="AE871" t="str">
            <v>NVT</v>
          </cell>
          <cell r="AF871" t="str">
            <v>OM NIET</v>
          </cell>
          <cell r="AI871" t="str">
            <v/>
          </cell>
          <cell r="AJ871" t="str">
            <v>R006</v>
          </cell>
          <cell r="AK871" t="str">
            <v>Fietsenstalling Ridderhof</v>
          </cell>
          <cell r="AL871" t="str">
            <v>Ridderhof 0</v>
          </cell>
          <cell r="AV871" t="str">
            <v>Werkafspraken</v>
          </cell>
          <cell r="AY871" t="str">
            <v>MensEnWerk</v>
          </cell>
          <cell r="BF871" t="str">
            <v>621020-4-X</v>
          </cell>
        </row>
        <row r="873">
          <cell r="A873" t="str">
            <v>R007.001</v>
          </cell>
          <cell r="B873">
            <v>42425</v>
          </cell>
          <cell r="C873" t="str">
            <v>Aktie!</v>
          </cell>
          <cell r="D873" t="str">
            <v>Aktief</v>
          </cell>
          <cell r="F873">
            <v>40179</v>
          </cell>
          <cell r="H873">
            <v>1</v>
          </cell>
          <cell r="I873" t="str">
            <v>ja</v>
          </cell>
          <cell r="J873" t="str">
            <v>ja</v>
          </cell>
          <cell r="K873" t="str">
            <v>Vernieuwen</v>
          </cell>
          <cell r="L873" t="str">
            <v>Volledig</v>
          </cell>
          <cell r="M873" t="str">
            <v>Taco</v>
          </cell>
          <cell r="O873" t="str">
            <v>Jan-Willem Hoogendoorn</v>
          </cell>
          <cell r="V873" t="str">
            <v>VERLOPEN</v>
          </cell>
          <cell r="W873">
            <v>-1120</v>
          </cell>
          <cell r="X873">
            <v>43830</v>
          </cell>
          <cell r="Y873">
            <v>43830</v>
          </cell>
          <cell r="Z873">
            <v>861517</v>
          </cell>
          <cell r="AA873" t="str">
            <v>Ja</v>
          </cell>
          <cell r="AD873" t="str">
            <v>Ja</v>
          </cell>
          <cell r="AE873" t="str">
            <v>Ja</v>
          </cell>
          <cell r="AF873" t="str">
            <v>NVT</v>
          </cell>
          <cell r="AI873">
            <v>0</v>
          </cell>
          <cell r="AJ873" t="str">
            <v>R007</v>
          </cell>
          <cell r="AK873" t="str">
            <v>Parkeergarage Koningsplein</v>
          </cell>
          <cell r="AL873" t="str">
            <v>Klaas Katerstraat 1</v>
          </cell>
          <cell r="AN873">
            <v>3700</v>
          </cell>
          <cell r="AO873">
            <v>3700</v>
          </cell>
          <cell r="AP873">
            <v>1</v>
          </cell>
          <cell r="AV873" t="str">
            <v>Parkeerbeheer</v>
          </cell>
          <cell r="AY873" t="str">
            <v>Interparking Nederland B.V.</v>
          </cell>
          <cell r="BB873" t="str">
            <v>Onderneming</v>
          </cell>
          <cell r="BF873" t="str">
            <v>621420-4-421000</v>
          </cell>
        </row>
        <row r="875">
          <cell r="A875" t="str">
            <v>R008.001</v>
          </cell>
          <cell r="B875">
            <v>42425</v>
          </cell>
          <cell r="C875" t="str">
            <v>Aktief</v>
          </cell>
          <cell r="D875" t="str">
            <v>Aktief</v>
          </cell>
          <cell r="F875">
            <v>38718</v>
          </cell>
          <cell r="H875">
            <v>1</v>
          </cell>
          <cell r="I875" t="str">
            <v>ja</v>
          </cell>
          <cell r="J875" t="str">
            <v>nee</v>
          </cell>
          <cell r="L875" t="str">
            <v>Volledig</v>
          </cell>
          <cell r="M875" t="str">
            <v>Jan-Willem</v>
          </cell>
          <cell r="N875" t="str">
            <v>ja</v>
          </cell>
          <cell r="O875" t="str">
            <v>Jan-Willem Hoogendoorn</v>
          </cell>
          <cell r="Q875" t="str">
            <v>RK</v>
          </cell>
          <cell r="R875" t="str">
            <v>Overig</v>
          </cell>
          <cell r="S875" t="str">
            <v>Overig</v>
          </cell>
          <cell r="T875" t="str">
            <v>Onzeker</v>
          </cell>
          <cell r="U875">
            <v>450</v>
          </cell>
          <cell r="V875" t="str">
            <v>onbepaald</v>
          </cell>
          <cell r="Z875">
            <v>72387</v>
          </cell>
          <cell r="AA875" t="str">
            <v>Ja</v>
          </cell>
          <cell r="AB875" t="str">
            <v>06/10380-SO</v>
          </cell>
          <cell r="AD875" t="str">
            <v>Ja</v>
          </cell>
          <cell r="AE875" t="str">
            <v>Ja</v>
          </cell>
          <cell r="AF875" t="str">
            <v>ppm2 0-25</v>
          </cell>
          <cell r="AH875">
            <v>6.25</v>
          </cell>
          <cell r="AI875">
            <v>7.7586206896551726</v>
          </cell>
          <cell r="AJ875" t="str">
            <v>R008</v>
          </cell>
          <cell r="AK875" t="str">
            <v>P.C. Hooftstraat 4/4a/4b</v>
          </cell>
          <cell r="AL875" t="str">
            <v>P.C. Hooftstraat 4</v>
          </cell>
          <cell r="AM875" t="str">
            <v>Opslagruimte</v>
          </cell>
          <cell r="AN875">
            <v>232</v>
          </cell>
          <cell r="AO875">
            <v>1857</v>
          </cell>
          <cell r="AP875">
            <v>0.12493268712977922</v>
          </cell>
          <cell r="AR875">
            <v>232</v>
          </cell>
          <cell r="AV875" t="str">
            <v>Huurovereenkomst</v>
          </cell>
          <cell r="AY875" t="str">
            <v>St. Vrouwen voor Vrede</v>
          </cell>
          <cell r="BB875" t="str">
            <v>Stichting</v>
          </cell>
          <cell r="BF875" t="str">
            <v>631060-4-321000</v>
          </cell>
          <cell r="FL875">
            <v>1800</v>
          </cell>
          <cell r="FO875">
            <v>1820.3785000291987</v>
          </cell>
        </row>
        <row r="876">
          <cell r="A876" t="str">
            <v>R008.002</v>
          </cell>
          <cell r="B876">
            <v>43083</v>
          </cell>
          <cell r="C876" t="str">
            <v>Aktie!</v>
          </cell>
          <cell r="D876" t="str">
            <v>Concept</v>
          </cell>
          <cell r="F876">
            <v>42005</v>
          </cell>
          <cell r="H876">
            <v>1</v>
          </cell>
          <cell r="I876" t="str">
            <v>ja</v>
          </cell>
          <cell r="J876" t="str">
            <v>ja</v>
          </cell>
          <cell r="K876" t="str">
            <v>Afronden</v>
          </cell>
          <cell r="L876" t="str">
            <v>NVT</v>
          </cell>
          <cell r="M876" t="str">
            <v>N.N.T.B.</v>
          </cell>
          <cell r="Q876" t="str">
            <v>RK</v>
          </cell>
          <cell r="R876" t="str">
            <v>Overig</v>
          </cell>
          <cell r="S876" t="str">
            <v>Overig</v>
          </cell>
          <cell r="T876" t="str">
            <v>Onzeker</v>
          </cell>
          <cell r="U876">
            <v>0</v>
          </cell>
          <cell r="V876" t="str">
            <v>NVT</v>
          </cell>
          <cell r="W876">
            <v>-44950</v>
          </cell>
          <cell r="X876">
            <v>44950</v>
          </cell>
          <cell r="AA876" t="str">
            <v>Onbekend</v>
          </cell>
          <cell r="AD876" t="str">
            <v>JA</v>
          </cell>
          <cell r="AE876" t="str">
            <v>JA</v>
          </cell>
          <cell r="AF876" t="str">
            <v>ppm2 0-25</v>
          </cell>
          <cell r="AH876">
            <v>7.3446546546546543</v>
          </cell>
          <cell r="AI876">
            <v>0</v>
          </cell>
          <cell r="AJ876" t="str">
            <v>R008</v>
          </cell>
          <cell r="AK876" t="str">
            <v>P.C. Hooftstraat 4/4a/4b</v>
          </cell>
          <cell r="AL876" t="str">
            <v>P.C. Hooftstraat 4</v>
          </cell>
          <cell r="AM876" t="str">
            <v>Opslagruimte + kantoor BG</v>
          </cell>
          <cell r="AN876">
            <v>333</v>
          </cell>
          <cell r="AO876">
            <v>1857</v>
          </cell>
          <cell r="AP876">
            <v>0.17932148626817448</v>
          </cell>
          <cell r="AR876">
            <v>333</v>
          </cell>
          <cell r="AV876" t="str">
            <v>Huurovereenkomst</v>
          </cell>
          <cell r="AY876" t="str">
            <v>St. Vrouwen voor Vrede</v>
          </cell>
          <cell r="BB876" t="str">
            <v>Stichting</v>
          </cell>
          <cell r="BF876" t="str">
            <v>631060-4-321000</v>
          </cell>
        </row>
        <row r="877">
          <cell r="A877" t="str">
            <v>R008.003</v>
          </cell>
          <cell r="B877">
            <v>43083</v>
          </cell>
          <cell r="C877" t="str">
            <v>Aktie!</v>
          </cell>
          <cell r="D877" t="str">
            <v>LEEG/TK</v>
          </cell>
          <cell r="E877" t="str">
            <v>TE HUUR</v>
          </cell>
          <cell r="F877">
            <v>38718</v>
          </cell>
          <cell r="H877">
            <v>1</v>
          </cell>
          <cell r="I877" t="str">
            <v>ja</v>
          </cell>
          <cell r="J877" t="str">
            <v>ja</v>
          </cell>
          <cell r="K877" t="str">
            <v>Geen</v>
          </cell>
          <cell r="L877" t="str">
            <v>NVT</v>
          </cell>
          <cell r="M877" t="str">
            <v>Lies</v>
          </cell>
          <cell r="O877" t="str">
            <v>Jan-Willem Hoogendoorn</v>
          </cell>
          <cell r="Q877" t="str">
            <v>RK</v>
          </cell>
          <cell r="R877" t="str">
            <v>Overig</v>
          </cell>
          <cell r="S877" t="str">
            <v>Overig</v>
          </cell>
          <cell r="T877" t="str">
            <v>Derving</v>
          </cell>
          <cell r="U877">
            <v>0</v>
          </cell>
          <cell r="V877" t="str">
            <v>NVT</v>
          </cell>
          <cell r="W877">
            <v>-44950</v>
          </cell>
          <cell r="X877">
            <v>44950</v>
          </cell>
          <cell r="AA877" t="str">
            <v>NVT</v>
          </cell>
          <cell r="AD877" t="str">
            <v>NVT</v>
          </cell>
          <cell r="AE877" t="str">
            <v>NVT</v>
          </cell>
          <cell r="AF877" t="str">
            <v>NVT</v>
          </cell>
          <cell r="AI877">
            <v>0</v>
          </cell>
          <cell r="AJ877" t="str">
            <v>R008</v>
          </cell>
          <cell r="AK877" t="str">
            <v>P.C. Hooftstraat 4/4a/4b</v>
          </cell>
          <cell r="AL877" t="str">
            <v>P.C. Hooftstraat 4</v>
          </cell>
          <cell r="AM877" t="str">
            <v>Kantoor 1e verdieping</v>
          </cell>
          <cell r="AN877">
            <v>38</v>
          </cell>
          <cell r="AO877">
            <v>1857</v>
          </cell>
          <cell r="AP877">
            <v>2.0463112547119008E-2</v>
          </cell>
          <cell r="AR877">
            <v>101</v>
          </cell>
          <cell r="AV877" t="str">
            <v>LEEGSTAND RUIMTE</v>
          </cell>
          <cell r="AY877" t="str">
            <v>Leegstand</v>
          </cell>
          <cell r="BB877" t="str">
            <v>Leegstand</v>
          </cell>
          <cell r="BF877" t="str">
            <v>631060-4-321000</v>
          </cell>
        </row>
        <row r="878">
          <cell r="A878" t="str">
            <v>R008.004</v>
          </cell>
          <cell r="B878">
            <v>42425</v>
          </cell>
          <cell r="C878" t="str">
            <v>Passief</v>
          </cell>
          <cell r="D878" t="str">
            <v>OUD</v>
          </cell>
          <cell r="F878">
            <v>40452</v>
          </cell>
          <cell r="G878">
            <v>40452</v>
          </cell>
          <cell r="H878">
            <v>0</v>
          </cell>
          <cell r="I878" t="str">
            <v>nee</v>
          </cell>
          <cell r="J878" t="str">
            <v>nee</v>
          </cell>
          <cell r="L878" t="str">
            <v>Volledig</v>
          </cell>
          <cell r="M878" t="str">
            <v>Jan-Willem</v>
          </cell>
          <cell r="N878" t="str">
            <v>ja</v>
          </cell>
          <cell r="O878" t="str">
            <v>Jan-Willem Hoogendoorn</v>
          </cell>
          <cell r="Q878" t="str">
            <v>RK</v>
          </cell>
          <cell r="V878" t="str">
            <v>NVT</v>
          </cell>
          <cell r="W878" t="str">
            <v>NVT</v>
          </cell>
          <cell r="X878" t="str">
            <v>NVT</v>
          </cell>
          <cell r="Y878" t="str">
            <v>NVT</v>
          </cell>
          <cell r="Z878">
            <v>800633</v>
          </cell>
          <cell r="AA878" t="str">
            <v>Ja</v>
          </cell>
          <cell r="AB878" t="str">
            <v>RI10/00977</v>
          </cell>
          <cell r="AD878" t="str">
            <v>Ja</v>
          </cell>
          <cell r="AE878" t="str">
            <v>Ja</v>
          </cell>
          <cell r="AF878" t="str">
            <v>ppm2 25-49</v>
          </cell>
          <cell r="AH878">
            <v>29.515436619718308</v>
          </cell>
          <cell r="AI878" t="str">
            <v/>
          </cell>
          <cell r="AJ878" t="str">
            <v>R008</v>
          </cell>
          <cell r="AK878" t="str">
            <v>P.C. Hooftstraat 4/4a/4b</v>
          </cell>
          <cell r="AL878" t="str">
            <v>P.C. Hooftstraat 4a</v>
          </cell>
          <cell r="AM878" t="str">
            <v>De Loods</v>
          </cell>
          <cell r="AR878">
            <v>710</v>
          </cell>
          <cell r="AV878" t="str">
            <v>Huurovereenkomst - De Loods</v>
          </cell>
          <cell r="AW878" t="str">
            <v>De Loods</v>
          </cell>
          <cell r="AY878" t="str">
            <v>Stichting Sport en Welzijn</v>
          </cell>
          <cell r="AZ878">
            <v>41134998</v>
          </cell>
          <cell r="BB878" t="str">
            <v>Stichting</v>
          </cell>
          <cell r="BF878" t="str">
            <v>631060-4-321000</v>
          </cell>
        </row>
        <row r="879">
          <cell r="A879" t="str">
            <v>R008.005</v>
          </cell>
          <cell r="B879">
            <v>42736</v>
          </cell>
          <cell r="C879" t="str">
            <v>Passief</v>
          </cell>
          <cell r="D879" t="str">
            <v>OUD</v>
          </cell>
          <cell r="F879">
            <v>42736</v>
          </cell>
          <cell r="G879">
            <v>42736</v>
          </cell>
          <cell r="H879">
            <v>0</v>
          </cell>
          <cell r="I879" t="str">
            <v>nee</v>
          </cell>
          <cell r="L879" t="str">
            <v>Volledig</v>
          </cell>
          <cell r="M879" t="str">
            <v>Linda</v>
          </cell>
          <cell r="N879" t="str">
            <v>ja</v>
          </cell>
          <cell r="O879" t="str">
            <v>Jan-Willem Hoogendoorn</v>
          </cell>
          <cell r="Q879" t="str">
            <v>RK</v>
          </cell>
          <cell r="V879" t="str">
            <v>NVT</v>
          </cell>
          <cell r="W879" t="str">
            <v>NVT</v>
          </cell>
          <cell r="X879" t="str">
            <v>NVT</v>
          </cell>
          <cell r="Y879" t="str">
            <v>NVT</v>
          </cell>
          <cell r="Z879">
            <v>1226803</v>
          </cell>
          <cell r="AA879" t="str">
            <v>Ja</v>
          </cell>
          <cell r="AD879" t="str">
            <v>Ja</v>
          </cell>
          <cell r="AE879" t="str">
            <v>Ja</v>
          </cell>
          <cell r="AF879" t="str">
            <v>Kostprijs</v>
          </cell>
          <cell r="AH879">
            <v>93.667605633802822</v>
          </cell>
          <cell r="AI879" t="str">
            <v/>
          </cell>
          <cell r="AJ879" t="str">
            <v>R008</v>
          </cell>
          <cell r="AK879" t="str">
            <v>P.C. Hooftstraat 4/4a/4b</v>
          </cell>
          <cell r="AL879" t="str">
            <v>P.C. Hooftstraat 4a</v>
          </cell>
          <cell r="AM879" t="str">
            <v>De Loods</v>
          </cell>
          <cell r="AR879">
            <v>710</v>
          </cell>
          <cell r="AV879" t="str">
            <v>Huurovereenkomst - De Loods</v>
          </cell>
          <cell r="AW879" t="str">
            <v>De Loods</v>
          </cell>
          <cell r="AY879" t="str">
            <v>Stichting Sport en Welzijn</v>
          </cell>
          <cell r="AZ879">
            <v>41134998</v>
          </cell>
          <cell r="BB879" t="str">
            <v>Stichting</v>
          </cell>
          <cell r="BF879" t="str">
            <v>631060-4-321000</v>
          </cell>
        </row>
        <row r="880">
          <cell r="A880" t="str">
            <v>R008.006</v>
          </cell>
          <cell r="B880">
            <v>42425</v>
          </cell>
          <cell r="C880" t="str">
            <v>Passief</v>
          </cell>
          <cell r="D880" t="str">
            <v>OUD</v>
          </cell>
          <cell r="F880">
            <v>40452</v>
          </cell>
          <cell r="G880">
            <v>40452</v>
          </cell>
          <cell r="H880">
            <v>0</v>
          </cell>
          <cell r="I880" t="str">
            <v>nee</v>
          </cell>
          <cell r="J880" t="str">
            <v>nee</v>
          </cell>
          <cell r="L880" t="str">
            <v>Volledig</v>
          </cell>
          <cell r="M880" t="str">
            <v>Jan-Willem</v>
          </cell>
          <cell r="N880" t="str">
            <v>ja</v>
          </cell>
          <cell r="O880" t="str">
            <v>Jan-Willem Hoogendoorn</v>
          </cell>
          <cell r="Q880" t="str">
            <v>RK</v>
          </cell>
          <cell r="V880" t="str">
            <v>NVT</v>
          </cell>
          <cell r="W880" t="str">
            <v>NVT</v>
          </cell>
          <cell r="X880" t="str">
            <v>NVT</v>
          </cell>
          <cell r="Y880" t="str">
            <v>NVT</v>
          </cell>
          <cell r="Z880">
            <v>805891</v>
          </cell>
          <cell r="AA880" t="str">
            <v>Ja</v>
          </cell>
          <cell r="AB880" t="str">
            <v>RI11/00035</v>
          </cell>
          <cell r="AD880" t="str">
            <v>Ja</v>
          </cell>
          <cell r="AE880" t="str">
            <v>Ja</v>
          </cell>
          <cell r="AF880" t="str">
            <v>ppm2 25-49</v>
          </cell>
          <cell r="AH880">
            <v>29.510545454545454</v>
          </cell>
          <cell r="AI880" t="str">
            <v/>
          </cell>
          <cell r="AJ880" t="str">
            <v>R008</v>
          </cell>
          <cell r="AK880" t="str">
            <v>P.C. Hooftstraat 4/4a/4b</v>
          </cell>
          <cell r="AL880" t="str">
            <v>P.C. Hooftstraat 4a</v>
          </cell>
          <cell r="AM880" t="str">
            <v>Het Hooftkwartier</v>
          </cell>
          <cell r="AR880">
            <v>165</v>
          </cell>
          <cell r="AV880" t="str">
            <v>Huurovereenkomst - Het Hooftkwartier</v>
          </cell>
          <cell r="AW880" t="str">
            <v>Hoofdkwartier</v>
          </cell>
          <cell r="AY880" t="str">
            <v>Stichting Sport en Welzijn</v>
          </cell>
          <cell r="AZ880">
            <v>41134998</v>
          </cell>
          <cell r="BB880" t="str">
            <v>Stichting</v>
          </cell>
          <cell r="BF880" t="str">
            <v>631060-4-321000</v>
          </cell>
        </row>
        <row r="881">
          <cell r="A881" t="str">
            <v>R008.007</v>
          </cell>
          <cell r="B881">
            <v>42736</v>
          </cell>
          <cell r="C881" t="str">
            <v>Passief</v>
          </cell>
          <cell r="D881" t="str">
            <v>OUD</v>
          </cell>
          <cell r="F881">
            <v>42736</v>
          </cell>
          <cell r="G881">
            <v>42736</v>
          </cell>
          <cell r="H881">
            <v>0</v>
          </cell>
          <cell r="I881" t="str">
            <v>nee</v>
          </cell>
          <cell r="L881" t="str">
            <v>Volledig</v>
          </cell>
          <cell r="M881" t="str">
            <v>Linda</v>
          </cell>
          <cell r="N881" t="str">
            <v>ja</v>
          </cell>
          <cell r="O881" t="str">
            <v>Jan-Willem Hoogendoorn</v>
          </cell>
          <cell r="Q881" t="str">
            <v>RK</v>
          </cell>
          <cell r="V881" t="str">
            <v>NVT</v>
          </cell>
          <cell r="W881" t="str">
            <v>NVT</v>
          </cell>
          <cell r="X881" t="str">
            <v>NVT</v>
          </cell>
          <cell r="Y881" t="str">
            <v>NVT</v>
          </cell>
          <cell r="Z881">
            <v>1226803</v>
          </cell>
          <cell r="AA881" t="str">
            <v>Ja</v>
          </cell>
          <cell r="AD881" t="str">
            <v>Ja</v>
          </cell>
          <cell r="AE881" t="str">
            <v>Ja</v>
          </cell>
          <cell r="AF881" t="str">
            <v>Kostprijs</v>
          </cell>
          <cell r="AH881">
            <v>93.659636363636366</v>
          </cell>
          <cell r="AI881" t="str">
            <v/>
          </cell>
          <cell r="AJ881" t="str">
            <v>R008</v>
          </cell>
          <cell r="AK881" t="str">
            <v>P.C. Hooftstraat 4/4a/4b</v>
          </cell>
          <cell r="AL881" t="str">
            <v>P.C. Hooftstraat 4a</v>
          </cell>
          <cell r="AM881" t="str">
            <v>Het Hooftkwartier</v>
          </cell>
          <cell r="AR881">
            <v>165</v>
          </cell>
          <cell r="AV881" t="str">
            <v>Huurovereenkomst - Het Hooftkwartier</v>
          </cell>
          <cell r="AW881" t="str">
            <v>Hoofdkwartier</v>
          </cell>
          <cell r="AY881" t="str">
            <v>Stichting Sport en Welzijn</v>
          </cell>
          <cell r="AZ881">
            <v>41134998</v>
          </cell>
          <cell r="BB881" t="str">
            <v>Stichting</v>
          </cell>
          <cell r="BF881" t="str">
            <v>631060-4-321000</v>
          </cell>
        </row>
        <row r="882">
          <cell r="A882" t="str">
            <v>R008.008</v>
          </cell>
          <cell r="B882">
            <v>42425</v>
          </cell>
          <cell r="C882" t="str">
            <v>Aktief</v>
          </cell>
          <cell r="D882" t="str">
            <v>Aktief</v>
          </cell>
          <cell r="F882">
            <v>40452</v>
          </cell>
          <cell r="H882">
            <v>1</v>
          </cell>
          <cell r="I882" t="str">
            <v>ja</v>
          </cell>
          <cell r="J882" t="str">
            <v>nee</v>
          </cell>
          <cell r="L882" t="str">
            <v>Volledig</v>
          </cell>
          <cell r="M882" t="str">
            <v>Jan-Willem</v>
          </cell>
          <cell r="N882" t="str">
            <v>ja</v>
          </cell>
          <cell r="O882" t="str">
            <v>Jan-Willem Hoogendoorn</v>
          </cell>
          <cell r="Q882" t="str">
            <v>RK</v>
          </cell>
          <cell r="R882" t="str">
            <v>Overig</v>
          </cell>
          <cell r="S882" t="str">
            <v>Cultuur</v>
          </cell>
          <cell r="T882" t="str">
            <v>Onzeker</v>
          </cell>
          <cell r="U882">
            <v>550</v>
          </cell>
          <cell r="V882" t="str">
            <v>VERLENGD</v>
          </cell>
          <cell r="W882">
            <v>-1211</v>
          </cell>
          <cell r="X882">
            <v>43739</v>
          </cell>
          <cell r="Y882">
            <v>43647</v>
          </cell>
          <cell r="Z882">
            <v>805889</v>
          </cell>
          <cell r="AA882" t="str">
            <v>Ja</v>
          </cell>
          <cell r="AB882" t="str">
            <v>RI11/00033</v>
          </cell>
          <cell r="AD882" t="str">
            <v>Ja</v>
          </cell>
          <cell r="AE882" t="str">
            <v>Ja</v>
          </cell>
          <cell r="AF882" t="str">
            <v>ppm2 0-25</v>
          </cell>
          <cell r="AH882">
            <v>3.75</v>
          </cell>
          <cell r="AI882">
            <v>5.1282051282051286</v>
          </cell>
          <cell r="AJ882" t="str">
            <v>R008</v>
          </cell>
          <cell r="AK882" t="str">
            <v>P.C. Hooftstraat 4/4a/4b</v>
          </cell>
          <cell r="AL882" t="str">
            <v>P.C. Hooftstraat 4b</v>
          </cell>
          <cell r="AM882" t="str">
            <v>De Gooth</v>
          </cell>
          <cell r="AN882">
            <v>429</v>
          </cell>
          <cell r="AO882">
            <v>1857</v>
          </cell>
          <cell r="AP882">
            <v>0.23101777059773829</v>
          </cell>
          <cell r="AR882">
            <v>480</v>
          </cell>
          <cell r="AV882" t="str">
            <v>Huurovereenkomst - De Gooth</v>
          </cell>
          <cell r="AY882" t="str">
            <v>Jongerensociëteit De Gooth</v>
          </cell>
          <cell r="BB882" t="str">
            <v xml:space="preserve">Vereniging </v>
          </cell>
          <cell r="BF882" t="str">
            <v>631060-4-321000</v>
          </cell>
          <cell r="FL882">
            <v>2200</v>
          </cell>
          <cell r="FO882">
            <v>2328.8125160808104</v>
          </cell>
        </row>
        <row r="883">
          <cell r="A883" t="str">
            <v>R008.009</v>
          </cell>
          <cell r="B883">
            <v>43284</v>
          </cell>
          <cell r="C883" t="str">
            <v>Aktief</v>
          </cell>
          <cell r="D883" t="str">
            <v>Aktief</v>
          </cell>
          <cell r="F883">
            <v>43101</v>
          </cell>
          <cell r="H883">
            <v>1</v>
          </cell>
          <cell r="I883" t="str">
            <v>ja</v>
          </cell>
          <cell r="L883" t="str">
            <v>Volledig</v>
          </cell>
          <cell r="O883" t="str">
            <v>Jan-Willem Hoogendoorn</v>
          </cell>
          <cell r="Q883" t="str">
            <v>RK</v>
          </cell>
          <cell r="R883" t="str">
            <v>Overig</v>
          </cell>
          <cell r="S883" t="str">
            <v>Cultuur</v>
          </cell>
          <cell r="T883" t="str">
            <v>Onzeker</v>
          </cell>
          <cell r="U883">
            <v>7250</v>
          </cell>
          <cell r="V883" t="str">
            <v>VERLENGD</v>
          </cell>
          <cell r="W883">
            <v>-1484</v>
          </cell>
          <cell r="X883">
            <v>43466</v>
          </cell>
          <cell r="AA883" t="str">
            <v>Onbekend</v>
          </cell>
          <cell r="AE883" t="str">
            <v>Ja</v>
          </cell>
          <cell r="AF883" t="str">
            <v>#D: 40 - MHP</v>
          </cell>
          <cell r="AH883">
            <v>39.00971830985916</v>
          </cell>
          <cell r="AI883">
            <v>41.428571428571431</v>
          </cell>
          <cell r="AJ883" t="str">
            <v>R008</v>
          </cell>
          <cell r="AK883" t="str">
            <v>P.C. Hooftstraat 4/4a/4b</v>
          </cell>
          <cell r="AL883" t="str">
            <v>P.C. Hooftstraat 4a</v>
          </cell>
          <cell r="AM883" t="str">
            <v>De Loods</v>
          </cell>
          <cell r="AN883">
            <v>700</v>
          </cell>
          <cell r="AO883">
            <v>1857</v>
          </cell>
          <cell r="AP883">
            <v>0.37695207323640278</v>
          </cell>
          <cell r="AR883">
            <v>710</v>
          </cell>
          <cell r="AV883" t="str">
            <v>Huurovereenkomst - De Loods</v>
          </cell>
          <cell r="AW883" t="str">
            <v>De Loods</v>
          </cell>
          <cell r="AY883" t="str">
            <v>Stichting Welzijn Ridderkerk &gt;&gt; Facet</v>
          </cell>
          <cell r="AZ883">
            <v>70099731</v>
          </cell>
          <cell r="BB883" t="str">
            <v>Stichting</v>
          </cell>
          <cell r="BF883" t="str">
            <v>631060-4-321000</v>
          </cell>
          <cell r="FL883">
            <v>29000</v>
          </cell>
          <cell r="FO883">
            <v>28957.00549824</v>
          </cell>
        </row>
        <row r="884">
          <cell r="A884" t="str">
            <v>R008.010</v>
          </cell>
          <cell r="B884">
            <v>43284</v>
          </cell>
          <cell r="C884" t="str">
            <v>Aktief</v>
          </cell>
          <cell r="D884" t="str">
            <v>Aktief</v>
          </cell>
          <cell r="F884">
            <v>43101</v>
          </cell>
          <cell r="H884">
            <v>1</v>
          </cell>
          <cell r="I884" t="str">
            <v>ja</v>
          </cell>
          <cell r="L884" t="str">
            <v>Volledig</v>
          </cell>
          <cell r="O884" t="str">
            <v>Jan-Willem Hoogendoorn</v>
          </cell>
          <cell r="Q884" t="str">
            <v>RK</v>
          </cell>
          <cell r="R884" t="str">
            <v>Overig</v>
          </cell>
          <cell r="S884" t="str">
            <v>Cultuur</v>
          </cell>
          <cell r="T884" t="str">
            <v>Onzeker</v>
          </cell>
          <cell r="U884">
            <v>1375</v>
          </cell>
          <cell r="V884" t="str">
            <v>VERLENGD</v>
          </cell>
          <cell r="W884">
            <v>-1484</v>
          </cell>
          <cell r="X884">
            <v>43466</v>
          </cell>
          <cell r="AA884" t="str">
            <v>Onbekend</v>
          </cell>
          <cell r="AE884" t="str">
            <v>Ja</v>
          </cell>
          <cell r="AF884" t="str">
            <v>Kostprijs</v>
          </cell>
          <cell r="AH884">
            <v>32.26224242424243</v>
          </cell>
          <cell r="AI884">
            <v>44</v>
          </cell>
          <cell r="AJ884" t="str">
            <v>R008</v>
          </cell>
          <cell r="AK884" t="str">
            <v>P.C. Hooftstraat 4/4a/4b</v>
          </cell>
          <cell r="AL884" t="str">
            <v>P.C. Hooftstraat 4a</v>
          </cell>
          <cell r="AM884" t="str">
            <v>Het Hooftkwartier</v>
          </cell>
          <cell r="AN884">
            <v>125</v>
          </cell>
          <cell r="AO884">
            <v>1857</v>
          </cell>
          <cell r="AP884">
            <v>6.731287022078622E-2</v>
          </cell>
          <cell r="AR884">
            <v>165</v>
          </cell>
          <cell r="AV884" t="str">
            <v>Huurovereenkomst - Het Hooftkwartier</v>
          </cell>
          <cell r="AW884" t="str">
            <v>Hoofdkwartier</v>
          </cell>
          <cell r="AY884" t="str">
            <v>Stichting Welzijn Ridderkerk &gt;&gt; Facet</v>
          </cell>
          <cell r="AZ884">
            <v>70099731</v>
          </cell>
          <cell r="BB884" t="str">
            <v>Stichting</v>
          </cell>
          <cell r="BF884" t="str">
            <v>631060-4-321000</v>
          </cell>
          <cell r="FL884">
            <v>5500</v>
          </cell>
          <cell r="FO884">
            <v>5565.4991200800005</v>
          </cell>
        </row>
        <row r="885">
          <cell r="A885" t="str">
            <v>R008.011</v>
          </cell>
          <cell r="B885">
            <v>43313</v>
          </cell>
          <cell r="C885" t="str">
            <v>Aktie!</v>
          </cell>
          <cell r="D885" t="str">
            <v>Service</v>
          </cell>
          <cell r="F885">
            <v>40179</v>
          </cell>
          <cell r="H885">
            <v>1</v>
          </cell>
          <cell r="I885" t="str">
            <v>ja</v>
          </cell>
          <cell r="J885" t="str">
            <v>ja</v>
          </cell>
          <cell r="K885" t="str">
            <v>nota</v>
          </cell>
          <cell r="L885" t="str">
            <v>NVT</v>
          </cell>
          <cell r="M885" t="str">
            <v>Jan-Willem</v>
          </cell>
          <cell r="O885" t="str">
            <v>Jan-Willem Hoogendoorn</v>
          </cell>
          <cell r="Q885" t="str">
            <v>RK</v>
          </cell>
          <cell r="R885" t="str">
            <v>Overig</v>
          </cell>
          <cell r="S885" t="str">
            <v>Overig</v>
          </cell>
          <cell r="T885" t="str">
            <v>Onzeker</v>
          </cell>
          <cell r="U885">
            <v>0</v>
          </cell>
          <cell r="V885" t="str">
            <v>NVT</v>
          </cell>
          <cell r="Z885" t="str">
            <v>NIET</v>
          </cell>
          <cell r="AA885" t="str">
            <v>nee</v>
          </cell>
          <cell r="AE885" t="str">
            <v>Ja</v>
          </cell>
          <cell r="AF885" t="str">
            <v>Kostprijs</v>
          </cell>
          <cell r="AI885" t="str">
            <v/>
          </cell>
          <cell r="AJ885" t="str">
            <v>R008</v>
          </cell>
          <cell r="AK885" t="str">
            <v>P.C. Hooftstraat 4/4a/4b</v>
          </cell>
          <cell r="AL885" t="str">
            <v>P.C. Hooftstraat 4a</v>
          </cell>
          <cell r="AM885" t="str">
            <v>Het Hooftkwartier</v>
          </cell>
          <cell r="AR885">
            <v>165</v>
          </cell>
          <cell r="AV885" t="str">
            <v>Afrekening energiekosten gas</v>
          </cell>
          <cell r="AW885" t="str">
            <v>Hoofdkwartier</v>
          </cell>
          <cell r="AY885" t="str">
            <v>Diverse huurders, eigen beheer</v>
          </cell>
          <cell r="AZ885" t="str">
            <v>n.v.t.</v>
          </cell>
          <cell r="BB885" t="str">
            <v>Diverse</v>
          </cell>
          <cell r="BF885" t="str">
            <v>631060-4-321010</v>
          </cell>
        </row>
        <row r="887">
          <cell r="A887" t="str">
            <v>R009.001</v>
          </cell>
          <cell r="B887">
            <v>42425</v>
          </cell>
          <cell r="C887" t="str">
            <v>Passief</v>
          </cell>
          <cell r="D887" t="str">
            <v>OUD</v>
          </cell>
          <cell r="F887">
            <v>37073</v>
          </cell>
          <cell r="G887">
            <v>37073</v>
          </cell>
          <cell r="H887">
            <v>0</v>
          </cell>
          <cell r="I887" t="str">
            <v>nee</v>
          </cell>
          <cell r="J887" t="str">
            <v>nee</v>
          </cell>
          <cell r="L887" t="str">
            <v>Nee</v>
          </cell>
          <cell r="M887" t="str">
            <v>Mini</v>
          </cell>
          <cell r="N887" t="str">
            <v>ja</v>
          </cell>
          <cell r="O887" t="str">
            <v>Mini van Leeuwen</v>
          </cell>
          <cell r="Q887" t="str">
            <v>RK</v>
          </cell>
          <cell r="V887" t="str">
            <v>NVT</v>
          </cell>
          <cell r="W887" t="e">
            <v>#VALUE!</v>
          </cell>
          <cell r="X887" t="str">
            <v>onbepaald</v>
          </cell>
          <cell r="AA887" t="str">
            <v>Onbekend</v>
          </cell>
          <cell r="AD887" t="str">
            <v>ja</v>
          </cell>
          <cell r="AE887" t="str">
            <v>Ja</v>
          </cell>
          <cell r="AF887" t="str">
            <v>ppm2 75-99</v>
          </cell>
          <cell r="AH887">
            <v>65.775947046843186</v>
          </cell>
          <cell r="AI887" t="str">
            <v/>
          </cell>
          <cell r="AJ887" t="str">
            <v>R009</v>
          </cell>
          <cell r="AK887" t="str">
            <v>Voorn 10 / Brasem 38a</v>
          </cell>
          <cell r="AL887" t="str">
            <v>Voorn 10 / Brasem 38a</v>
          </cell>
          <cell r="AR887">
            <v>982</v>
          </cell>
          <cell r="AV887" t="str">
            <v>Huurovereenkomst</v>
          </cell>
          <cell r="AY887" t="str">
            <v>Stichting Sport en Welzijn (Dynamiek)</v>
          </cell>
          <cell r="AZ887">
            <v>41134998</v>
          </cell>
          <cell r="BB887" t="str">
            <v>Stichting</v>
          </cell>
          <cell r="BF887" t="str">
            <v>631060-4-321000</v>
          </cell>
        </row>
        <row r="888">
          <cell r="A888" t="str">
            <v>R009.002</v>
          </cell>
          <cell r="B888">
            <v>42736</v>
          </cell>
          <cell r="C888" t="str">
            <v>Passief</v>
          </cell>
          <cell r="D888" t="str">
            <v>OUD</v>
          </cell>
          <cell r="F888">
            <v>42736</v>
          </cell>
          <cell r="G888">
            <v>42736</v>
          </cell>
          <cell r="H888">
            <v>0</v>
          </cell>
          <cell r="I888" t="str">
            <v>nee</v>
          </cell>
          <cell r="L888" t="str">
            <v>Volledig</v>
          </cell>
          <cell r="M888" t="str">
            <v>Linda</v>
          </cell>
          <cell r="N888" t="str">
            <v>ja</v>
          </cell>
          <cell r="O888" t="str">
            <v>Mini van Leeuwen</v>
          </cell>
          <cell r="Q888" t="str">
            <v>RK</v>
          </cell>
          <cell r="V888" t="str">
            <v>NVT</v>
          </cell>
          <cell r="W888" t="str">
            <v>NVT</v>
          </cell>
          <cell r="X888" t="str">
            <v>NVT</v>
          </cell>
          <cell r="Y888" t="str">
            <v>NVT</v>
          </cell>
          <cell r="Z888">
            <v>1226803</v>
          </cell>
          <cell r="AA888" t="str">
            <v>Ja</v>
          </cell>
          <cell r="AD888" t="str">
            <v>Ja</v>
          </cell>
          <cell r="AE888" t="str">
            <v>Ja</v>
          </cell>
          <cell r="AF888" t="str">
            <v>Kostprijs</v>
          </cell>
          <cell r="AH888">
            <v>62.379383634431456</v>
          </cell>
          <cell r="AI888" t="str">
            <v/>
          </cell>
          <cell r="AJ888" t="str">
            <v>R009</v>
          </cell>
          <cell r="AK888" t="str">
            <v>Voorn 10 / Brasem 38a</v>
          </cell>
          <cell r="AL888" t="str">
            <v>Voorn 10</v>
          </cell>
          <cell r="AR888">
            <v>941</v>
          </cell>
          <cell r="AV888" t="str">
            <v>Huurovereenkomst</v>
          </cell>
          <cell r="AY888" t="str">
            <v>Stichting Sport en Welzijn</v>
          </cell>
          <cell r="AZ888">
            <v>41134998</v>
          </cell>
          <cell r="BB888" t="str">
            <v>Stichting</v>
          </cell>
          <cell r="BF888" t="str">
            <v>631060-4-321000</v>
          </cell>
        </row>
        <row r="889">
          <cell r="A889" t="str">
            <v>R009.003</v>
          </cell>
          <cell r="B889">
            <v>42832</v>
          </cell>
          <cell r="C889" t="str">
            <v>Aktief</v>
          </cell>
          <cell r="D889" t="str">
            <v>Aktief</v>
          </cell>
          <cell r="F889">
            <v>42826</v>
          </cell>
          <cell r="H889">
            <v>1</v>
          </cell>
          <cell r="I889" t="str">
            <v>ja</v>
          </cell>
          <cell r="J889" t="str">
            <v>nee</v>
          </cell>
          <cell r="L889" t="str">
            <v>Volledig</v>
          </cell>
          <cell r="M889" t="str">
            <v>Linda</v>
          </cell>
          <cell r="N889" t="str">
            <v>ja</v>
          </cell>
          <cell r="O889" t="str">
            <v>Mini van Leeuwen</v>
          </cell>
          <cell r="Q889" t="str">
            <v>RK</v>
          </cell>
          <cell r="R889" t="str">
            <v>Kinder</v>
          </cell>
          <cell r="S889" t="str">
            <v>Overig</v>
          </cell>
          <cell r="T889" t="str">
            <v>OK</v>
          </cell>
          <cell r="U889">
            <v>3500</v>
          </cell>
          <cell r="V889" t="str">
            <v>VERLENGD</v>
          </cell>
          <cell r="W889">
            <v>-299</v>
          </cell>
          <cell r="X889">
            <v>44651</v>
          </cell>
          <cell r="AA889" t="str">
            <v>Onbekend</v>
          </cell>
          <cell r="AD889" t="str">
            <v>JA</v>
          </cell>
          <cell r="AE889" t="str">
            <v>JA</v>
          </cell>
          <cell r="AF889" t="str">
            <v>#B: 100 - SC</v>
          </cell>
          <cell r="AH889">
            <v>100</v>
          </cell>
          <cell r="AI889">
            <v>71.428571428571431</v>
          </cell>
          <cell r="AJ889" t="str">
            <v>R009</v>
          </cell>
          <cell r="AK889" t="str">
            <v>Voorn 10 / Brasem 38a</v>
          </cell>
          <cell r="AL889" t="str">
            <v>Brasem 38a</v>
          </cell>
          <cell r="AN889">
            <v>196</v>
          </cell>
          <cell r="AO889">
            <v>941</v>
          </cell>
          <cell r="AP889">
            <v>0.20828905419766205</v>
          </cell>
          <cell r="AR889">
            <v>140</v>
          </cell>
          <cell r="AS889">
            <v>233</v>
          </cell>
          <cell r="AV889" t="str">
            <v>Huurovereenkomst</v>
          </cell>
          <cell r="AY889" t="str">
            <v>Yes! Kinderopvang Ridderkerk</v>
          </cell>
          <cell r="AZ889">
            <v>24428808</v>
          </cell>
          <cell r="BB889" t="str">
            <v>Onderneming</v>
          </cell>
          <cell r="BF889" t="str">
            <v>631060-4-321000</v>
          </cell>
          <cell r="FL889">
            <v>14000</v>
          </cell>
          <cell r="FO889">
            <v>14856.469740000002</v>
          </cell>
        </row>
        <row r="890">
          <cell r="A890" t="str">
            <v>R009.004</v>
          </cell>
          <cell r="B890">
            <v>43284</v>
          </cell>
          <cell r="C890" t="str">
            <v>Passief</v>
          </cell>
          <cell r="D890" t="str">
            <v>Aktief</v>
          </cell>
          <cell r="F890">
            <v>43101</v>
          </cell>
          <cell r="G890">
            <v>43830</v>
          </cell>
          <cell r="H890">
            <v>0</v>
          </cell>
          <cell r="I890" t="str">
            <v>nee</v>
          </cell>
          <cell r="L890" t="str">
            <v>Volledig</v>
          </cell>
          <cell r="O890" t="str">
            <v>Mini van Leeuwen</v>
          </cell>
          <cell r="Q890" t="str">
            <v>RK</v>
          </cell>
          <cell r="R890" t="str">
            <v>Overig</v>
          </cell>
          <cell r="S890" t="str">
            <v>Overig</v>
          </cell>
          <cell r="T890" t="str">
            <v>Onzeker</v>
          </cell>
          <cell r="U890">
            <v>0</v>
          </cell>
          <cell r="V890" t="str">
            <v>VERLENGD</v>
          </cell>
          <cell r="W890">
            <v>-1484</v>
          </cell>
          <cell r="X890">
            <v>43466</v>
          </cell>
          <cell r="AA890" t="str">
            <v>Onbekend</v>
          </cell>
          <cell r="AE890" t="str">
            <v>JA</v>
          </cell>
          <cell r="AF890" t="str">
            <v>Kostprijs</v>
          </cell>
          <cell r="AI890">
            <v>0</v>
          </cell>
          <cell r="AJ890" t="str">
            <v>R009</v>
          </cell>
          <cell r="AK890" t="str">
            <v>Voorn 10 / Brasem 38a</v>
          </cell>
          <cell r="AL890" t="str">
            <v>Voorn 10</v>
          </cell>
          <cell r="AN890">
            <v>745</v>
          </cell>
          <cell r="AO890">
            <v>941</v>
          </cell>
          <cell r="AP890">
            <v>0.79171094580233792</v>
          </cell>
          <cell r="AR890">
            <v>941</v>
          </cell>
          <cell r="AV890" t="str">
            <v>Huurovereenkomst - De Fuik</v>
          </cell>
          <cell r="AY890" t="str">
            <v>Stichting Welzijn Ridderkerk &gt;&gt; Facet</v>
          </cell>
          <cell r="AZ890">
            <v>70099731</v>
          </cell>
          <cell r="BB890" t="str">
            <v>Stichting</v>
          </cell>
          <cell r="BF890" t="str">
            <v>631060-4-321000</v>
          </cell>
          <cell r="FO890">
            <v>76614.939908460001</v>
          </cell>
        </row>
        <row r="891">
          <cell r="A891" t="str">
            <v>R009.005</v>
          </cell>
          <cell r="B891">
            <v>44354</v>
          </cell>
          <cell r="C891" t="str">
            <v>Aktie!</v>
          </cell>
          <cell r="D891" t="str">
            <v>Aktief</v>
          </cell>
          <cell r="F891">
            <v>43831</v>
          </cell>
          <cell r="H891">
            <v>1</v>
          </cell>
          <cell r="I891" t="str">
            <v>ja</v>
          </cell>
          <cell r="J891" t="str">
            <v>ja</v>
          </cell>
          <cell r="K891" t="str">
            <v>Sociaal Beheer</v>
          </cell>
          <cell r="L891" t="str">
            <v>Nog Niet</v>
          </cell>
          <cell r="M891" t="str">
            <v>Marianne</v>
          </cell>
          <cell r="O891" t="str">
            <v>Mini van Leeuwen</v>
          </cell>
          <cell r="R891" t="str">
            <v>Overig</v>
          </cell>
          <cell r="S891" t="str">
            <v>Cultuur</v>
          </cell>
          <cell r="T891" t="str">
            <v>Onzeker</v>
          </cell>
          <cell r="U891">
            <v>18375</v>
          </cell>
          <cell r="V891" t="str">
            <v>onbekend</v>
          </cell>
          <cell r="AE891" t="str">
            <v>ONBEKEND</v>
          </cell>
          <cell r="AF891" t="str">
            <v>Kostprijs</v>
          </cell>
          <cell r="AJ891" t="str">
            <v>R009</v>
          </cell>
          <cell r="AK891" t="str">
            <v>Voorn 10 / Brasem 38a</v>
          </cell>
          <cell r="AL891" t="str">
            <v>Voorn 10</v>
          </cell>
          <cell r="AN891">
            <v>745</v>
          </cell>
          <cell r="AO891">
            <v>941</v>
          </cell>
          <cell r="AP891">
            <v>0.79171094580233792</v>
          </cell>
          <cell r="AR891">
            <v>941</v>
          </cell>
          <cell r="AV891" t="str">
            <v>Huurovereenkomst - De Fuik</v>
          </cell>
          <cell r="AY891" t="str">
            <v>Wijkvereniging Drievliet</v>
          </cell>
          <cell r="AZ891">
            <v>70099731</v>
          </cell>
          <cell r="BB891" t="str">
            <v>Stichting</v>
          </cell>
          <cell r="BF891" t="str">
            <v>631060-4-321000</v>
          </cell>
          <cell r="FL891">
            <v>73500</v>
          </cell>
          <cell r="FO891">
            <v>74000</v>
          </cell>
        </row>
        <row r="893">
          <cell r="A893" t="str">
            <v>R010.001</v>
          </cell>
          <cell r="B893">
            <v>42425</v>
          </cell>
          <cell r="C893" t="str">
            <v>Passief</v>
          </cell>
          <cell r="D893" t="str">
            <v>Beëindigd</v>
          </cell>
          <cell r="F893">
            <v>41275</v>
          </cell>
          <cell r="G893">
            <v>43039</v>
          </cell>
          <cell r="H893">
            <v>0</v>
          </cell>
          <cell r="I893" t="str">
            <v>nee</v>
          </cell>
          <cell r="J893" t="str">
            <v>nee</v>
          </cell>
          <cell r="L893" t="str">
            <v>Volledig</v>
          </cell>
          <cell r="M893" t="str">
            <v>Joé</v>
          </cell>
          <cell r="N893" t="str">
            <v>ja</v>
          </cell>
          <cell r="O893" t="str">
            <v>Mini van Leeuwen</v>
          </cell>
          <cell r="Q893" t="str">
            <v>RK</v>
          </cell>
          <cell r="V893" t="str">
            <v>NVT</v>
          </cell>
          <cell r="W893" t="str">
            <v>NVT</v>
          </cell>
          <cell r="X893" t="str">
            <v>NVT</v>
          </cell>
          <cell r="Y893" t="str">
            <v>NVT</v>
          </cell>
          <cell r="Z893">
            <v>811420</v>
          </cell>
          <cell r="AA893" t="str">
            <v>Ja</v>
          </cell>
          <cell r="AB893" t="str">
            <v>RI12/00759</v>
          </cell>
          <cell r="AD893" t="str">
            <v>Ja</v>
          </cell>
          <cell r="AE893" t="str">
            <v>Ja</v>
          </cell>
          <cell r="AF893" t="str">
            <v>ppm2 0-25</v>
          </cell>
          <cell r="AH893">
            <v>4.1379310344827589</v>
          </cell>
          <cell r="AI893" t="str">
            <v/>
          </cell>
          <cell r="AJ893" t="str">
            <v>R010</v>
          </cell>
          <cell r="AK893" t="str">
            <v>Anjerstraat 4</v>
          </cell>
          <cell r="AL893" t="str">
            <v>Anjerstraat 4</v>
          </cell>
          <cell r="AR893">
            <v>290</v>
          </cell>
          <cell r="AV893" t="str">
            <v>Gebruiksovereenkomst</v>
          </cell>
          <cell r="AY893" t="str">
            <v>Percussiegroep Ridderster</v>
          </cell>
          <cell r="AZ893">
            <v>52749819</v>
          </cell>
          <cell r="BB893" t="str">
            <v xml:space="preserve">Vereniging </v>
          </cell>
          <cell r="BF893" t="str">
            <v>631060-4-321000</v>
          </cell>
        </row>
        <row r="894">
          <cell r="A894" t="str">
            <v>R010.002</v>
          </cell>
          <cell r="B894">
            <v>42993</v>
          </cell>
          <cell r="C894" t="str">
            <v>Passief</v>
          </cell>
          <cell r="D894" t="str">
            <v>GESLOOPT</v>
          </cell>
          <cell r="F894">
            <v>42005</v>
          </cell>
          <cell r="G894">
            <v>43100</v>
          </cell>
          <cell r="H894">
            <v>0</v>
          </cell>
          <cell r="I894" t="str">
            <v>nee</v>
          </cell>
          <cell r="J894" t="str">
            <v>NVT</v>
          </cell>
          <cell r="L894" t="str">
            <v>NVT</v>
          </cell>
          <cell r="M894" t="str">
            <v>Joé</v>
          </cell>
          <cell r="O894" t="str">
            <v>Mini van Leeuwen</v>
          </cell>
          <cell r="Q894" t="str">
            <v>RK</v>
          </cell>
          <cell r="V894" t="str">
            <v>NVT</v>
          </cell>
          <cell r="W894">
            <v>-44950</v>
          </cell>
          <cell r="X894">
            <v>44950</v>
          </cell>
          <cell r="AA894" t="str">
            <v>NVT</v>
          </cell>
          <cell r="AD894" t="str">
            <v>NVT</v>
          </cell>
          <cell r="AE894" t="str">
            <v>NVT</v>
          </cell>
          <cell r="AF894" t="str">
            <v>NVT</v>
          </cell>
          <cell r="AI894" t="str">
            <v/>
          </cell>
          <cell r="AJ894" t="str">
            <v>R010</v>
          </cell>
          <cell r="AK894" t="str">
            <v>Anjerstraat 4</v>
          </cell>
          <cell r="AL894" t="str">
            <v>Anjerstraat 4</v>
          </cell>
          <cell r="AV894" t="str">
            <v>Gesloopt</v>
          </cell>
          <cell r="BF894" t="str">
            <v>631060-4-333104</v>
          </cell>
        </row>
        <row r="896">
          <cell r="A896" t="str">
            <v>R011.001</v>
          </cell>
          <cell r="B896">
            <v>42425</v>
          </cell>
          <cell r="C896" t="str">
            <v>Passief</v>
          </cell>
          <cell r="D896" t="str">
            <v>Beëindigd</v>
          </cell>
          <cell r="F896">
            <v>30590</v>
          </cell>
          <cell r="G896">
            <v>42370</v>
          </cell>
          <cell r="H896">
            <v>0</v>
          </cell>
          <cell r="I896" t="str">
            <v>nee</v>
          </cell>
          <cell r="J896" t="str">
            <v>nvt</v>
          </cell>
          <cell r="L896" t="str">
            <v>Volledig</v>
          </cell>
          <cell r="M896" t="str">
            <v>NVT</v>
          </cell>
          <cell r="O896" t="str">
            <v>Gesloopt</v>
          </cell>
          <cell r="Q896" t="str">
            <v>RK</v>
          </cell>
          <cell r="V896" t="str">
            <v>NVT</v>
          </cell>
          <cell r="W896" t="e">
            <v>#VALUE!</v>
          </cell>
          <cell r="X896" t="str">
            <v>onbepaald</v>
          </cell>
          <cell r="Z896">
            <v>919982</v>
          </cell>
          <cell r="AA896" t="str">
            <v>Ja</v>
          </cell>
          <cell r="AB896" t="str">
            <v>RU11/06123</v>
          </cell>
          <cell r="AD896" t="str">
            <v>Ja</v>
          </cell>
          <cell r="AE896" t="str">
            <v>Ja</v>
          </cell>
          <cell r="AF896" t="str">
            <v>onbekend</v>
          </cell>
          <cell r="AI896" t="str">
            <v/>
          </cell>
          <cell r="AJ896" t="str">
            <v>R011</v>
          </cell>
          <cell r="AK896" t="str">
            <v>Anjerstraat 6</v>
          </cell>
          <cell r="AL896" t="str">
            <v>Anjerstraat 6</v>
          </cell>
          <cell r="AV896" t="str">
            <v>Huurovereenkomst</v>
          </cell>
          <cell r="AY896" t="str">
            <v>Nederlandse Rode Kruis</v>
          </cell>
          <cell r="BB896" t="str">
            <v>Stichting</v>
          </cell>
          <cell r="BF896" t="str">
            <v>631060-4-321000</v>
          </cell>
        </row>
        <row r="898">
          <cell r="A898" t="str">
            <v>R012.001</v>
          </cell>
          <cell r="B898">
            <v>42425</v>
          </cell>
          <cell r="C898" t="str">
            <v>Aktief</v>
          </cell>
          <cell r="D898" t="str">
            <v>Aktief</v>
          </cell>
          <cell r="F898">
            <v>39814</v>
          </cell>
          <cell r="H898">
            <v>1</v>
          </cell>
          <cell r="I898" t="str">
            <v>ja</v>
          </cell>
          <cell r="J898" t="str">
            <v>nee</v>
          </cell>
          <cell r="L898" t="str">
            <v>Volledig</v>
          </cell>
          <cell r="M898" t="str">
            <v>Mini</v>
          </cell>
          <cell r="N898" t="str">
            <v>ja</v>
          </cell>
          <cell r="O898" t="str">
            <v>Mini van Leeuwen</v>
          </cell>
          <cell r="Q898" t="str">
            <v>RK</v>
          </cell>
          <cell r="R898" t="str">
            <v>Kinder</v>
          </cell>
          <cell r="S898" t="str">
            <v>Overig</v>
          </cell>
          <cell r="T898" t="str">
            <v>OK</v>
          </cell>
          <cell r="U898">
            <v>0</v>
          </cell>
          <cell r="V898" t="str">
            <v>VERLENGD</v>
          </cell>
          <cell r="W898">
            <v>-1120</v>
          </cell>
          <cell r="X898">
            <v>43830</v>
          </cell>
          <cell r="Y898">
            <v>43738</v>
          </cell>
          <cell r="Z898">
            <v>801396</v>
          </cell>
          <cell r="AA898" t="str">
            <v>Ja</v>
          </cell>
          <cell r="AB898" t="str">
            <v>RI08/01195</v>
          </cell>
          <cell r="AD898" t="str">
            <v>Ja</v>
          </cell>
          <cell r="AE898" t="str">
            <v>Ja</v>
          </cell>
          <cell r="AF898" t="str">
            <v>ppm2 50-74</v>
          </cell>
          <cell r="AH898">
            <v>53.185840707964601</v>
          </cell>
          <cell r="AI898" t="str">
            <v/>
          </cell>
          <cell r="AJ898" t="str">
            <v>R012</v>
          </cell>
          <cell r="AK898" t="str">
            <v>Da Costalaan 3a</v>
          </cell>
          <cell r="AL898" t="str">
            <v>Da Costalaan 3a</v>
          </cell>
          <cell r="AR898">
            <v>678</v>
          </cell>
          <cell r="AV898" t="str">
            <v>Huurovereenkomst</v>
          </cell>
          <cell r="AY898" t="str">
            <v>SKR BSO</v>
          </cell>
          <cell r="AZ898">
            <v>24445577</v>
          </cell>
          <cell r="BB898" t="str">
            <v>Onderneming</v>
          </cell>
          <cell r="BF898" t="str">
            <v>631060-4-X</v>
          </cell>
        </row>
        <row r="899">
          <cell r="A899" t="str">
            <v>R012.002</v>
          </cell>
          <cell r="B899">
            <v>42971</v>
          </cell>
          <cell r="C899" t="str">
            <v>Aktief</v>
          </cell>
          <cell r="D899" t="str">
            <v>Aktief</v>
          </cell>
          <cell r="F899">
            <v>42948</v>
          </cell>
          <cell r="H899">
            <v>1</v>
          </cell>
          <cell r="I899" t="str">
            <v>ja</v>
          </cell>
          <cell r="J899" t="str">
            <v>nee</v>
          </cell>
          <cell r="L899" t="str">
            <v>Volledig</v>
          </cell>
          <cell r="M899" t="str">
            <v>Mini</v>
          </cell>
          <cell r="N899" t="str">
            <v>ja</v>
          </cell>
          <cell r="O899" t="str">
            <v>Mini van Leeuwen</v>
          </cell>
          <cell r="Q899" t="str">
            <v>RK</v>
          </cell>
          <cell r="R899" t="str">
            <v>Kinder</v>
          </cell>
          <cell r="S899" t="str">
            <v>Overig</v>
          </cell>
          <cell r="T899" t="str">
            <v>OK</v>
          </cell>
          <cell r="U899">
            <v>7254.75</v>
          </cell>
          <cell r="V899" t="str">
            <v>VERLENGD</v>
          </cell>
          <cell r="W899">
            <v>-1120</v>
          </cell>
          <cell r="X899">
            <v>43830</v>
          </cell>
          <cell r="Y899">
            <v>43738</v>
          </cell>
          <cell r="Z899">
            <v>1259178</v>
          </cell>
          <cell r="AA899" t="str">
            <v>Ja</v>
          </cell>
          <cell r="AB899">
            <v>1259178</v>
          </cell>
          <cell r="AD899" t="str">
            <v>Ja</v>
          </cell>
          <cell r="AE899" t="str">
            <v>Ja</v>
          </cell>
          <cell r="AF899" t="str">
            <v>ppm2 25-49</v>
          </cell>
          <cell r="AH899">
            <v>42.035398230088497</v>
          </cell>
          <cell r="AI899">
            <v>124.01282051282051</v>
          </cell>
          <cell r="AJ899" t="str">
            <v>R012</v>
          </cell>
          <cell r="AK899" t="str">
            <v>Da Costalaan 3a</v>
          </cell>
          <cell r="AL899" t="str">
            <v>Da Costalaan 3a</v>
          </cell>
          <cell r="AN899">
            <v>234</v>
          </cell>
          <cell r="AO899">
            <v>234</v>
          </cell>
          <cell r="AP899">
            <v>1</v>
          </cell>
          <cell r="AR899">
            <v>678</v>
          </cell>
          <cell r="AV899" t="str">
            <v>Verlaging huurprijs</v>
          </cell>
          <cell r="AY899" t="str">
            <v>SKR BSO</v>
          </cell>
          <cell r="AZ899">
            <v>24445577</v>
          </cell>
          <cell r="BB899" t="str">
            <v>Onderneming</v>
          </cell>
          <cell r="BF899" t="str">
            <v>631060-4-321000</v>
          </cell>
          <cell r="FL899">
            <v>29019</v>
          </cell>
          <cell r="FO899">
            <v>30243.527685000001</v>
          </cell>
        </row>
        <row r="901">
          <cell r="A901" t="str">
            <v>R013.001</v>
          </cell>
          <cell r="B901">
            <v>42491</v>
          </cell>
          <cell r="C901" t="str">
            <v>Aktief</v>
          </cell>
          <cell r="D901" t="str">
            <v>Aktief</v>
          </cell>
          <cell r="F901">
            <v>42491</v>
          </cell>
          <cell r="H901">
            <v>1</v>
          </cell>
          <cell r="I901" t="str">
            <v>ja</v>
          </cell>
          <cell r="J901" t="str">
            <v>nee</v>
          </cell>
          <cell r="L901" t="str">
            <v>Volledig</v>
          </cell>
          <cell r="M901" t="str">
            <v>Joé</v>
          </cell>
          <cell r="N901" t="str">
            <v>ja</v>
          </cell>
          <cell r="O901" t="str">
            <v>Mini van Leeuwen</v>
          </cell>
          <cell r="Q901" t="str">
            <v>RK</v>
          </cell>
          <cell r="R901" t="str">
            <v>Overig</v>
          </cell>
          <cell r="S901" t="str">
            <v>Overig</v>
          </cell>
          <cell r="T901" t="str">
            <v>Onzeker</v>
          </cell>
          <cell r="U901">
            <v>1750</v>
          </cell>
          <cell r="V901" t="str">
            <v>VERLENGD</v>
          </cell>
          <cell r="W901">
            <v>-1365</v>
          </cell>
          <cell r="X901">
            <v>43585</v>
          </cell>
          <cell r="Y901">
            <v>43496</v>
          </cell>
          <cell r="Z901">
            <v>1085640</v>
          </cell>
          <cell r="AA901" t="str">
            <v>Ja</v>
          </cell>
          <cell r="AD901" t="str">
            <v>Ja</v>
          </cell>
          <cell r="AE901" t="str">
            <v>Ja</v>
          </cell>
          <cell r="AF901" t="str">
            <v>#D: 40 - MHP</v>
          </cell>
          <cell r="AH901">
            <v>38.963823135328269</v>
          </cell>
          <cell r="AI901">
            <v>5.1057622173595911</v>
          </cell>
          <cell r="AJ901" t="str">
            <v>R013</v>
          </cell>
          <cell r="AK901" t="str">
            <v>De Genestetstraat 2</v>
          </cell>
          <cell r="AL901" t="str">
            <v>De Genestetstraat 2</v>
          </cell>
          <cell r="AN901">
            <v>1371</v>
          </cell>
          <cell r="AO901">
            <v>1738</v>
          </cell>
          <cell r="AP901">
            <v>0.78883774453394706</v>
          </cell>
          <cell r="AR901">
            <v>671.7</v>
          </cell>
          <cell r="AT901" t="str">
            <v>H6909</v>
          </cell>
          <cell r="AV901" t="str">
            <v>Huurovereenkomst</v>
          </cell>
          <cell r="AY901" t="str">
            <v>Wijkactiviteiten Vereniging Oost</v>
          </cell>
          <cell r="AZ901">
            <v>65452496</v>
          </cell>
          <cell r="BB901" t="str">
            <v xml:space="preserve">Vereniging </v>
          </cell>
          <cell r="BF901" t="str">
            <v>631060-4-321000</v>
          </cell>
          <cell r="FL901">
            <v>7000</v>
          </cell>
          <cell r="FO901">
            <v>6948.1133641378992</v>
          </cell>
        </row>
        <row r="902">
          <cell r="A902" t="str">
            <v>R013.002</v>
          </cell>
          <cell r="B902">
            <v>42705</v>
          </cell>
          <cell r="C902" t="str">
            <v>Aktief</v>
          </cell>
          <cell r="D902" t="str">
            <v>Aktief</v>
          </cell>
          <cell r="F902">
            <v>42705</v>
          </cell>
          <cell r="H902">
            <v>1</v>
          </cell>
          <cell r="I902" t="str">
            <v>ja</v>
          </cell>
          <cell r="J902" t="str">
            <v>nee</v>
          </cell>
          <cell r="L902" t="str">
            <v>Volledig</v>
          </cell>
          <cell r="M902" t="str">
            <v>Joé</v>
          </cell>
          <cell r="N902" t="str">
            <v>ja</v>
          </cell>
          <cell r="O902" t="str">
            <v>Mini van Leeuwen</v>
          </cell>
          <cell r="Q902" t="str">
            <v>RK</v>
          </cell>
          <cell r="R902" t="str">
            <v>Overig</v>
          </cell>
          <cell r="S902" t="str">
            <v>Overig</v>
          </cell>
          <cell r="T902" t="str">
            <v>Onzeker</v>
          </cell>
          <cell r="U902">
            <v>0</v>
          </cell>
          <cell r="V902" t="str">
            <v>onbepaald</v>
          </cell>
          <cell r="Z902">
            <v>1229068</v>
          </cell>
          <cell r="AA902" t="str">
            <v>Ja</v>
          </cell>
          <cell r="AD902" t="str">
            <v>Ja</v>
          </cell>
          <cell r="AE902" t="str">
            <v>Ja</v>
          </cell>
          <cell r="AF902" t="str">
            <v>NVT</v>
          </cell>
          <cell r="AH902">
            <v>0</v>
          </cell>
          <cell r="AI902" t="str">
            <v/>
          </cell>
          <cell r="AJ902" t="str">
            <v>R013</v>
          </cell>
          <cell r="AK902" t="str">
            <v>De Genestetstraat 2</v>
          </cell>
          <cell r="AL902" t="str">
            <v>De Genestetstraat 2</v>
          </cell>
          <cell r="AR902">
            <v>671.7</v>
          </cell>
          <cell r="AT902" t="str">
            <v>H6909</v>
          </cell>
          <cell r="AV902" t="str">
            <v>Brief: Ingangsdatum huurovereenkomst</v>
          </cell>
          <cell r="AY902" t="str">
            <v>Wijkactiviteiten Vereniging Oost</v>
          </cell>
          <cell r="BB902" t="str">
            <v xml:space="preserve">Vereniging </v>
          </cell>
          <cell r="BF902" t="str">
            <v>631060-4-X</v>
          </cell>
        </row>
        <row r="903">
          <cell r="A903" t="str">
            <v>R013.003</v>
          </cell>
          <cell r="B903">
            <v>42425</v>
          </cell>
          <cell r="C903" t="str">
            <v>Passief</v>
          </cell>
          <cell r="D903" t="str">
            <v>Beëindigd</v>
          </cell>
          <cell r="F903">
            <v>42005</v>
          </cell>
          <cell r="G903">
            <v>44196</v>
          </cell>
          <cell r="H903">
            <v>0</v>
          </cell>
          <cell r="I903" t="str">
            <v>nee</v>
          </cell>
          <cell r="J903" t="str">
            <v>nee</v>
          </cell>
          <cell r="L903" t="str">
            <v>NVT</v>
          </cell>
          <cell r="M903" t="str">
            <v>Joé</v>
          </cell>
          <cell r="O903" t="str">
            <v>Mini van Leeuwen</v>
          </cell>
          <cell r="Q903" t="str">
            <v>RK</v>
          </cell>
          <cell r="R903" t="str">
            <v>BAR-</v>
          </cell>
          <cell r="S903" t="str">
            <v>Overig</v>
          </cell>
          <cell r="T903" t="str">
            <v>OK</v>
          </cell>
          <cell r="U903">
            <v>0</v>
          </cell>
          <cell r="V903" t="str">
            <v>NVT</v>
          </cell>
          <cell r="W903" t="e">
            <v>#VALUE!</v>
          </cell>
          <cell r="X903">
            <v>44950</v>
          </cell>
          <cell r="Z903" t="str">
            <v>NIET</v>
          </cell>
          <cell r="AA903" t="str">
            <v>nee</v>
          </cell>
          <cell r="AE903" t="str">
            <v>ja</v>
          </cell>
          <cell r="AF903" t="str">
            <v>OM NIET</v>
          </cell>
          <cell r="AI903" t="str">
            <v/>
          </cell>
          <cell r="AJ903" t="str">
            <v>R013</v>
          </cell>
          <cell r="AK903" t="str">
            <v>De Genestetstraat 2</v>
          </cell>
          <cell r="AL903" t="str">
            <v>De Genestetstraat 2</v>
          </cell>
          <cell r="AM903" t="str">
            <v>BOA-Bike Team</v>
          </cell>
          <cell r="AV903" t="str">
            <v>Gebruiksovereenkomst</v>
          </cell>
          <cell r="AW903" t="str">
            <v>BOA Bike Team</v>
          </cell>
          <cell r="AY903" t="str">
            <v>BAR-Organisatie</v>
          </cell>
          <cell r="AZ903">
            <v>58465316</v>
          </cell>
          <cell r="BB903" t="str">
            <v>Eigen Organisatie</v>
          </cell>
          <cell r="BF903" t="str">
            <v>631060-4-321000</v>
          </cell>
        </row>
        <row r="904">
          <cell r="A904" t="str">
            <v>R013.004</v>
          </cell>
          <cell r="B904">
            <v>42933</v>
          </cell>
          <cell r="C904" t="str">
            <v>Passief</v>
          </cell>
          <cell r="D904" t="str">
            <v>Beëindigd</v>
          </cell>
          <cell r="E904" t="str">
            <v>Onderwijs</v>
          </cell>
          <cell r="F904">
            <v>42948</v>
          </cell>
          <cell r="G904">
            <v>44408</v>
          </cell>
          <cell r="H904">
            <v>0</v>
          </cell>
          <cell r="I904" t="str">
            <v>nee</v>
          </cell>
          <cell r="J904" t="str">
            <v>nee</v>
          </cell>
          <cell r="K904" t="str">
            <v>Tarief</v>
          </cell>
          <cell r="L904" t="str">
            <v>Volledig</v>
          </cell>
          <cell r="M904" t="str">
            <v>Hoekman</v>
          </cell>
          <cell r="N904" t="str">
            <v>nee</v>
          </cell>
          <cell r="O904" t="str">
            <v>Mini van Leeuwen</v>
          </cell>
          <cell r="Q904" t="str">
            <v>RK</v>
          </cell>
          <cell r="R904" t="str">
            <v>Onderwijs</v>
          </cell>
          <cell r="S904" t="str">
            <v>Overig</v>
          </cell>
          <cell r="T904" t="str">
            <v>OK</v>
          </cell>
          <cell r="U904">
            <v>2500</v>
          </cell>
          <cell r="V904" t="str">
            <v>NVT</v>
          </cell>
          <cell r="W904">
            <v>-1273</v>
          </cell>
          <cell r="X904">
            <v>43677</v>
          </cell>
          <cell r="Y904">
            <v>43585</v>
          </cell>
          <cell r="Z904" t="str">
            <v>GV-2885</v>
          </cell>
          <cell r="AA904" t="str">
            <v>Ja</v>
          </cell>
          <cell r="AD904" t="str">
            <v>ja</v>
          </cell>
          <cell r="AE904" t="str">
            <v>ja</v>
          </cell>
          <cell r="AF904" t="str">
            <v>Tarief</v>
          </cell>
          <cell r="AI904">
            <v>50</v>
          </cell>
          <cell r="AJ904" t="str">
            <v>R013</v>
          </cell>
          <cell r="AK904" t="str">
            <v>De Genestetstraat 2</v>
          </cell>
          <cell r="AL904" t="str">
            <v>De Genestetstraat 2</v>
          </cell>
          <cell r="AM904" t="str">
            <v>3 lokalen v/m RVKO</v>
          </cell>
          <cell r="AN904">
            <v>200</v>
          </cell>
          <cell r="AO904">
            <v>1738</v>
          </cell>
          <cell r="AP904">
            <v>0.11507479861910241</v>
          </cell>
          <cell r="AV904" t="str">
            <v>Gebruiksovereenkomst</v>
          </cell>
          <cell r="AY904" t="str">
            <v>RVKO</v>
          </cell>
          <cell r="BB904" t="str">
            <v>Onderwijs</v>
          </cell>
          <cell r="BF904" t="str">
            <v>631060-4-321000</v>
          </cell>
          <cell r="FL904">
            <v>10000</v>
          </cell>
        </row>
        <row r="905">
          <cell r="A905" t="str">
            <v>R013.005</v>
          </cell>
          <cell r="B905">
            <v>44440</v>
          </cell>
          <cell r="C905" t="str">
            <v>Aktie!</v>
          </cell>
          <cell r="D905" t="str">
            <v>LEEG/TK</v>
          </cell>
          <cell r="E905" t="str">
            <v>Tijdelijk</v>
          </cell>
          <cell r="F905">
            <v>44408</v>
          </cell>
          <cell r="H905">
            <v>1</v>
          </cell>
          <cell r="I905" t="str">
            <v>ja</v>
          </cell>
          <cell r="J905" t="str">
            <v>ja</v>
          </cell>
          <cell r="L905" t="str">
            <v>NVT</v>
          </cell>
          <cell r="M905" t="str">
            <v>Marianne</v>
          </cell>
          <cell r="V905" t="str">
            <v>NVT</v>
          </cell>
          <cell r="AA905" t="str">
            <v>Onbekend</v>
          </cell>
          <cell r="AF905" t="str">
            <v>NVT</v>
          </cell>
          <cell r="AJ905" t="str">
            <v>R013</v>
          </cell>
          <cell r="AK905" t="str">
            <v>De Genestetstraat 2</v>
          </cell>
          <cell r="AL905" t="str">
            <v>De Genestetstraat 2</v>
          </cell>
          <cell r="AM905" t="str">
            <v>Lokaal 1</v>
          </cell>
          <cell r="AN905">
            <v>66.666666666666671</v>
          </cell>
          <cell r="AO905">
            <v>1738</v>
          </cell>
          <cell r="AP905">
            <v>3.8358266206367474E-2</v>
          </cell>
          <cell r="AV905" t="str">
            <v>LEEGSTAND: Lokaal 1</v>
          </cell>
          <cell r="AY905" t="str">
            <v>Leegstand</v>
          </cell>
          <cell r="BB905" t="str">
            <v>Leegstand</v>
          </cell>
          <cell r="BF905" t="str">
            <v>631060-4-321000</v>
          </cell>
        </row>
        <row r="906">
          <cell r="A906" t="str">
            <v>R013.006</v>
          </cell>
          <cell r="B906">
            <v>44440</v>
          </cell>
          <cell r="C906" t="str">
            <v>Aktie!</v>
          </cell>
          <cell r="D906" t="str">
            <v>Aktief</v>
          </cell>
          <cell r="E906" t="str">
            <v>Tijdelijk</v>
          </cell>
          <cell r="F906">
            <v>44408</v>
          </cell>
          <cell r="H906">
            <v>1</v>
          </cell>
          <cell r="I906" t="str">
            <v>ja</v>
          </cell>
          <cell r="J906" t="str">
            <v>ja</v>
          </cell>
          <cell r="L906" t="str">
            <v>NVT</v>
          </cell>
          <cell r="M906" t="str">
            <v>Marianne</v>
          </cell>
          <cell r="V906" t="str">
            <v>leeg</v>
          </cell>
          <cell r="AA906" t="str">
            <v>Onbekend</v>
          </cell>
          <cell r="AF906" t="str">
            <v>OM NIET</v>
          </cell>
          <cell r="AJ906" t="str">
            <v>R013</v>
          </cell>
          <cell r="AK906" t="str">
            <v>De Genestetstraat 2</v>
          </cell>
          <cell r="AL906" t="str">
            <v>De Genestetstraat 2</v>
          </cell>
          <cell r="AM906" t="str">
            <v>ruimte v/m BOA-biketeam</v>
          </cell>
          <cell r="AN906">
            <v>100</v>
          </cell>
          <cell r="AO906">
            <v>1738</v>
          </cell>
          <cell r="AP906">
            <v>5.7537399309551207E-2</v>
          </cell>
          <cell r="AV906" t="str">
            <v>in gebruik</v>
          </cell>
          <cell r="AY906" t="str">
            <v>Wijkactiviteiten Vereniging Oost</v>
          </cell>
          <cell r="BB906" t="str">
            <v xml:space="preserve">Vereniging </v>
          </cell>
          <cell r="BF906" t="str">
            <v>631060-4-321000</v>
          </cell>
        </row>
        <row r="907">
          <cell r="A907" t="str">
            <v>R013.007</v>
          </cell>
          <cell r="B907">
            <v>44440</v>
          </cell>
          <cell r="C907" t="str">
            <v>Passief</v>
          </cell>
          <cell r="D907" t="str">
            <v>LEEG/TK</v>
          </cell>
          <cell r="E907" t="str">
            <v>Tijdelijk</v>
          </cell>
          <cell r="F907">
            <v>44408</v>
          </cell>
          <cell r="G907">
            <v>44626</v>
          </cell>
          <cell r="H907">
            <v>0</v>
          </cell>
          <cell r="I907" t="str">
            <v>nee</v>
          </cell>
          <cell r="J907" t="str">
            <v>ja</v>
          </cell>
          <cell r="L907" t="str">
            <v>NVT</v>
          </cell>
          <cell r="M907" t="str">
            <v>Marianne</v>
          </cell>
          <cell r="V907" t="str">
            <v>NVT</v>
          </cell>
          <cell r="AA907" t="str">
            <v>Onbekend</v>
          </cell>
          <cell r="AF907" t="str">
            <v>NVT</v>
          </cell>
          <cell r="AJ907" t="str">
            <v>R013</v>
          </cell>
          <cell r="AK907" t="str">
            <v>De Genestetstraat 2</v>
          </cell>
          <cell r="AL907" t="str">
            <v>De Genestetstraat 2</v>
          </cell>
          <cell r="AM907" t="str">
            <v>3 lokalen v/m RVKO</v>
          </cell>
          <cell r="AN907">
            <v>0</v>
          </cell>
          <cell r="AO907">
            <v>1738</v>
          </cell>
          <cell r="AP907">
            <v>0</v>
          </cell>
          <cell r="AV907" t="str">
            <v>LEEGSTAND: v/m RVKO 3 lokalen</v>
          </cell>
          <cell r="AY907" t="str">
            <v>Leegstand</v>
          </cell>
          <cell r="BB907" t="str">
            <v>Leegstand</v>
          </cell>
          <cell r="BF907" t="str">
            <v>631060-4-321000</v>
          </cell>
        </row>
        <row r="908">
          <cell r="A908" t="str">
            <v>R013.008</v>
          </cell>
          <cell r="B908">
            <v>44701</v>
          </cell>
          <cell r="C908" t="str">
            <v>Aktie!</v>
          </cell>
          <cell r="D908" t="str">
            <v>LEEG/TK</v>
          </cell>
          <cell r="E908" t="str">
            <v>Tijdelijk</v>
          </cell>
          <cell r="F908">
            <v>44627</v>
          </cell>
          <cell r="H908">
            <v>1</v>
          </cell>
          <cell r="I908" t="str">
            <v>ja</v>
          </cell>
          <cell r="J908" t="str">
            <v>ja</v>
          </cell>
          <cell r="L908" t="str">
            <v>NVT</v>
          </cell>
          <cell r="M908" t="str">
            <v>Marianne</v>
          </cell>
          <cell r="V908" t="str">
            <v>NVT</v>
          </cell>
          <cell r="AA908" t="str">
            <v>Onbekend</v>
          </cell>
          <cell r="AF908" t="str">
            <v>NVT</v>
          </cell>
          <cell r="AJ908" t="str">
            <v>R013</v>
          </cell>
          <cell r="AK908" t="str">
            <v>De Genestetstraat 2</v>
          </cell>
          <cell r="AL908" t="str">
            <v>De Genestetstraat 2</v>
          </cell>
          <cell r="AM908" t="str">
            <v>3 lokalen v/m RVKO</v>
          </cell>
          <cell r="AN908">
            <v>66.666666666666671</v>
          </cell>
          <cell r="AO908">
            <v>1738</v>
          </cell>
          <cell r="AP908">
            <v>3.8358266206367474E-2</v>
          </cell>
          <cell r="AV908" t="str">
            <v>LEEGSTAND: v/m RVKO 1 lokaal</v>
          </cell>
          <cell r="AY908" t="str">
            <v>Leegstand</v>
          </cell>
          <cell r="BB908" t="str">
            <v>Leegstand</v>
          </cell>
          <cell r="BF908" t="str">
            <v>631060-4-321000</v>
          </cell>
        </row>
        <row r="909">
          <cell r="A909" t="str">
            <v>R013.009</v>
          </cell>
          <cell r="B909">
            <v>44701</v>
          </cell>
          <cell r="C909" t="str">
            <v>Passief</v>
          </cell>
          <cell r="D909" t="str">
            <v>Beëindigd</v>
          </cell>
          <cell r="E909" t="str">
            <v>Tijdelijk</v>
          </cell>
          <cell r="F909">
            <v>44627</v>
          </cell>
          <cell r="G909">
            <v>44750</v>
          </cell>
          <cell r="H909">
            <v>0</v>
          </cell>
          <cell r="I909" t="str">
            <v>nee</v>
          </cell>
          <cell r="J909" t="str">
            <v>ja</v>
          </cell>
          <cell r="L909" t="str">
            <v>Onbekend</v>
          </cell>
          <cell r="M909" t="str">
            <v>Josine</v>
          </cell>
          <cell r="V909" t="str">
            <v>NVT</v>
          </cell>
          <cell r="AA909" t="str">
            <v>Onbekend</v>
          </cell>
          <cell r="AD909" t="str">
            <v>ja</v>
          </cell>
          <cell r="AE909" t="str">
            <v>ja</v>
          </cell>
          <cell r="AF909" t="str">
            <v>NVT</v>
          </cell>
          <cell r="AJ909" t="str">
            <v>R013</v>
          </cell>
          <cell r="AK909" t="str">
            <v>De Genestetstraat 2</v>
          </cell>
          <cell r="AL909" t="str">
            <v>De Genestetstraat 2</v>
          </cell>
          <cell r="AM909" t="str">
            <v>2 lokalen</v>
          </cell>
          <cell r="AN909">
            <v>133.33333333333334</v>
          </cell>
          <cell r="AO909">
            <v>1738</v>
          </cell>
          <cell r="AP909">
            <v>7.6716532412734947E-2</v>
          </cell>
          <cell r="AV909" t="str">
            <v>Gebruikleenovereenkomst</v>
          </cell>
          <cell r="AW909" t="str">
            <v>De Wingerd</v>
          </cell>
          <cell r="AY909" t="str">
            <v>PCPOBR - De Wingerd</v>
          </cell>
          <cell r="AZ909">
            <v>40341697</v>
          </cell>
          <cell r="BB909" t="str">
            <v>Onderwijs</v>
          </cell>
          <cell r="BC909" t="str">
            <v>E. Vos</v>
          </cell>
          <cell r="BF909" t="str">
            <v>631060-4-321000</v>
          </cell>
        </row>
        <row r="910">
          <cell r="A910" t="str">
            <v>R013.010</v>
          </cell>
          <cell r="B910">
            <v>44931</v>
          </cell>
          <cell r="C910" t="str">
            <v>Aktie!</v>
          </cell>
          <cell r="D910" t="str">
            <v>Aktief</v>
          </cell>
          <cell r="E910" t="str">
            <v>Tijdelijk</v>
          </cell>
          <cell r="F910">
            <v>44795</v>
          </cell>
          <cell r="H910">
            <v>1</v>
          </cell>
          <cell r="I910" t="str">
            <v>ja</v>
          </cell>
          <cell r="J910" t="str">
            <v>ja</v>
          </cell>
          <cell r="V910" t="str">
            <v>LST periode</v>
          </cell>
          <cell r="AF910" t="str">
            <v>NVT</v>
          </cell>
          <cell r="AJ910" t="str">
            <v>R013</v>
          </cell>
          <cell r="AK910" t="str">
            <v>De Genestetstraat 2</v>
          </cell>
          <cell r="AL910" t="str">
            <v>De Genestetstraat 2</v>
          </cell>
          <cell r="AM910" t="str">
            <v>2 lokalen</v>
          </cell>
          <cell r="AN910">
            <v>133.33333333333334</v>
          </cell>
          <cell r="AV910" t="str">
            <v>Gebruikleenovereenkomst</v>
          </cell>
          <cell r="AW910" t="str">
            <v>De Wingerd</v>
          </cell>
          <cell r="AY910" t="str">
            <v>PCPOBR - De Wingerd</v>
          </cell>
          <cell r="AZ910">
            <v>40341697</v>
          </cell>
          <cell r="BB910" t="str">
            <v>Onderwijs</v>
          </cell>
          <cell r="BC910" t="str">
            <v>E. Vos</v>
          </cell>
          <cell r="BF910" t="str">
            <v>631060-4-321000</v>
          </cell>
        </row>
        <row r="912">
          <cell r="A912" t="str">
            <v>R014.001</v>
          </cell>
          <cell r="B912">
            <v>42425</v>
          </cell>
          <cell r="C912" t="str">
            <v>Passief</v>
          </cell>
          <cell r="D912" t="str">
            <v>Aktief</v>
          </cell>
          <cell r="F912">
            <v>36526</v>
          </cell>
          <cell r="G912">
            <v>43830</v>
          </cell>
          <cell r="H912">
            <v>0</v>
          </cell>
          <cell r="I912" t="str">
            <v>nee</v>
          </cell>
          <cell r="J912" t="str">
            <v>nee</v>
          </cell>
          <cell r="K912" t="str">
            <v>Oplevering</v>
          </cell>
          <cell r="L912" t="str">
            <v>Nee</v>
          </cell>
          <cell r="M912" t="str">
            <v>Mini</v>
          </cell>
          <cell r="N912" t="str">
            <v>ja</v>
          </cell>
          <cell r="O912" t="str">
            <v>Mini van Leeuwen</v>
          </cell>
          <cell r="Q912" t="str">
            <v>RK</v>
          </cell>
          <cell r="V912" t="str">
            <v>onbepaald</v>
          </cell>
          <cell r="Z912" t="str">
            <v>NIET</v>
          </cell>
          <cell r="AA912" t="str">
            <v>nee</v>
          </cell>
          <cell r="AD912" t="str">
            <v>Ja</v>
          </cell>
          <cell r="AE912" t="str">
            <v>Ja</v>
          </cell>
          <cell r="AF912" t="str">
            <v>onbekend</v>
          </cell>
          <cell r="AI912" t="str">
            <v/>
          </cell>
          <cell r="AJ912" t="str">
            <v>R014</v>
          </cell>
          <cell r="AK912" t="str">
            <v>Woning J. van Stolbergstraat 2</v>
          </cell>
          <cell r="AL912" t="str">
            <v>Juliana van Stolbergstraat 2</v>
          </cell>
          <cell r="AV912" t="str">
            <v>Huurovereenkomst</v>
          </cell>
          <cell r="AY912" t="str">
            <v>A. van Vliet</v>
          </cell>
          <cell r="AZ912" t="str">
            <v>n.v.t.</v>
          </cell>
          <cell r="BB912" t="str">
            <v>Particulier</v>
          </cell>
          <cell r="BF912" t="str">
            <v>631060-4-321000</v>
          </cell>
          <cell r="FL912">
            <v>0</v>
          </cell>
          <cell r="FO912">
            <v>5368.5420311562475</v>
          </cell>
        </row>
        <row r="913">
          <cell r="A913" t="str">
            <v>R014.002</v>
          </cell>
          <cell r="B913">
            <v>43815</v>
          </cell>
          <cell r="C913" t="str">
            <v>Passief</v>
          </cell>
          <cell r="D913" t="str">
            <v>OUD</v>
          </cell>
          <cell r="E913" t="str">
            <v>Verkocht</v>
          </cell>
          <cell r="F913">
            <v>43831</v>
          </cell>
          <cell r="G913">
            <v>43955</v>
          </cell>
          <cell r="H913">
            <v>0</v>
          </cell>
          <cell r="I913" t="str">
            <v>nee</v>
          </cell>
          <cell r="J913" t="str">
            <v>nee</v>
          </cell>
          <cell r="K913" t="str">
            <v>Verkoop</v>
          </cell>
          <cell r="L913" t="str">
            <v>NVT</v>
          </cell>
          <cell r="M913" t="str">
            <v>Marianne</v>
          </cell>
          <cell r="R913" t="str">
            <v>Overig</v>
          </cell>
          <cell r="S913" t="str">
            <v>Overig</v>
          </cell>
          <cell r="T913" t="str">
            <v>Derving</v>
          </cell>
          <cell r="U913">
            <v>0</v>
          </cell>
          <cell r="V913" t="str">
            <v>NVT</v>
          </cell>
          <cell r="AA913" t="str">
            <v>NVT</v>
          </cell>
          <cell r="AD913" t="str">
            <v>NVT</v>
          </cell>
          <cell r="AE913" t="str">
            <v>NVT</v>
          </cell>
          <cell r="AI913">
            <v>0</v>
          </cell>
          <cell r="AJ913" t="str">
            <v>R014</v>
          </cell>
          <cell r="AK913" t="str">
            <v>Woning J. van Stolbergstraat 2</v>
          </cell>
          <cell r="AL913" t="str">
            <v>Juliana van Stolbergstraat 2</v>
          </cell>
          <cell r="AN913">
            <v>87</v>
          </cell>
          <cell r="AO913">
            <v>87</v>
          </cell>
          <cell r="AP913">
            <v>1</v>
          </cell>
          <cell r="AV913" t="str">
            <v>LEEGSTAND / TE KOOP</v>
          </cell>
          <cell r="AY913" t="str">
            <v>LEEGSTAND / TE KOOP</v>
          </cell>
          <cell r="BB913" t="str">
            <v>Leegstand</v>
          </cell>
          <cell r="BF913" t="str">
            <v>631060-4-321000</v>
          </cell>
        </row>
        <row r="915">
          <cell r="A915" t="str">
            <v>R015.001</v>
          </cell>
          <cell r="B915">
            <v>42425</v>
          </cell>
          <cell r="C915" t="str">
            <v>Aktief</v>
          </cell>
          <cell r="D915" t="str">
            <v>Aktief</v>
          </cell>
          <cell r="F915">
            <v>36708</v>
          </cell>
          <cell r="H915">
            <v>1</v>
          </cell>
          <cell r="I915" t="str">
            <v>ja</v>
          </cell>
          <cell r="J915" t="str">
            <v>nee</v>
          </cell>
          <cell r="L915" t="str">
            <v>Volledig</v>
          </cell>
          <cell r="M915" t="str">
            <v>Mini</v>
          </cell>
          <cell r="N915" t="str">
            <v>ja</v>
          </cell>
          <cell r="O915" t="str">
            <v>Mini van Leeuwen</v>
          </cell>
          <cell r="Q915" t="str">
            <v>RK</v>
          </cell>
          <cell r="R915" t="str">
            <v>Overig</v>
          </cell>
          <cell r="S915" t="str">
            <v>Cultuur</v>
          </cell>
          <cell r="T915" t="str">
            <v>Onzeker</v>
          </cell>
          <cell r="U915">
            <v>3510.5</v>
          </cell>
          <cell r="V915" t="str">
            <v>onbepaald</v>
          </cell>
          <cell r="Z915" t="str">
            <v>NIET</v>
          </cell>
          <cell r="AA915" t="str">
            <v>nee</v>
          </cell>
          <cell r="AB915" t="str">
            <v>00/05055</v>
          </cell>
          <cell r="AD915" t="str">
            <v>ja</v>
          </cell>
          <cell r="AE915" t="str">
            <v>Ja</v>
          </cell>
          <cell r="AF915" t="str">
            <v>ppm2 0-25</v>
          </cell>
          <cell r="AH915">
            <v>10.459575871653289</v>
          </cell>
          <cell r="AI915">
            <v>17.378712871287128</v>
          </cell>
          <cell r="AJ915" t="str">
            <v>R015</v>
          </cell>
          <cell r="AK915" t="str">
            <v>v/m Singelschool</v>
          </cell>
          <cell r="AL915" t="str">
            <v>Kerksingel 26/27</v>
          </cell>
          <cell r="AN915">
            <v>808</v>
          </cell>
          <cell r="AO915">
            <v>808</v>
          </cell>
          <cell r="AP915">
            <v>1</v>
          </cell>
          <cell r="AR915">
            <v>859</v>
          </cell>
          <cell r="AV915" t="str">
            <v>Huurovereenkomst</v>
          </cell>
          <cell r="AY915" t="str">
            <v>St. Oud Ridderkerk</v>
          </cell>
          <cell r="BB915" t="str">
            <v>Stichting</v>
          </cell>
          <cell r="BF915" t="str">
            <v>631060-4-321000</v>
          </cell>
          <cell r="FL915">
            <v>14042</v>
          </cell>
          <cell r="FO915">
            <v>14911.207437281433</v>
          </cell>
        </row>
        <row r="916">
          <cell r="A916" t="str">
            <v>R015.002</v>
          </cell>
          <cell r="B916">
            <v>44354</v>
          </cell>
          <cell r="C916" t="str">
            <v>Aktief</v>
          </cell>
          <cell r="D916" t="str">
            <v>Besluit</v>
          </cell>
          <cell r="F916">
            <v>42005</v>
          </cell>
          <cell r="H916">
            <v>1</v>
          </cell>
          <cell r="I916" t="str">
            <v>ja</v>
          </cell>
          <cell r="J916" t="str">
            <v>nee</v>
          </cell>
          <cell r="V916" t="str">
            <v>OM NIET</v>
          </cell>
          <cell r="AE916" t="str">
            <v>ONBEKEND</v>
          </cell>
          <cell r="AF916" t="str">
            <v>OM NIET</v>
          </cell>
          <cell r="AJ916" t="str">
            <v>R015</v>
          </cell>
          <cell r="AK916" t="str">
            <v>v/m Singelschool</v>
          </cell>
          <cell r="AL916" t="str">
            <v>Kerksingel 26/27</v>
          </cell>
          <cell r="AV916" t="str">
            <v>Raadsbesluit trouwlocatie</v>
          </cell>
          <cell r="AY916" t="str">
            <v>BAR-Organisatie (BABS)</v>
          </cell>
          <cell r="BF916" t="str">
            <v>631060-4-X</v>
          </cell>
        </row>
        <row r="918">
          <cell r="A918" t="str">
            <v>R016.001</v>
          </cell>
          <cell r="B918">
            <v>42425</v>
          </cell>
          <cell r="C918" t="str">
            <v>Passief</v>
          </cell>
          <cell r="D918" t="str">
            <v>Beëindigd</v>
          </cell>
          <cell r="E918" t="str">
            <v>VILLEX</v>
          </cell>
          <cell r="F918">
            <v>41792</v>
          </cell>
          <cell r="G918">
            <v>44834</v>
          </cell>
          <cell r="H918">
            <v>0</v>
          </cell>
          <cell r="I918" t="str">
            <v>nee</v>
          </cell>
          <cell r="J918" t="str">
            <v>nee</v>
          </cell>
          <cell r="L918" t="str">
            <v>Huurder</v>
          </cell>
          <cell r="M918" t="str">
            <v>Lies</v>
          </cell>
          <cell r="N918" t="str">
            <v>nvt</v>
          </cell>
          <cell r="O918" t="str">
            <v>Mini van Leeuwen</v>
          </cell>
          <cell r="Q918" t="str">
            <v>RK</v>
          </cell>
          <cell r="R918" t="str">
            <v>Woning</v>
          </cell>
          <cell r="S918" t="str">
            <v>Overig</v>
          </cell>
          <cell r="T918" t="str">
            <v>OK</v>
          </cell>
          <cell r="U918">
            <v>0</v>
          </cell>
          <cell r="V918" t="str">
            <v>NVT</v>
          </cell>
          <cell r="Z918">
            <v>118756</v>
          </cell>
          <cell r="AA918" t="str">
            <v>Ja</v>
          </cell>
          <cell r="AD918" t="str">
            <v>Ja</v>
          </cell>
          <cell r="AE918" t="str">
            <v>Ja</v>
          </cell>
          <cell r="AF918" t="str">
            <v>OM NIET</v>
          </cell>
          <cell r="AI918">
            <v>0</v>
          </cell>
          <cell r="AJ918" t="str">
            <v>R016</v>
          </cell>
          <cell r="AK918" t="str">
            <v>Koninginneweg 150</v>
          </cell>
          <cell r="AL918" t="str">
            <v>Koninginneweg 150</v>
          </cell>
          <cell r="AN918">
            <v>1953</v>
          </cell>
          <cell r="AO918">
            <v>1953</v>
          </cell>
          <cell r="AP918">
            <v>1</v>
          </cell>
          <cell r="AV918" t="str">
            <v>Vastgoedbescherming</v>
          </cell>
          <cell r="AY918" t="str">
            <v>Villex Vastgoedbescherming B.V.</v>
          </cell>
          <cell r="AZ918">
            <v>24449801</v>
          </cell>
          <cell r="BB918" t="str">
            <v>Onderneming</v>
          </cell>
          <cell r="BF918" t="str">
            <v>631060-4-321000</v>
          </cell>
        </row>
        <row r="919">
          <cell r="A919" t="str">
            <v>R016.002</v>
          </cell>
          <cell r="B919">
            <v>44838</v>
          </cell>
          <cell r="C919" t="str">
            <v>Aktief</v>
          </cell>
          <cell r="D919" t="str">
            <v>LEEG/TK</v>
          </cell>
          <cell r="E919" t="str">
            <v>AD HOC</v>
          </cell>
          <cell r="F919">
            <v>44835</v>
          </cell>
          <cell r="H919">
            <v>1</v>
          </cell>
          <cell r="I919" t="str">
            <v>ja</v>
          </cell>
          <cell r="J919" t="str">
            <v>nee</v>
          </cell>
          <cell r="AF919" t="str">
            <v>OM NIET</v>
          </cell>
          <cell r="AJ919" t="str">
            <v>R016</v>
          </cell>
          <cell r="AK919" t="str">
            <v>Koninginneweg 150</v>
          </cell>
          <cell r="AL919" t="str">
            <v>Koninginneweg 150</v>
          </cell>
          <cell r="AN919">
            <v>1953</v>
          </cell>
          <cell r="AO919">
            <v>1953</v>
          </cell>
          <cell r="AP919">
            <v>1</v>
          </cell>
          <cell r="AV919" t="str">
            <v>Beheer Leegstand</v>
          </cell>
          <cell r="AY919" t="str">
            <v>Ad Hoc</v>
          </cell>
          <cell r="BB919" t="str">
            <v>Leegstand</v>
          </cell>
          <cell r="BF919" t="str">
            <v>631060-4-321000</v>
          </cell>
        </row>
        <row r="921">
          <cell r="A921" t="str">
            <v>R017.001</v>
          </cell>
          <cell r="B921">
            <v>42425</v>
          </cell>
          <cell r="C921" t="str">
            <v>Passief</v>
          </cell>
          <cell r="D921" t="str">
            <v>OUD</v>
          </cell>
          <cell r="F921">
            <v>42005</v>
          </cell>
          <cell r="G921">
            <v>42370</v>
          </cell>
          <cell r="H921">
            <v>0</v>
          </cell>
          <cell r="I921" t="str">
            <v>nee</v>
          </cell>
          <cell r="J921" t="str">
            <v>nvt</v>
          </cell>
          <cell r="L921" t="str">
            <v>Volledig</v>
          </cell>
          <cell r="M921" t="str">
            <v>Joé</v>
          </cell>
          <cell r="N921" t="str">
            <v>ja</v>
          </cell>
          <cell r="O921" t="str">
            <v>Mini van Leeuwen</v>
          </cell>
          <cell r="Q921" t="str">
            <v>RK</v>
          </cell>
          <cell r="V921" t="str">
            <v>NVT</v>
          </cell>
          <cell r="W921" t="str">
            <v>NVT</v>
          </cell>
          <cell r="X921" t="str">
            <v>NVT</v>
          </cell>
          <cell r="Y921" t="str">
            <v>NVT</v>
          </cell>
          <cell r="Z921">
            <v>144401</v>
          </cell>
          <cell r="AA921" t="str">
            <v>Ja</v>
          </cell>
          <cell r="AD921" t="str">
            <v>Ja</v>
          </cell>
          <cell r="AE921" t="str">
            <v>Ja</v>
          </cell>
          <cell r="AF921" t="str">
            <v>ppm2 200+</v>
          </cell>
          <cell r="AH921">
            <v>203.6723926380368</v>
          </cell>
          <cell r="AI921" t="str">
            <v/>
          </cell>
          <cell r="AJ921" t="str">
            <v>R017</v>
          </cell>
          <cell r="AK921" t="str">
            <v>Koningsplein 2-5</v>
          </cell>
          <cell r="AL921" t="str">
            <v>Koningsplein 3</v>
          </cell>
          <cell r="AR921">
            <v>489</v>
          </cell>
          <cell r="AV921" t="str">
            <v>Huurovereenkomst</v>
          </cell>
          <cell r="AW921" t="str">
            <v>Delen van de accommodatie</v>
          </cell>
          <cell r="AX921" t="str">
            <v>Gemeente Ridderkerk</v>
          </cell>
          <cell r="AY921" t="str">
            <v>Stichting kunstzinnige vorming ToBe,</v>
          </cell>
          <cell r="AZ921">
            <v>41118271</v>
          </cell>
          <cell r="BB921" t="str">
            <v>Stichting</v>
          </cell>
          <cell r="BF921" t="str">
            <v>631065-4-321000</v>
          </cell>
        </row>
        <row r="922">
          <cell r="A922" t="str">
            <v>R017.002</v>
          </cell>
          <cell r="B922">
            <v>42387</v>
          </cell>
          <cell r="C922" t="str">
            <v>Passief</v>
          </cell>
          <cell r="D922" t="str">
            <v>OUD</v>
          </cell>
          <cell r="F922">
            <v>42387</v>
          </cell>
          <cell r="G922">
            <v>42387</v>
          </cell>
          <cell r="H922">
            <v>0</v>
          </cell>
          <cell r="I922" t="str">
            <v>nee</v>
          </cell>
          <cell r="J922" t="str">
            <v>nvt</v>
          </cell>
          <cell r="L922" t="str">
            <v>Nee</v>
          </cell>
          <cell r="M922" t="str">
            <v>Joé</v>
          </cell>
          <cell r="N922" t="str">
            <v>ja</v>
          </cell>
          <cell r="O922" t="str">
            <v>Mini van Leeuwen</v>
          </cell>
          <cell r="Q922" t="str">
            <v>RK</v>
          </cell>
          <cell r="V922" t="str">
            <v>NVT</v>
          </cell>
          <cell r="W922" t="str">
            <v>NVT</v>
          </cell>
          <cell r="X922" t="str">
            <v>NVT</v>
          </cell>
          <cell r="Y922" t="str">
            <v>NVT</v>
          </cell>
          <cell r="Z922">
            <v>1072428</v>
          </cell>
          <cell r="AA922" t="str">
            <v>Ja</v>
          </cell>
          <cell r="AD922" t="str">
            <v>Ja</v>
          </cell>
          <cell r="AE922" t="str">
            <v>Ja</v>
          </cell>
          <cell r="AF922" t="str">
            <v>ppm2 200+</v>
          </cell>
          <cell r="AH922">
            <v>203.6723926380368</v>
          </cell>
          <cell r="AI922" t="str">
            <v/>
          </cell>
          <cell r="AJ922" t="str">
            <v>R017</v>
          </cell>
          <cell r="AK922" t="str">
            <v>Koningsplein 2-5</v>
          </cell>
          <cell r="AL922" t="str">
            <v>Koningsplein 3</v>
          </cell>
          <cell r="AR922">
            <v>489</v>
          </cell>
          <cell r="AV922" t="str">
            <v>Huurovereenkomst</v>
          </cell>
          <cell r="AY922" t="str">
            <v>Stichting Cultuureducatie Zuid-Holland-Zuid</v>
          </cell>
          <cell r="AZ922">
            <v>64822915</v>
          </cell>
          <cell r="BB922" t="str">
            <v>Stichting</v>
          </cell>
          <cell r="BF922" t="str">
            <v>631065-4-321000</v>
          </cell>
        </row>
        <row r="923">
          <cell r="A923" t="str">
            <v>R017.003</v>
          </cell>
          <cell r="B923">
            <v>42567</v>
          </cell>
          <cell r="C923" t="str">
            <v>Passief</v>
          </cell>
          <cell r="D923" t="str">
            <v>OUD</v>
          </cell>
          <cell r="F923">
            <v>42567</v>
          </cell>
          <cell r="G923">
            <v>42567</v>
          </cell>
          <cell r="H923">
            <v>0</v>
          </cell>
          <cell r="I923" t="str">
            <v>nee</v>
          </cell>
          <cell r="J923" t="str">
            <v>nee</v>
          </cell>
          <cell r="L923" t="str">
            <v>Volledig</v>
          </cell>
          <cell r="M923" t="str">
            <v>Joé</v>
          </cell>
          <cell r="N923" t="str">
            <v>ja</v>
          </cell>
          <cell r="O923" t="str">
            <v>Mini van Leeuwen</v>
          </cell>
          <cell r="Q923" t="str">
            <v>RK</v>
          </cell>
          <cell r="V923" t="str">
            <v>NVT</v>
          </cell>
          <cell r="Z923">
            <v>1182022</v>
          </cell>
          <cell r="AA923" t="str">
            <v>Ja</v>
          </cell>
          <cell r="AD923" t="str">
            <v>Ja</v>
          </cell>
          <cell r="AE923" t="str">
            <v>Ja</v>
          </cell>
          <cell r="AF923" t="str">
            <v>ppm2 200+</v>
          </cell>
          <cell r="AH923">
            <v>203.67239263803683</v>
          </cell>
          <cell r="AI923" t="str">
            <v/>
          </cell>
          <cell r="AJ923" t="str">
            <v>R017</v>
          </cell>
          <cell r="AK923" t="str">
            <v>Koningsplein 2-5</v>
          </cell>
          <cell r="AL923" t="str">
            <v>Koningsplein 3</v>
          </cell>
          <cell r="AR923">
            <v>489</v>
          </cell>
          <cell r="AV923" t="str">
            <v>Huurovereenkomst</v>
          </cell>
          <cell r="AY923" t="str">
            <v>Stichting Cultuureducatie Zuid-Holland-Zuid</v>
          </cell>
          <cell r="AZ923">
            <v>64822915</v>
          </cell>
          <cell r="BB923" t="str">
            <v>Stichting</v>
          </cell>
          <cell r="BF923" t="str">
            <v>631065-4-321000</v>
          </cell>
        </row>
        <row r="924">
          <cell r="A924" t="str">
            <v>R017.004</v>
          </cell>
          <cell r="B924">
            <v>42886</v>
          </cell>
          <cell r="C924" t="str">
            <v>Passief</v>
          </cell>
          <cell r="D924" t="str">
            <v>OUD</v>
          </cell>
          <cell r="F924">
            <v>42931</v>
          </cell>
          <cell r="G924">
            <v>44196</v>
          </cell>
          <cell r="H924">
            <v>0</v>
          </cell>
          <cell r="I924" t="str">
            <v>nee</v>
          </cell>
          <cell r="J924" t="str">
            <v>nee</v>
          </cell>
          <cell r="L924" t="str">
            <v>Volledig</v>
          </cell>
          <cell r="M924" t="str">
            <v>Marianne</v>
          </cell>
          <cell r="N924" t="str">
            <v>ja</v>
          </cell>
          <cell r="O924" t="str">
            <v>Mini van Leeuwen</v>
          </cell>
          <cell r="Q924" t="str">
            <v>RK</v>
          </cell>
          <cell r="R924" t="str">
            <v>Overig</v>
          </cell>
          <cell r="S924" t="str">
            <v>Cultuur</v>
          </cell>
          <cell r="T924" t="str">
            <v>Onzeker</v>
          </cell>
          <cell r="U924">
            <v>16415</v>
          </cell>
          <cell r="V924" t="str">
            <v>NVT</v>
          </cell>
          <cell r="Z924">
            <v>1308600</v>
          </cell>
          <cell r="AA924" t="str">
            <v>Ja</v>
          </cell>
          <cell r="AD924" t="str">
            <v>Ja</v>
          </cell>
          <cell r="AE924" t="str">
            <v>Ja</v>
          </cell>
          <cell r="AF924" t="str">
            <v>ppm2 100-200</v>
          </cell>
          <cell r="AH924">
            <v>144.46625766871165</v>
          </cell>
          <cell r="AI924">
            <v>156.70644391408115</v>
          </cell>
          <cell r="AJ924" t="str">
            <v>R017</v>
          </cell>
          <cell r="AK924" t="str">
            <v>Koningsplein 2-5</v>
          </cell>
          <cell r="AL924" t="str">
            <v>Koningsplein 3</v>
          </cell>
          <cell r="AN924">
            <v>419</v>
          </cell>
          <cell r="AO924">
            <v>2459</v>
          </cell>
          <cell r="AP924">
            <v>0.17039446929646199</v>
          </cell>
          <cell r="AR924">
            <v>489</v>
          </cell>
          <cell r="AV924" t="str">
            <v>Huurovereenkomst</v>
          </cell>
          <cell r="AY924" t="str">
            <v>Stichting Cultuureducatie Zuid-Holland-Zuid</v>
          </cell>
          <cell r="AZ924">
            <v>64822915</v>
          </cell>
          <cell r="BB924" t="str">
            <v>Stichting</v>
          </cell>
          <cell r="BF924" t="str">
            <v>631065-4-321000</v>
          </cell>
          <cell r="FL924">
            <v>65660</v>
          </cell>
          <cell r="FO924">
            <v>74965.746308040005</v>
          </cell>
        </row>
        <row r="925">
          <cell r="A925" t="str">
            <v>R017.005</v>
          </cell>
          <cell r="B925">
            <v>42425</v>
          </cell>
          <cell r="C925" t="str">
            <v>Passief</v>
          </cell>
          <cell r="D925" t="str">
            <v>OUD</v>
          </cell>
          <cell r="F925">
            <v>42005</v>
          </cell>
          <cell r="G925">
            <v>42370</v>
          </cell>
          <cell r="H925">
            <v>0</v>
          </cell>
          <cell r="I925" t="str">
            <v>nee</v>
          </cell>
          <cell r="J925" t="str">
            <v>nvt</v>
          </cell>
          <cell r="L925" t="str">
            <v>Volledig</v>
          </cell>
          <cell r="M925" t="str">
            <v>Joé</v>
          </cell>
          <cell r="N925" t="str">
            <v>ja</v>
          </cell>
          <cell r="O925" t="str">
            <v>Mini van Leeuwen</v>
          </cell>
          <cell r="Q925" t="str">
            <v>RK</v>
          </cell>
          <cell r="V925" t="str">
            <v>NVT</v>
          </cell>
          <cell r="W925" t="str">
            <v>NVT</v>
          </cell>
          <cell r="X925" t="str">
            <v>NVT</v>
          </cell>
          <cell r="Y925" t="str">
            <v>NVT</v>
          </cell>
          <cell r="Z925">
            <v>144404</v>
          </cell>
          <cell r="AA925" t="str">
            <v>Ja</v>
          </cell>
          <cell r="AD925" t="str">
            <v>Ja</v>
          </cell>
          <cell r="AE925" t="str">
            <v>Ja</v>
          </cell>
          <cell r="AF925" t="str">
            <v>ppm2 75-99</v>
          </cell>
          <cell r="AH925">
            <v>93.449433962264152</v>
          </cell>
          <cell r="AI925" t="str">
            <v/>
          </cell>
          <cell r="AJ925" t="str">
            <v>R017</v>
          </cell>
          <cell r="AK925" t="str">
            <v>Koningsplein 2-5</v>
          </cell>
          <cell r="AL925" t="str">
            <v>Koningsplein 4</v>
          </cell>
          <cell r="AR925">
            <v>106</v>
          </cell>
          <cell r="AV925" t="str">
            <v>Huurovereenkomst</v>
          </cell>
          <cell r="AW925" t="str">
            <v>Delen van de accommodatie</v>
          </cell>
          <cell r="AX925" t="str">
            <v>Gemeente Ridderkerk</v>
          </cell>
          <cell r="AY925" t="str">
            <v>Stichting Vluchtelingen Werk Maasdelta</v>
          </cell>
          <cell r="BB925" t="str">
            <v>Stichting</v>
          </cell>
          <cell r="BF925" t="str">
            <v>631065-4-321000</v>
          </cell>
        </row>
        <row r="926">
          <cell r="A926" t="str">
            <v>R017.006</v>
          </cell>
          <cell r="B926">
            <v>42430</v>
          </cell>
          <cell r="C926" t="str">
            <v>Passief</v>
          </cell>
          <cell r="D926" t="str">
            <v>OUD</v>
          </cell>
          <cell r="F926">
            <v>42430</v>
          </cell>
          <cell r="G926">
            <v>43101</v>
          </cell>
          <cell r="H926">
            <v>0</v>
          </cell>
          <cell r="I926" t="str">
            <v>nee</v>
          </cell>
          <cell r="J926" t="str">
            <v>nee</v>
          </cell>
          <cell r="L926" t="str">
            <v>Huurder</v>
          </cell>
          <cell r="M926" t="str">
            <v>Mini</v>
          </cell>
          <cell r="N926" t="str">
            <v>ja</v>
          </cell>
          <cell r="O926" t="str">
            <v>Mini van Leeuwen</v>
          </cell>
          <cell r="Q926" t="str">
            <v>RK</v>
          </cell>
          <cell r="V926" t="str">
            <v>NVT</v>
          </cell>
          <cell r="W926" t="str">
            <v>NVT</v>
          </cell>
          <cell r="X926" t="str">
            <v>NVT</v>
          </cell>
          <cell r="Y926" t="str">
            <v>NVT</v>
          </cell>
          <cell r="Z926">
            <v>1119747</v>
          </cell>
          <cell r="AA926" t="str">
            <v>Ja</v>
          </cell>
          <cell r="AD926" t="str">
            <v>Ja</v>
          </cell>
          <cell r="AE926" t="str">
            <v>Ja</v>
          </cell>
          <cell r="AF926" t="str">
            <v>ppm2 75-99</v>
          </cell>
          <cell r="AH926">
            <v>93.509579831932768</v>
          </cell>
          <cell r="AI926" t="str">
            <v/>
          </cell>
          <cell r="AJ926" t="str">
            <v>R017</v>
          </cell>
          <cell r="AK926" t="str">
            <v>Koningsplein 2-5</v>
          </cell>
          <cell r="AL926" t="str">
            <v>Koningsplein 4</v>
          </cell>
          <cell r="AR926">
            <v>119</v>
          </cell>
          <cell r="AV926" t="str">
            <v>Huurovereenkomst</v>
          </cell>
          <cell r="AW926" t="str">
            <v>Delen van de accommodatie</v>
          </cell>
          <cell r="AX926" t="str">
            <v>Gemeente Ridderkerk</v>
          </cell>
          <cell r="AY926" t="str">
            <v>Stichting Vluchtelingen Werk Zuid-West Nederland</v>
          </cell>
          <cell r="AZ926">
            <v>64976734</v>
          </cell>
          <cell r="BB926" t="str">
            <v>Stichting</v>
          </cell>
          <cell r="BF926" t="str">
            <v>631065-4-321000</v>
          </cell>
        </row>
        <row r="927">
          <cell r="A927" t="str">
            <v>R017.007</v>
          </cell>
          <cell r="B927">
            <v>42425</v>
          </cell>
          <cell r="C927" t="str">
            <v>Passief</v>
          </cell>
          <cell r="D927" t="str">
            <v>OUD</v>
          </cell>
          <cell r="F927">
            <v>42005</v>
          </cell>
          <cell r="G927">
            <v>43465</v>
          </cell>
          <cell r="H927">
            <v>0</v>
          </cell>
          <cell r="I927" t="str">
            <v>nee</v>
          </cell>
          <cell r="J927" t="str">
            <v>nee</v>
          </cell>
          <cell r="L927" t="str">
            <v>Volledig</v>
          </cell>
          <cell r="M927" t="str">
            <v>Marianne</v>
          </cell>
          <cell r="N927" t="str">
            <v>ja</v>
          </cell>
          <cell r="O927" t="str">
            <v>Mini van Leeuwen</v>
          </cell>
          <cell r="Q927" t="str">
            <v>RK</v>
          </cell>
          <cell r="V927" t="str">
            <v>NVT</v>
          </cell>
          <cell r="W927">
            <v>-2887</v>
          </cell>
          <cell r="X927">
            <v>44950</v>
          </cell>
          <cell r="Y927">
            <v>44950</v>
          </cell>
          <cell r="Z927">
            <v>144405</v>
          </cell>
          <cell r="AA927" t="str">
            <v>Ja</v>
          </cell>
          <cell r="AD927" t="str">
            <v>Ja</v>
          </cell>
          <cell r="AE927" t="str">
            <v>Ja</v>
          </cell>
          <cell r="AF927" t="str">
            <v>ppm2 75-99</v>
          </cell>
          <cell r="AH927">
            <v>87.036923076923074</v>
          </cell>
          <cell r="AI927" t="str">
            <v/>
          </cell>
          <cell r="AJ927" t="str">
            <v>R017</v>
          </cell>
          <cell r="AK927" t="str">
            <v>Koningsplein 2-5</v>
          </cell>
          <cell r="AL927" t="str">
            <v>Koningsplein 5</v>
          </cell>
          <cell r="AR927">
            <v>65</v>
          </cell>
          <cell r="AV927" t="str">
            <v>Huurovereenkomst</v>
          </cell>
          <cell r="AW927" t="str">
            <v>Gildekamers C310 en C312</v>
          </cell>
          <cell r="AX927" t="str">
            <v>Gemeente Ridderkerk</v>
          </cell>
          <cell r="AY927" t="str">
            <v>Stichting Projectgroep Gilde</v>
          </cell>
          <cell r="AZ927">
            <v>24481142</v>
          </cell>
          <cell r="BB927" t="str">
            <v>Stichting</v>
          </cell>
          <cell r="BF927" t="str">
            <v>631065-4-321000</v>
          </cell>
          <cell r="FO927">
            <v>0</v>
          </cell>
        </row>
        <row r="928">
          <cell r="A928" t="str">
            <v>R017.008</v>
          </cell>
          <cell r="B928">
            <v>43052</v>
          </cell>
          <cell r="C928" t="str">
            <v>Aktie!</v>
          </cell>
          <cell r="D928" t="str">
            <v>Concept</v>
          </cell>
          <cell r="F928">
            <v>42063</v>
          </cell>
          <cell r="H928">
            <v>1</v>
          </cell>
          <cell r="I928" t="str">
            <v>ja</v>
          </cell>
          <cell r="J928" t="str">
            <v>ja</v>
          </cell>
          <cell r="K928" t="str">
            <v>Gebouw B?</v>
          </cell>
          <cell r="L928" t="str">
            <v>NVT</v>
          </cell>
          <cell r="M928" t="str">
            <v>Marianne</v>
          </cell>
          <cell r="N928" t="str">
            <v>ja</v>
          </cell>
          <cell r="O928" t="str">
            <v>Mini van Leeuwen</v>
          </cell>
          <cell r="Q928" t="str">
            <v>RK</v>
          </cell>
          <cell r="R928" t="str">
            <v>Overig</v>
          </cell>
          <cell r="S928" t="str">
            <v>Cultuur</v>
          </cell>
          <cell r="T928" t="str">
            <v>Onzeker</v>
          </cell>
          <cell r="U928">
            <v>2400</v>
          </cell>
          <cell r="V928" t="str">
            <v>NVT</v>
          </cell>
          <cell r="Z928" t="str">
            <v>NIET</v>
          </cell>
          <cell r="AA928" t="str">
            <v>nee</v>
          </cell>
          <cell r="AE928" t="str">
            <v>JA</v>
          </cell>
          <cell r="AF928" t="str">
            <v>Tarief 120</v>
          </cell>
          <cell r="AG928" t="str">
            <v>Tarieven</v>
          </cell>
          <cell r="AH928">
            <v>120</v>
          </cell>
          <cell r="AI928" t="str">
            <v/>
          </cell>
          <cell r="AJ928" t="str">
            <v>R017</v>
          </cell>
          <cell r="AK928" t="str">
            <v>Koningsplein 2-5</v>
          </cell>
          <cell r="AL928" t="str">
            <v>Koningsplein 5</v>
          </cell>
          <cell r="AR928">
            <v>80</v>
          </cell>
          <cell r="AV928" t="str">
            <v>Huurovereenkomst</v>
          </cell>
          <cell r="AW928" t="str">
            <v>Gildekamers C301, C302, C303</v>
          </cell>
          <cell r="AX928" t="str">
            <v>Gemeente Ridderkerk</v>
          </cell>
          <cell r="AY928" t="str">
            <v>Stichting Projectgroep Gilde</v>
          </cell>
          <cell r="AZ928">
            <v>24481142</v>
          </cell>
          <cell r="BB928" t="str">
            <v>Stichting</v>
          </cell>
          <cell r="BF928" t="str">
            <v>631065-4-321000</v>
          </cell>
          <cell r="FL928">
            <v>9600</v>
          </cell>
          <cell r="FO928">
            <v>9600</v>
          </cell>
        </row>
        <row r="929">
          <cell r="A929" t="str">
            <v>R017.009</v>
          </cell>
          <cell r="B929">
            <v>42425</v>
          </cell>
          <cell r="C929" t="str">
            <v>Passief</v>
          </cell>
          <cell r="D929" t="str">
            <v>Beëindigd</v>
          </cell>
          <cell r="F929">
            <v>42005</v>
          </cell>
          <cell r="G929">
            <v>42370</v>
          </cell>
          <cell r="H929">
            <v>0</v>
          </cell>
          <cell r="I929" t="str">
            <v>nee</v>
          </cell>
          <cell r="J929" t="str">
            <v>nvt</v>
          </cell>
          <cell r="L929" t="str">
            <v>Volledig</v>
          </cell>
          <cell r="M929" t="str">
            <v>Mini</v>
          </cell>
          <cell r="O929" t="str">
            <v>Mini van Leeuwen</v>
          </cell>
          <cell r="Q929" t="str">
            <v>RK</v>
          </cell>
          <cell r="V929" t="str">
            <v>NVT</v>
          </cell>
          <cell r="W929" t="str">
            <v>NVT</v>
          </cell>
          <cell r="X929" t="str">
            <v>NVT</v>
          </cell>
          <cell r="Y929" t="str">
            <v>NVT</v>
          </cell>
          <cell r="Z929">
            <v>144403</v>
          </cell>
          <cell r="AA929" t="str">
            <v>Ja</v>
          </cell>
          <cell r="AD929" t="str">
            <v>Ja</v>
          </cell>
          <cell r="AE929" t="str">
            <v>Ja</v>
          </cell>
          <cell r="AF929" t="str">
            <v>ppm2 0-25</v>
          </cell>
          <cell r="AH929">
            <v>0.65794392523364487</v>
          </cell>
          <cell r="AI929" t="str">
            <v/>
          </cell>
          <cell r="AJ929" t="str">
            <v>R017</v>
          </cell>
          <cell r="AK929" t="str">
            <v>Koningsplein 2-5</v>
          </cell>
          <cell r="AL929" t="str">
            <v>Koningsplein 2-5</v>
          </cell>
          <cell r="AR929">
            <v>107</v>
          </cell>
          <cell r="AV929" t="str">
            <v>Huurovereenkomst</v>
          </cell>
          <cell r="AW929" t="str">
            <v>Gelagkamer</v>
          </cell>
          <cell r="AX929" t="str">
            <v>Gemeente Ridderkerk</v>
          </cell>
          <cell r="AY929" t="str">
            <v>Stichting Karaat Ridderkerk</v>
          </cell>
          <cell r="BB929" t="str">
            <v>Stichting</v>
          </cell>
          <cell r="BF929" t="str">
            <v>631065-4-321000</v>
          </cell>
        </row>
        <row r="930">
          <cell r="A930" t="str">
            <v>R017.010</v>
          </cell>
          <cell r="B930">
            <v>42425</v>
          </cell>
          <cell r="C930" t="str">
            <v>Passief</v>
          </cell>
          <cell r="D930" t="str">
            <v>Beëindigd</v>
          </cell>
          <cell r="F930">
            <v>42005</v>
          </cell>
          <cell r="G930">
            <v>42370</v>
          </cell>
          <cell r="H930">
            <v>0</v>
          </cell>
          <cell r="I930" t="str">
            <v>nee</v>
          </cell>
          <cell r="J930" t="str">
            <v>nvt</v>
          </cell>
          <cell r="L930" t="str">
            <v>Volledig</v>
          </cell>
          <cell r="M930" t="str">
            <v>Mini</v>
          </cell>
          <cell r="O930" t="str">
            <v>Mini van Leeuwen</v>
          </cell>
          <cell r="Q930" t="str">
            <v>RK</v>
          </cell>
          <cell r="V930" t="str">
            <v>NVT</v>
          </cell>
          <cell r="W930" t="str">
            <v>NVT</v>
          </cell>
          <cell r="X930" t="str">
            <v>NVT</v>
          </cell>
          <cell r="Y930" t="str">
            <v>NVT</v>
          </cell>
          <cell r="Z930">
            <v>144407</v>
          </cell>
          <cell r="AA930" t="str">
            <v>Ja</v>
          </cell>
          <cell r="AD930" t="str">
            <v>Ja</v>
          </cell>
          <cell r="AE930" t="str">
            <v>Ja</v>
          </cell>
          <cell r="AF930" t="str">
            <v>ppm2 0-25</v>
          </cell>
          <cell r="AH930">
            <v>1.2232142857142858</v>
          </cell>
          <cell r="AI930" t="str">
            <v/>
          </cell>
          <cell r="AJ930" t="str">
            <v>R017</v>
          </cell>
          <cell r="AK930" t="str">
            <v>Koningsplein 2-5</v>
          </cell>
          <cell r="AL930" t="str">
            <v>Koningsplein 2-5</v>
          </cell>
          <cell r="AR930">
            <v>84</v>
          </cell>
          <cell r="AV930" t="str">
            <v>Huurovereenkomst</v>
          </cell>
          <cell r="AW930" t="str">
            <v>Voormalige waskamer C001</v>
          </cell>
          <cell r="AX930" t="str">
            <v>Gemeente Ridderkerk</v>
          </cell>
          <cell r="AY930" t="str">
            <v>NGS West-2</v>
          </cell>
          <cell r="BB930" t="str">
            <v>Onderneming</v>
          </cell>
          <cell r="BF930" t="str">
            <v>631065-4-321000</v>
          </cell>
        </row>
        <row r="931">
          <cell r="A931" t="str">
            <v>R017.011</v>
          </cell>
          <cell r="B931">
            <v>42425</v>
          </cell>
          <cell r="C931" t="str">
            <v>Passief</v>
          </cell>
          <cell r="D931" t="str">
            <v>Beëindigd</v>
          </cell>
          <cell r="F931">
            <v>42005</v>
          </cell>
          <cell r="G931">
            <v>42370</v>
          </cell>
          <cell r="H931">
            <v>0</v>
          </cell>
          <cell r="I931" t="str">
            <v>nee</v>
          </cell>
          <cell r="J931" t="str">
            <v>nvt</v>
          </cell>
          <cell r="L931" t="str">
            <v>Volledig</v>
          </cell>
          <cell r="M931" t="str">
            <v>Mini</v>
          </cell>
          <cell r="O931" t="str">
            <v>Mini van Leeuwen</v>
          </cell>
          <cell r="Q931" t="str">
            <v>RK</v>
          </cell>
          <cell r="V931" t="str">
            <v>NVT</v>
          </cell>
          <cell r="W931" t="str">
            <v>NVT</v>
          </cell>
          <cell r="X931" t="str">
            <v>NVT</v>
          </cell>
          <cell r="Y931" t="str">
            <v>NVT</v>
          </cell>
          <cell r="Z931">
            <v>144411</v>
          </cell>
          <cell r="AA931" t="str">
            <v>Ja</v>
          </cell>
          <cell r="AD931" t="str">
            <v>Ja</v>
          </cell>
          <cell r="AE931" t="str">
            <v>Ja</v>
          </cell>
          <cell r="AF931" t="str">
            <v>ppm2 0-25</v>
          </cell>
          <cell r="AH931">
            <v>9.875</v>
          </cell>
          <cell r="AI931" t="str">
            <v/>
          </cell>
          <cell r="AJ931" t="str">
            <v>R017</v>
          </cell>
          <cell r="AK931" t="str">
            <v>Koningsplein 2-5</v>
          </cell>
          <cell r="AL931" t="str">
            <v>Koningsplein 2-5</v>
          </cell>
          <cell r="AR931">
            <v>52</v>
          </cell>
          <cell r="AV931" t="str">
            <v>Huurovereenkomst</v>
          </cell>
          <cell r="AW931" t="str">
            <v>Kantoorruimte C311</v>
          </cell>
          <cell r="AX931" t="str">
            <v>Gemeente Ridderkerk</v>
          </cell>
          <cell r="AY931" t="str">
            <v>GR Nieuw Reijerwaard</v>
          </cell>
          <cell r="AZ931">
            <v>54921074</v>
          </cell>
          <cell r="BB931" t="str">
            <v>Publiekrecht</v>
          </cell>
          <cell r="BF931" t="str">
            <v>631065-4-321000</v>
          </cell>
        </row>
        <row r="932">
          <cell r="A932" t="str">
            <v>R017.012</v>
          </cell>
          <cell r="B932">
            <v>42425</v>
          </cell>
          <cell r="C932" t="str">
            <v>Passief</v>
          </cell>
          <cell r="D932" t="str">
            <v>Beëindigd</v>
          </cell>
          <cell r="F932">
            <v>42005</v>
          </cell>
          <cell r="G932">
            <v>42370</v>
          </cell>
          <cell r="H932">
            <v>0</v>
          </cell>
          <cell r="I932" t="str">
            <v>nee</v>
          </cell>
          <cell r="J932" t="str">
            <v>nvt</v>
          </cell>
          <cell r="L932" t="str">
            <v>Volledig</v>
          </cell>
          <cell r="M932" t="str">
            <v>Mini</v>
          </cell>
          <cell r="O932" t="str">
            <v>Mini van Leeuwen</v>
          </cell>
          <cell r="Q932" t="str">
            <v>RK</v>
          </cell>
          <cell r="V932" t="str">
            <v>NVT</v>
          </cell>
          <cell r="W932" t="str">
            <v>NVT</v>
          </cell>
          <cell r="X932" t="str">
            <v>NVT</v>
          </cell>
          <cell r="Y932" t="str">
            <v>NVT</v>
          </cell>
          <cell r="Z932">
            <v>144414</v>
          </cell>
          <cell r="AA932" t="str">
            <v>Ja</v>
          </cell>
          <cell r="AD932" t="str">
            <v>Ja</v>
          </cell>
          <cell r="AE932" t="str">
            <v>Ja</v>
          </cell>
          <cell r="AF932" t="str">
            <v>ppm2 0-25</v>
          </cell>
          <cell r="AH932">
            <v>0.29761904761904762</v>
          </cell>
          <cell r="AI932" t="str">
            <v/>
          </cell>
          <cell r="AJ932" t="str">
            <v>R017</v>
          </cell>
          <cell r="AK932" t="str">
            <v>Koningsplein 2-5</v>
          </cell>
          <cell r="AL932" t="str">
            <v>Koningsplein 2-5</v>
          </cell>
          <cell r="AR932">
            <v>84</v>
          </cell>
          <cell r="AV932" t="str">
            <v>Huurovereenkomst</v>
          </cell>
          <cell r="AW932" t="str">
            <v>Voormalige waskamer C001</v>
          </cell>
          <cell r="AX932" t="str">
            <v>Gemeente Ridderkerk</v>
          </cell>
          <cell r="AY932" t="str">
            <v>Stichting Sport en Welzijn</v>
          </cell>
          <cell r="AZ932">
            <v>41134998</v>
          </cell>
          <cell r="BB932" t="str">
            <v>Stichting</v>
          </cell>
          <cell r="BF932" t="str">
            <v>631065-4-321000</v>
          </cell>
        </row>
        <row r="933">
          <cell r="A933" t="str">
            <v>R017.013</v>
          </cell>
          <cell r="B933">
            <v>42425</v>
          </cell>
          <cell r="C933" t="str">
            <v>Passief</v>
          </cell>
          <cell r="D933" t="str">
            <v>Beëindigd</v>
          </cell>
          <cell r="F933">
            <v>42005</v>
          </cell>
          <cell r="G933">
            <v>42370</v>
          </cell>
          <cell r="H933">
            <v>0</v>
          </cell>
          <cell r="I933" t="str">
            <v>nee</v>
          </cell>
          <cell r="J933" t="str">
            <v>nvt</v>
          </cell>
          <cell r="L933" t="str">
            <v>Volledig</v>
          </cell>
          <cell r="M933" t="str">
            <v>Mini</v>
          </cell>
          <cell r="O933" t="str">
            <v>Mini van Leeuwen</v>
          </cell>
          <cell r="Q933" t="str">
            <v>RK</v>
          </cell>
          <cell r="V933" t="str">
            <v>NVT</v>
          </cell>
          <cell r="W933" t="str">
            <v>NVT</v>
          </cell>
          <cell r="X933" t="str">
            <v>NVT</v>
          </cell>
          <cell r="Y933" t="str">
            <v>NVT</v>
          </cell>
          <cell r="Z933">
            <v>144416</v>
          </cell>
          <cell r="AA933" t="str">
            <v>Ja</v>
          </cell>
          <cell r="AD933" t="str">
            <v>Ja</v>
          </cell>
          <cell r="AE933" t="str">
            <v>Ja</v>
          </cell>
          <cell r="AF933" t="str">
            <v>ppm2 0-25</v>
          </cell>
          <cell r="AH933">
            <v>0.32710280373831774</v>
          </cell>
          <cell r="AI933" t="str">
            <v/>
          </cell>
          <cell r="AJ933" t="str">
            <v>R017</v>
          </cell>
          <cell r="AK933" t="str">
            <v>Koningsplein 2-5</v>
          </cell>
          <cell r="AL933" t="str">
            <v>Koningsplein 2-5</v>
          </cell>
          <cell r="AR933">
            <v>107</v>
          </cell>
          <cell r="AV933" t="str">
            <v>Huurovereenkomst</v>
          </cell>
          <cell r="AW933" t="str">
            <v>Ruimte C002</v>
          </cell>
          <cell r="AX933" t="str">
            <v>Gemeente Ridderkerk</v>
          </cell>
          <cell r="AY933" t="str">
            <v>Ontwerpstudio Van Dam</v>
          </cell>
          <cell r="BB933" t="str">
            <v>Onderneming</v>
          </cell>
          <cell r="BF933" t="str">
            <v>631065-4-321000</v>
          </cell>
        </row>
        <row r="934">
          <cell r="A934" t="str">
            <v>R017.014</v>
          </cell>
          <cell r="B934">
            <v>42425</v>
          </cell>
          <cell r="C934" t="str">
            <v>Aktie!</v>
          </cell>
          <cell r="D934" t="str">
            <v>Admin</v>
          </cell>
          <cell r="E934" t="str">
            <v>RD-KP</v>
          </cell>
          <cell r="F934">
            <v>42005</v>
          </cell>
          <cell r="H934">
            <v>1</v>
          </cell>
          <cell r="I934" t="str">
            <v>ja</v>
          </cell>
          <cell r="J934" t="str">
            <v>ja</v>
          </cell>
          <cell r="K934" t="str">
            <v>Verhuur</v>
          </cell>
          <cell r="L934" t="str">
            <v>NVT</v>
          </cell>
          <cell r="M934" t="str">
            <v>Jan-Willem</v>
          </cell>
          <cell r="O934" t="str">
            <v>Mini van Leeuwen</v>
          </cell>
          <cell r="Q934" t="str">
            <v>RK</v>
          </cell>
          <cell r="R934" t="str">
            <v>Overig</v>
          </cell>
          <cell r="S934" t="str">
            <v>Overig</v>
          </cell>
          <cell r="T934" t="str">
            <v>Onzeker</v>
          </cell>
          <cell r="U934">
            <v>0</v>
          </cell>
          <cell r="V934" t="str">
            <v>NVT</v>
          </cell>
          <cell r="Z934" t="str">
            <v>NIET</v>
          </cell>
          <cell r="AA934" t="str">
            <v>nee</v>
          </cell>
          <cell r="AD934" t="str">
            <v>Ja</v>
          </cell>
          <cell r="AE934" t="str">
            <v>Ja</v>
          </cell>
          <cell r="AF934" t="str">
            <v>Tarief</v>
          </cell>
          <cell r="AG934" t="str">
            <v>ja</v>
          </cell>
          <cell r="AI934" t="str">
            <v/>
          </cell>
          <cell r="AJ934" t="str">
            <v>R017</v>
          </cell>
          <cell r="AK934" t="str">
            <v>Koningsplein 2-5</v>
          </cell>
          <cell r="AL934" t="str">
            <v>Koningsplein 2-5</v>
          </cell>
          <cell r="AV934" t="str">
            <v>Verhuuradministratie</v>
          </cell>
          <cell r="AY934" t="str">
            <v>Diverse huurders, eigen beheer</v>
          </cell>
          <cell r="AZ934" t="str">
            <v>n.v.t.</v>
          </cell>
          <cell r="BB934" t="str">
            <v>Diverse</v>
          </cell>
          <cell r="BF934" t="str">
            <v>631065-4-321000</v>
          </cell>
        </row>
        <row r="935">
          <cell r="A935" t="str">
            <v>R017.015</v>
          </cell>
          <cell r="B935">
            <v>42425</v>
          </cell>
          <cell r="C935" t="str">
            <v>Aktief</v>
          </cell>
          <cell r="D935" t="str">
            <v>Aktief</v>
          </cell>
          <cell r="F935">
            <v>42278</v>
          </cell>
          <cell r="H935">
            <v>1</v>
          </cell>
          <cell r="I935" t="str">
            <v>ja</v>
          </cell>
          <cell r="J935" t="str">
            <v>nee</v>
          </cell>
          <cell r="L935" t="str">
            <v>Nee</v>
          </cell>
          <cell r="M935" t="str">
            <v>Mini</v>
          </cell>
          <cell r="N935" t="str">
            <v>ja</v>
          </cell>
          <cell r="O935" t="str">
            <v>Mini van Leeuwen</v>
          </cell>
          <cell r="Q935" t="str">
            <v>RK</v>
          </cell>
          <cell r="R935" t="str">
            <v>Overig</v>
          </cell>
          <cell r="S935" t="str">
            <v>Cultuur</v>
          </cell>
          <cell r="T935" t="str">
            <v>Onzeker</v>
          </cell>
          <cell r="U935">
            <v>12500</v>
          </cell>
          <cell r="V935" t="str">
            <v>1e periode</v>
          </cell>
          <cell r="W935">
            <v>980</v>
          </cell>
          <cell r="X935">
            <v>45930</v>
          </cell>
          <cell r="Y935">
            <v>45565</v>
          </cell>
          <cell r="Z935">
            <v>1039606</v>
          </cell>
          <cell r="AA935" t="str">
            <v>Ja</v>
          </cell>
          <cell r="AD935" t="str">
            <v>Ja</v>
          </cell>
          <cell r="AE935" t="str">
            <v>Ja</v>
          </cell>
          <cell r="AF935" t="str">
            <v>Besluit</v>
          </cell>
          <cell r="AI935" t="str">
            <v/>
          </cell>
          <cell r="AJ935" t="str">
            <v>R017</v>
          </cell>
          <cell r="AK935" t="str">
            <v>Koningsplein 2-5</v>
          </cell>
          <cell r="AL935" t="str">
            <v>Koningsplein 2</v>
          </cell>
          <cell r="AN935">
            <v>0</v>
          </cell>
          <cell r="AO935">
            <v>2459</v>
          </cell>
          <cell r="AP935">
            <v>0</v>
          </cell>
          <cell r="AV935" t="str">
            <v>Huurovereenkomst</v>
          </cell>
          <cell r="AY935" t="str">
            <v>Hotel Ridderkerk B.V.</v>
          </cell>
          <cell r="AZ935">
            <v>24403606</v>
          </cell>
          <cell r="BB935" t="str">
            <v>Onderneming</v>
          </cell>
          <cell r="BF935" t="str">
            <v>631065-4-321000</v>
          </cell>
          <cell r="FL935">
            <v>50000</v>
          </cell>
          <cell r="FO935">
            <v>50000</v>
          </cell>
        </row>
        <row r="936">
          <cell r="A936" t="str">
            <v>R017.016</v>
          </cell>
          <cell r="B936">
            <v>43111</v>
          </cell>
          <cell r="C936" t="str">
            <v>Aktief</v>
          </cell>
          <cell r="D936" t="str">
            <v>Aktief</v>
          </cell>
          <cell r="F936">
            <v>43009</v>
          </cell>
          <cell r="H936">
            <v>1</v>
          </cell>
          <cell r="I936" t="str">
            <v>ja</v>
          </cell>
          <cell r="J936" t="str">
            <v>nee</v>
          </cell>
          <cell r="L936" t="str">
            <v>Volledig</v>
          </cell>
          <cell r="N936" t="str">
            <v>Ja</v>
          </cell>
          <cell r="O936" t="str">
            <v>Mini van Leeuwen</v>
          </cell>
          <cell r="Q936" t="str">
            <v>RK</v>
          </cell>
          <cell r="R936" t="str">
            <v>Overig</v>
          </cell>
          <cell r="S936" t="str">
            <v>Cultuur</v>
          </cell>
          <cell r="T936" t="str">
            <v>Onzeker</v>
          </cell>
          <cell r="U936">
            <v>2785</v>
          </cell>
          <cell r="V936" t="str">
            <v>VERLENGD</v>
          </cell>
          <cell r="W936">
            <v>-1120</v>
          </cell>
          <cell r="X936">
            <v>43830</v>
          </cell>
          <cell r="Y936">
            <v>43738</v>
          </cell>
          <cell r="AA936" t="str">
            <v>Onbekend</v>
          </cell>
          <cell r="AD936" t="str">
            <v>Ja</v>
          </cell>
          <cell r="AE936" t="str">
            <v>Ja</v>
          </cell>
          <cell r="AF936" t="str">
            <v>Tarief 120</v>
          </cell>
          <cell r="AH936">
            <v>119.34065934065934</v>
          </cell>
          <cell r="AI936">
            <v>105.09433962264151</v>
          </cell>
          <cell r="AJ936" t="str">
            <v>R017</v>
          </cell>
          <cell r="AK936" t="str">
            <v>Koningsplein 2-5</v>
          </cell>
          <cell r="AL936" t="str">
            <v>Koningsplein 4</v>
          </cell>
          <cell r="AN936">
            <v>106</v>
          </cell>
          <cell r="AO936">
            <v>2459</v>
          </cell>
          <cell r="AP936">
            <v>4.3106954046360307E-2</v>
          </cell>
          <cell r="AR936">
            <v>91</v>
          </cell>
          <cell r="AV936" t="str">
            <v>Huurovereenkomst</v>
          </cell>
          <cell r="AW936" t="str">
            <v>Ruimte C206, C207 en helft Pantry</v>
          </cell>
          <cell r="AX936" t="str">
            <v>Gemeente Ridderkerk</v>
          </cell>
          <cell r="AY936" t="str">
            <v>Stichting Vluchtelingen Werk Zuid-West Nederland</v>
          </cell>
          <cell r="AZ936">
            <v>64976734</v>
          </cell>
          <cell r="BB936" t="str">
            <v>Stichting</v>
          </cell>
          <cell r="BF936" t="str">
            <v>631065-4-321000</v>
          </cell>
          <cell r="FL936">
            <v>11140</v>
          </cell>
          <cell r="FO936">
            <v>11354.064840000001</v>
          </cell>
        </row>
        <row r="937">
          <cell r="A937" t="str">
            <v>R017.017</v>
          </cell>
          <cell r="B937">
            <v>43238</v>
          </cell>
          <cell r="C937" t="str">
            <v>Aktie!</v>
          </cell>
          <cell r="D937" t="str">
            <v>Geen</v>
          </cell>
          <cell r="F937">
            <v>43101</v>
          </cell>
          <cell r="H937">
            <v>1</v>
          </cell>
          <cell r="I937" t="str">
            <v>ja</v>
          </cell>
          <cell r="J937" t="str">
            <v>ja</v>
          </cell>
          <cell r="K937" t="str">
            <v>Beleid Fin.</v>
          </cell>
          <cell r="L937" t="str">
            <v>N.NIET</v>
          </cell>
          <cell r="M937" t="str">
            <v>Marianne</v>
          </cell>
          <cell r="O937" t="str">
            <v>Mini van Leeuwen</v>
          </cell>
          <cell r="Q937" t="str">
            <v>RK</v>
          </cell>
          <cell r="R937" t="str">
            <v>BAR-</v>
          </cell>
          <cell r="S937" t="str">
            <v>Overig</v>
          </cell>
          <cell r="T937" t="str">
            <v>OK</v>
          </cell>
          <cell r="U937">
            <v>9000</v>
          </cell>
          <cell r="V937" t="str">
            <v>NVT</v>
          </cell>
          <cell r="Z937" t="str">
            <v>NVT</v>
          </cell>
          <cell r="AA937" t="str">
            <v>NVT</v>
          </cell>
          <cell r="AD937" t="str">
            <v>NVT</v>
          </cell>
          <cell r="AE937" t="str">
            <v>NEE</v>
          </cell>
          <cell r="AF937" t="str">
            <v>Tarief</v>
          </cell>
          <cell r="AI937" t="str">
            <v/>
          </cell>
          <cell r="AJ937" t="str">
            <v>R017</v>
          </cell>
          <cell r="AK937" t="str">
            <v>Koningsplein 2-5</v>
          </cell>
          <cell r="AL937" t="str">
            <v>Koningsplein 1</v>
          </cell>
          <cell r="AM937" t="str">
            <v>Kantoorruimte</v>
          </cell>
          <cell r="AV937" t="str">
            <v>GEEN Huurovereenkomst</v>
          </cell>
          <cell r="AY937" t="str">
            <v>BAR-Organisatie - Wijkteam</v>
          </cell>
          <cell r="AZ937">
            <v>58465316</v>
          </cell>
          <cell r="BB937" t="str">
            <v>Eigen Organisatie</v>
          </cell>
          <cell r="BF937" t="str">
            <v>631065-4-321000</v>
          </cell>
          <cell r="FL937">
            <v>36000</v>
          </cell>
          <cell r="FO937">
            <v>36000</v>
          </cell>
        </row>
        <row r="938">
          <cell r="A938" t="str">
            <v>R017.018</v>
          </cell>
          <cell r="B938">
            <v>44354</v>
          </cell>
          <cell r="C938" t="str">
            <v>Aktie!</v>
          </cell>
          <cell r="D938" t="str">
            <v>Concept</v>
          </cell>
          <cell r="H938">
            <v>1</v>
          </cell>
          <cell r="I938" t="str">
            <v>ja</v>
          </cell>
          <cell r="J938" t="str">
            <v>ja</v>
          </cell>
          <cell r="K938" t="str">
            <v>Splitsen</v>
          </cell>
          <cell r="L938" t="str">
            <v>N.NIET</v>
          </cell>
          <cell r="M938" t="str">
            <v>Marianne</v>
          </cell>
          <cell r="O938" t="str">
            <v>Mini van Leeuwen</v>
          </cell>
          <cell r="V938" t="str">
            <v>NVT</v>
          </cell>
          <cell r="AE938" t="str">
            <v>ONBEKEND</v>
          </cell>
          <cell r="AF938" t="str">
            <v>Besluit</v>
          </cell>
          <cell r="AJ938" t="str">
            <v>R017</v>
          </cell>
          <cell r="AK938" t="str">
            <v>Koningsplein 2-5</v>
          </cell>
          <cell r="AL938" t="str">
            <v>Koningsplein 2</v>
          </cell>
          <cell r="AN938">
            <v>1934</v>
          </cell>
          <cell r="AO938">
            <v>2459</v>
          </cell>
          <cell r="AP938">
            <v>0.78649857665717771</v>
          </cell>
          <cell r="AV938" t="str">
            <v>Huurovereenkomst</v>
          </cell>
          <cell r="AY938" t="str">
            <v>Hotel Ridderkerk B.V.</v>
          </cell>
          <cell r="AZ938">
            <v>24403606</v>
          </cell>
          <cell r="BB938" t="str">
            <v>Onderneming</v>
          </cell>
          <cell r="BF938" t="str">
            <v>631065-4-321000</v>
          </cell>
        </row>
        <row r="939">
          <cell r="A939" t="str">
            <v>R017.019</v>
          </cell>
          <cell r="B939">
            <v>44327</v>
          </cell>
          <cell r="C939" t="str">
            <v>Aktief</v>
          </cell>
          <cell r="D939" t="str">
            <v>Definitief</v>
          </cell>
          <cell r="F939">
            <v>44197</v>
          </cell>
          <cell r="H939">
            <v>1</v>
          </cell>
          <cell r="I939" t="str">
            <v>ja</v>
          </cell>
          <cell r="J939" t="str">
            <v>nee</v>
          </cell>
          <cell r="L939" t="str">
            <v>Volledig</v>
          </cell>
          <cell r="M939" t="str">
            <v>Marianne</v>
          </cell>
          <cell r="O939" t="str">
            <v>Mini van Leeuwen</v>
          </cell>
          <cell r="V939" t="str">
            <v>NVT</v>
          </cell>
          <cell r="AE939" t="str">
            <v>ONBEKEND</v>
          </cell>
          <cell r="AF939" t="str">
            <v>Besluit</v>
          </cell>
          <cell r="AJ939" t="str">
            <v>R017</v>
          </cell>
          <cell r="AK939" t="str">
            <v>Koningsplein 2-5</v>
          </cell>
          <cell r="AL939" t="str">
            <v>Koningsplein 3</v>
          </cell>
          <cell r="AN939">
            <v>419</v>
          </cell>
          <cell r="AO939">
            <v>2459</v>
          </cell>
          <cell r="AP939">
            <v>0.17039446929646199</v>
          </cell>
          <cell r="AR939">
            <v>489</v>
          </cell>
          <cell r="AV939" t="str">
            <v>Huurovereenkomst</v>
          </cell>
          <cell r="AY939" t="str">
            <v>Stichting Cultuureducatie Zuid-Holland-Zuid</v>
          </cell>
          <cell r="AZ939">
            <v>64822915</v>
          </cell>
          <cell r="BB939" t="str">
            <v>Stichting</v>
          </cell>
          <cell r="BF939" t="str">
            <v>631065-4-321000</v>
          </cell>
        </row>
        <row r="941">
          <cell r="A941" t="str">
            <v>R018.001</v>
          </cell>
          <cell r="B941">
            <v>42425</v>
          </cell>
          <cell r="C941" t="str">
            <v>Passief</v>
          </cell>
          <cell r="D941" t="str">
            <v>Aktief</v>
          </cell>
          <cell r="F941">
            <v>31401</v>
          </cell>
          <cell r="G941">
            <v>43830</v>
          </cell>
          <cell r="H941">
            <v>0</v>
          </cell>
          <cell r="I941" t="str">
            <v>nee</v>
          </cell>
          <cell r="J941" t="str">
            <v>nee</v>
          </cell>
          <cell r="L941" t="str">
            <v>Volledig</v>
          </cell>
          <cell r="M941" t="str">
            <v>Mini</v>
          </cell>
          <cell r="N941" t="str">
            <v>ja</v>
          </cell>
          <cell r="O941" t="str">
            <v>Mini van Leeuwen</v>
          </cell>
          <cell r="Q941" t="str">
            <v>RK</v>
          </cell>
          <cell r="V941" t="str">
            <v>onbepaald</v>
          </cell>
          <cell r="AA941" t="str">
            <v>Onbekend</v>
          </cell>
          <cell r="AD941" t="str">
            <v>ja</v>
          </cell>
          <cell r="AE941" t="str">
            <v>Ja</v>
          </cell>
          <cell r="AF941" t="str">
            <v>Kostprijs</v>
          </cell>
          <cell r="AI941" t="str">
            <v/>
          </cell>
          <cell r="AJ941" t="str">
            <v>R018</v>
          </cell>
          <cell r="AK941" t="str">
            <v>Maaslaan 37</v>
          </cell>
          <cell r="AL941" t="str">
            <v>Maaslaan 37</v>
          </cell>
          <cell r="AV941" t="str">
            <v>Huurovereenkomst</v>
          </cell>
          <cell r="AY941" t="str">
            <v>Muziekvereniging Excelsior Bolnes</v>
          </cell>
          <cell r="BB941" t="str">
            <v xml:space="preserve">Vereniging </v>
          </cell>
          <cell r="BF941" t="str">
            <v>631060-4-321000</v>
          </cell>
          <cell r="FO941">
            <v>1010.0429932057554</v>
          </cell>
        </row>
        <row r="942">
          <cell r="A942" t="str">
            <v>R018.002</v>
          </cell>
          <cell r="B942">
            <v>43818</v>
          </cell>
          <cell r="C942" t="str">
            <v>Passief</v>
          </cell>
          <cell r="D942" t="str">
            <v>GESLOOPT</v>
          </cell>
          <cell r="E942" t="str">
            <v>SLOOP</v>
          </cell>
          <cell r="F942">
            <v>43831</v>
          </cell>
          <cell r="G942">
            <v>44196</v>
          </cell>
          <cell r="H942">
            <v>0</v>
          </cell>
          <cell r="I942" t="str">
            <v>nee</v>
          </cell>
          <cell r="J942" t="str">
            <v>nee</v>
          </cell>
          <cell r="M942" t="str">
            <v>Lies</v>
          </cell>
          <cell r="AA942" t="str">
            <v>NVT</v>
          </cell>
          <cell r="AD942" t="str">
            <v>NVT</v>
          </cell>
          <cell r="AE942" t="str">
            <v>NVT</v>
          </cell>
          <cell r="AI942">
            <v>0</v>
          </cell>
          <cell r="AJ942" t="str">
            <v>R018</v>
          </cell>
          <cell r="AK942" t="str">
            <v>Maaslaan 37</v>
          </cell>
          <cell r="AL942" t="str">
            <v>Maaslaan 37</v>
          </cell>
          <cell r="AN942">
            <v>272</v>
          </cell>
          <cell r="AO942">
            <v>272</v>
          </cell>
          <cell r="AP942">
            <v>1</v>
          </cell>
          <cell r="AV942" t="str">
            <v>LEEGSTAND</v>
          </cell>
          <cell r="AY942" t="str">
            <v>LEEGSTAND &gt; SLOOP</v>
          </cell>
        </row>
        <row r="944">
          <cell r="A944" t="str">
            <v>R019.001</v>
          </cell>
          <cell r="B944">
            <v>42425</v>
          </cell>
          <cell r="C944" t="str">
            <v>Aktief</v>
          </cell>
          <cell r="D944" t="str">
            <v>LEEG/TK</v>
          </cell>
          <cell r="E944" t="str">
            <v>VILLEX</v>
          </cell>
          <cell r="F944">
            <v>42216</v>
          </cell>
          <cell r="H944">
            <v>1</v>
          </cell>
          <cell r="I944" t="str">
            <v>ja</v>
          </cell>
          <cell r="J944" t="str">
            <v>nee</v>
          </cell>
          <cell r="L944" t="str">
            <v>Volledig</v>
          </cell>
          <cell r="M944" t="str">
            <v>Lies</v>
          </cell>
          <cell r="N944" t="str">
            <v>nvt</v>
          </cell>
          <cell r="O944" t="str">
            <v>Mini van Leeuwen</v>
          </cell>
          <cell r="P944" t="str">
            <v>RK</v>
          </cell>
          <cell r="Q944" t="str">
            <v>RK</v>
          </cell>
          <cell r="R944" t="str">
            <v>Woning</v>
          </cell>
          <cell r="S944" t="str">
            <v>Overig</v>
          </cell>
          <cell r="T944" t="str">
            <v>OK</v>
          </cell>
          <cell r="U944">
            <v>0</v>
          </cell>
          <cell r="V944" t="str">
            <v>NVT</v>
          </cell>
          <cell r="W944">
            <v>-1395</v>
          </cell>
          <cell r="X944">
            <v>43555</v>
          </cell>
          <cell r="Y944">
            <v>43524</v>
          </cell>
          <cell r="Z944">
            <v>1068077</v>
          </cell>
          <cell r="AA944" t="str">
            <v>Ja</v>
          </cell>
          <cell r="AD944" t="str">
            <v>Ja</v>
          </cell>
          <cell r="AE944" t="str">
            <v>Ja</v>
          </cell>
          <cell r="AF944" t="str">
            <v>OM NIET</v>
          </cell>
          <cell r="AI944">
            <v>0</v>
          </cell>
          <cell r="AJ944" t="str">
            <v>R019</v>
          </cell>
          <cell r="AK944" t="str">
            <v>Woning Molensteeg 34</v>
          </cell>
          <cell r="AL944" t="str">
            <v>Molensteeg 34</v>
          </cell>
          <cell r="AN944">
            <v>236</v>
          </cell>
          <cell r="AO944">
            <v>236</v>
          </cell>
          <cell r="AP944">
            <v>1</v>
          </cell>
          <cell r="AV944" t="str">
            <v>Vastgoedbescherming</v>
          </cell>
          <cell r="AY944" t="str">
            <v>Villex Vastgoedbescherming B.V.</v>
          </cell>
          <cell r="AZ944">
            <v>24449801</v>
          </cell>
          <cell r="BB944" t="str">
            <v>Onderneming</v>
          </cell>
          <cell r="BF944" t="str">
            <v>631060-4-321000</v>
          </cell>
        </row>
        <row r="946">
          <cell r="A946" t="str">
            <v>R020.001</v>
          </cell>
          <cell r="B946">
            <v>42425</v>
          </cell>
          <cell r="C946" t="str">
            <v>Passief</v>
          </cell>
          <cell r="D946" t="str">
            <v>Beëindigd</v>
          </cell>
          <cell r="F946">
            <v>24838</v>
          </cell>
          <cell r="G946">
            <v>42388</v>
          </cell>
          <cell r="H946">
            <v>0</v>
          </cell>
          <cell r="I946" t="str">
            <v>nee</v>
          </cell>
          <cell r="J946" t="str">
            <v>nvt</v>
          </cell>
          <cell r="L946" t="str">
            <v>Volledig</v>
          </cell>
          <cell r="M946" t="str">
            <v>Mini</v>
          </cell>
          <cell r="N946" t="str">
            <v>ja</v>
          </cell>
          <cell r="O946" t="str">
            <v>Mini van Leeuwen</v>
          </cell>
          <cell r="Q946" t="str">
            <v>RK</v>
          </cell>
          <cell r="V946" t="str">
            <v>NVT</v>
          </cell>
          <cell r="Z946">
            <v>1054636</v>
          </cell>
          <cell r="AA946" t="str">
            <v>Ja</v>
          </cell>
          <cell r="AD946" t="str">
            <v>Ja</v>
          </cell>
          <cell r="AE946" t="str">
            <v>Ja</v>
          </cell>
          <cell r="AF946" t="str">
            <v>onbekend</v>
          </cell>
          <cell r="AI946" t="str">
            <v/>
          </cell>
          <cell r="AJ946" t="str">
            <v>R020</v>
          </cell>
          <cell r="AK946" t="str">
            <v>Woning Molensteeg 36</v>
          </cell>
          <cell r="AL946" t="str">
            <v>Molensteeg 36</v>
          </cell>
          <cell r="AV946" t="str">
            <v>Huurovereenkomst</v>
          </cell>
          <cell r="AY946" t="str">
            <v>A. Verhaar</v>
          </cell>
          <cell r="AZ946" t="str">
            <v>n.v.t.</v>
          </cell>
          <cell r="BB946" t="str">
            <v>Particulier</v>
          </cell>
          <cell r="BF946" t="str">
            <v>631060-4-321000</v>
          </cell>
        </row>
        <row r="947">
          <cell r="A947" t="str">
            <v>R020.002</v>
          </cell>
          <cell r="B947">
            <v>42411</v>
          </cell>
          <cell r="C947" t="str">
            <v>Aktief</v>
          </cell>
          <cell r="D947" t="str">
            <v>LEEG/TK</v>
          </cell>
          <cell r="E947" t="str">
            <v>VILLEX</v>
          </cell>
          <cell r="F947">
            <v>42411</v>
          </cell>
          <cell r="H947">
            <v>1</v>
          </cell>
          <cell r="I947" t="str">
            <v>ja</v>
          </cell>
          <cell r="J947" t="str">
            <v>nee</v>
          </cell>
          <cell r="L947" t="str">
            <v>Volledig</v>
          </cell>
          <cell r="M947" t="str">
            <v>Lies</v>
          </cell>
          <cell r="N947" t="str">
            <v>nvt</v>
          </cell>
          <cell r="O947" t="str">
            <v>Mini van Leeuwen</v>
          </cell>
          <cell r="Q947" t="str">
            <v>RK</v>
          </cell>
          <cell r="R947" t="str">
            <v>Woning</v>
          </cell>
          <cell r="S947" t="str">
            <v>Overig</v>
          </cell>
          <cell r="T947" t="str">
            <v>OK</v>
          </cell>
          <cell r="U947">
            <v>0</v>
          </cell>
          <cell r="V947" t="str">
            <v>NVT</v>
          </cell>
          <cell r="W947">
            <v>-1395</v>
          </cell>
          <cell r="X947">
            <v>43555</v>
          </cell>
          <cell r="Y947">
            <v>43524</v>
          </cell>
          <cell r="Z947">
            <v>1068077</v>
          </cell>
          <cell r="AA947" t="str">
            <v>Ja</v>
          </cell>
          <cell r="AD947" t="str">
            <v>Ja</v>
          </cell>
          <cell r="AE947" t="str">
            <v>Ja</v>
          </cell>
          <cell r="AF947" t="str">
            <v>OM NIET</v>
          </cell>
          <cell r="AI947">
            <v>0</v>
          </cell>
          <cell r="AJ947" t="str">
            <v>R020</v>
          </cell>
          <cell r="AK947" t="str">
            <v>Woning Molensteeg 36</v>
          </cell>
          <cell r="AL947" t="str">
            <v>Molensteeg 36</v>
          </cell>
          <cell r="AN947">
            <v>172</v>
          </cell>
          <cell r="AO947">
            <v>172</v>
          </cell>
          <cell r="AP947">
            <v>1</v>
          </cell>
          <cell r="AV947" t="str">
            <v>Vastgoedbescherming</v>
          </cell>
          <cell r="AY947" t="str">
            <v>Villex Vastgoedbescherming B.V.</v>
          </cell>
          <cell r="AZ947">
            <v>24449801</v>
          </cell>
          <cell r="BB947" t="str">
            <v>Onderneming</v>
          </cell>
          <cell r="BF947" t="str">
            <v>631060-4-321000</v>
          </cell>
        </row>
        <row r="949">
          <cell r="A949" t="str">
            <v>R021.001</v>
          </cell>
          <cell r="B949">
            <v>42425</v>
          </cell>
          <cell r="C949" t="str">
            <v>Passief</v>
          </cell>
          <cell r="D949" t="str">
            <v>Opgezegd</v>
          </cell>
          <cell r="F949">
            <v>30878</v>
          </cell>
          <cell r="G949">
            <v>43160</v>
          </cell>
          <cell r="H949">
            <v>0</v>
          </cell>
          <cell r="I949" t="str">
            <v>nee</v>
          </cell>
          <cell r="J949" t="str">
            <v>nee</v>
          </cell>
          <cell r="L949" t="str">
            <v>Volledig</v>
          </cell>
          <cell r="M949" t="str">
            <v>Joé</v>
          </cell>
          <cell r="N949" t="str">
            <v>ja</v>
          </cell>
          <cell r="O949" t="str">
            <v>Mini van Leeuwen</v>
          </cell>
          <cell r="Q949" t="str">
            <v>RK</v>
          </cell>
          <cell r="V949" t="str">
            <v>NVT</v>
          </cell>
          <cell r="Z949">
            <v>1209869</v>
          </cell>
          <cell r="AA949" t="str">
            <v>Ja</v>
          </cell>
          <cell r="AD949" t="str">
            <v>Ja</v>
          </cell>
          <cell r="AE949" t="str">
            <v>Ja</v>
          </cell>
          <cell r="AF949" t="str">
            <v>onbekend</v>
          </cell>
          <cell r="AI949" t="str">
            <v/>
          </cell>
          <cell r="AJ949" t="str">
            <v>R021</v>
          </cell>
          <cell r="AK949" t="str">
            <v>Noordstraat 56</v>
          </cell>
          <cell r="AL949" t="str">
            <v>Noordstraat 56</v>
          </cell>
          <cell r="AV949" t="str">
            <v>Huurovereenkomst</v>
          </cell>
          <cell r="AY949" t="str">
            <v>Hogar Recreativo Cultural Andalucia</v>
          </cell>
          <cell r="BB949" t="str">
            <v xml:space="preserve">Vereniging </v>
          </cell>
          <cell r="BF949" t="str">
            <v>631060-4-321000</v>
          </cell>
        </row>
        <row r="950">
          <cell r="A950" t="str">
            <v>R021.002</v>
          </cell>
          <cell r="B950">
            <v>43165</v>
          </cell>
          <cell r="C950" t="str">
            <v>Passief</v>
          </cell>
          <cell r="D950" t="str">
            <v>LEEG/TK</v>
          </cell>
          <cell r="E950" t="str">
            <v>TE HUUR</v>
          </cell>
          <cell r="F950">
            <v>43160</v>
          </cell>
          <cell r="G950">
            <v>43800</v>
          </cell>
          <cell r="H950">
            <v>0</v>
          </cell>
          <cell r="I950" t="str">
            <v>nee</v>
          </cell>
          <cell r="J950" t="str">
            <v>nee</v>
          </cell>
          <cell r="L950" t="str">
            <v>NVT</v>
          </cell>
          <cell r="M950" t="str">
            <v>Marianne</v>
          </cell>
          <cell r="O950" t="str">
            <v>Mini van Leeuwen</v>
          </cell>
          <cell r="Q950" t="str">
            <v>RK</v>
          </cell>
          <cell r="V950" t="str">
            <v>NVT</v>
          </cell>
          <cell r="AA950" t="str">
            <v>NVT</v>
          </cell>
          <cell r="AD950" t="str">
            <v>NVT</v>
          </cell>
          <cell r="AE950" t="str">
            <v>NVT</v>
          </cell>
          <cell r="AF950" t="str">
            <v>onbekend</v>
          </cell>
          <cell r="AI950" t="str">
            <v/>
          </cell>
          <cell r="AJ950" t="str">
            <v>R021</v>
          </cell>
          <cell r="AK950" t="str">
            <v>Noordstraat 56</v>
          </cell>
          <cell r="AL950" t="str">
            <v>Noordstraat 56</v>
          </cell>
          <cell r="AV950" t="str">
            <v>LEEGSTAND</v>
          </cell>
          <cell r="AY950" t="str">
            <v>LEEGSTAND</v>
          </cell>
          <cell r="BB950" t="str">
            <v>Leegstand</v>
          </cell>
          <cell r="BF950" t="str">
            <v>631060-4-321000</v>
          </cell>
        </row>
        <row r="951">
          <cell r="A951" t="str">
            <v>R021.003</v>
          </cell>
          <cell r="B951">
            <v>43193</v>
          </cell>
          <cell r="C951" t="str">
            <v>Aktief</v>
          </cell>
          <cell r="D951" t="str">
            <v>Aktief</v>
          </cell>
          <cell r="F951">
            <v>43466</v>
          </cell>
          <cell r="H951">
            <v>1</v>
          </cell>
          <cell r="I951" t="str">
            <v>ja</v>
          </cell>
          <cell r="J951" t="str">
            <v>nee</v>
          </cell>
          <cell r="L951" t="str">
            <v>NVT</v>
          </cell>
          <cell r="M951" t="str">
            <v>Marianne</v>
          </cell>
          <cell r="N951" t="str">
            <v>ja</v>
          </cell>
          <cell r="O951" t="str">
            <v>Mini van Leeuwen</v>
          </cell>
          <cell r="Q951" t="str">
            <v>RK</v>
          </cell>
          <cell r="R951" t="str">
            <v>Overig</v>
          </cell>
          <cell r="S951" t="str">
            <v>Cultuur</v>
          </cell>
          <cell r="T951" t="str">
            <v>Onzeker</v>
          </cell>
          <cell r="U951">
            <v>1950</v>
          </cell>
          <cell r="V951" t="str">
            <v>1e periode</v>
          </cell>
          <cell r="AA951" t="str">
            <v>Onbekend</v>
          </cell>
          <cell r="AE951" t="str">
            <v>Ja</v>
          </cell>
          <cell r="AF951" t="str">
            <v>onbekend</v>
          </cell>
          <cell r="AI951">
            <v>27.758007117437721</v>
          </cell>
          <cell r="AJ951" t="str">
            <v>R021</v>
          </cell>
          <cell r="AK951" t="str">
            <v>Noordstraat 56</v>
          </cell>
          <cell r="AL951" t="str">
            <v>Noordstraat 56</v>
          </cell>
          <cell r="AN951">
            <v>281</v>
          </cell>
          <cell r="AO951">
            <v>281</v>
          </cell>
          <cell r="AP951">
            <v>1</v>
          </cell>
          <cell r="AV951" t="str">
            <v>Huurovereenkomst</v>
          </cell>
          <cell r="AY951" t="str">
            <v>Muziekvereniging Excelsior Bolnes</v>
          </cell>
          <cell r="BB951" t="str">
            <v xml:space="preserve">Vereniging </v>
          </cell>
          <cell r="BF951" t="str">
            <v>631060-4-321000</v>
          </cell>
          <cell r="FL951">
            <v>7800</v>
          </cell>
          <cell r="FO951">
            <v>3797.16</v>
          </cell>
        </row>
        <row r="953">
          <cell r="A953" t="str">
            <v>R022.001</v>
          </cell>
          <cell r="B953">
            <v>42425</v>
          </cell>
          <cell r="C953" t="str">
            <v>Aktief</v>
          </cell>
          <cell r="D953" t="str">
            <v>Aktief</v>
          </cell>
          <cell r="F953">
            <v>40179</v>
          </cell>
          <cell r="H953">
            <v>1</v>
          </cell>
          <cell r="I953" t="str">
            <v>ja</v>
          </cell>
          <cell r="J953" t="str">
            <v>nee</v>
          </cell>
          <cell r="L953" t="str">
            <v>Volledig</v>
          </cell>
          <cell r="M953" t="str">
            <v>Mini</v>
          </cell>
          <cell r="N953" t="str">
            <v>ja</v>
          </cell>
          <cell r="O953" t="str">
            <v>Mini van Leeuwen</v>
          </cell>
          <cell r="Q953" t="str">
            <v>RK</v>
          </cell>
          <cell r="R953" t="str">
            <v>Kinder</v>
          </cell>
          <cell r="S953" t="str">
            <v>Overig</v>
          </cell>
          <cell r="T953" t="str">
            <v>OK</v>
          </cell>
          <cell r="U953">
            <v>19000</v>
          </cell>
          <cell r="V953" t="str">
            <v>onbepaald</v>
          </cell>
          <cell r="Z953">
            <v>800951</v>
          </cell>
          <cell r="AA953" t="str">
            <v>Ja</v>
          </cell>
          <cell r="AB953" t="str">
            <v>RI10/00646</v>
          </cell>
          <cell r="AD953" t="str">
            <v>Ja</v>
          </cell>
          <cell r="AE953" t="str">
            <v>Ja</v>
          </cell>
          <cell r="AF953" t="str">
            <v>ppm2 0-25</v>
          </cell>
          <cell r="AH953">
            <v>21.649028801071669</v>
          </cell>
          <cell r="AI953">
            <v>113.77245508982035</v>
          </cell>
          <cell r="AJ953" t="str">
            <v>R022</v>
          </cell>
          <cell r="AK953" t="str">
            <v>Noordstraat 54a</v>
          </cell>
          <cell r="AL953" t="str">
            <v>Noordstraat 54a</v>
          </cell>
          <cell r="AN953">
            <v>668</v>
          </cell>
          <cell r="AO953">
            <v>668</v>
          </cell>
          <cell r="AP953">
            <v>1</v>
          </cell>
          <cell r="AR953">
            <v>2986</v>
          </cell>
          <cell r="AV953" t="str">
            <v>Huurovereenkomst</v>
          </cell>
          <cell r="AY953" t="str">
            <v>SKR Holding</v>
          </cell>
          <cell r="AZ953" t="str">
            <v>2 nummers</v>
          </cell>
          <cell r="BB953" t="str">
            <v>Onderneming</v>
          </cell>
          <cell r="BF953" t="str">
            <v>631060-4-321000</v>
          </cell>
          <cell r="FL953">
            <v>76000</v>
          </cell>
          <cell r="FO953">
            <v>76181.410377074601</v>
          </cell>
        </row>
        <row r="955">
          <cell r="A955" t="str">
            <v>R023.001</v>
          </cell>
          <cell r="B955">
            <v>42425</v>
          </cell>
          <cell r="C955" t="str">
            <v>Passief</v>
          </cell>
          <cell r="D955" t="str">
            <v>Beëindigd</v>
          </cell>
          <cell r="F955">
            <v>41640</v>
          </cell>
          <cell r="G955">
            <v>43465</v>
          </cell>
          <cell r="H955">
            <v>0</v>
          </cell>
          <cell r="I955" t="str">
            <v>nee</v>
          </cell>
          <cell r="J955" t="str">
            <v>nee</v>
          </cell>
          <cell r="K955" t="str">
            <v>Sloop</v>
          </cell>
          <cell r="L955" t="str">
            <v>NVT</v>
          </cell>
          <cell r="M955" t="str">
            <v>Marianne</v>
          </cell>
          <cell r="O955" t="str">
            <v>Mini van Leeuwen</v>
          </cell>
          <cell r="V955" t="str">
            <v>NVT</v>
          </cell>
          <cell r="AA955" t="str">
            <v>NVT</v>
          </cell>
          <cell r="AD955" t="str">
            <v>NVT</v>
          </cell>
          <cell r="AE955" t="str">
            <v>NVT</v>
          </cell>
          <cell r="AF955" t="str">
            <v>NVT</v>
          </cell>
          <cell r="AI955" t="str">
            <v/>
          </cell>
          <cell r="AJ955" t="str">
            <v>R023</v>
          </cell>
          <cell r="AK955" t="str">
            <v>Platanenstraat 6</v>
          </cell>
          <cell r="AL955" t="str">
            <v>Platanenstraat 6</v>
          </cell>
          <cell r="AV955" t="str">
            <v>Gebruiksovereenkomst</v>
          </cell>
          <cell r="AY955" t="str">
            <v>Farelcollege</v>
          </cell>
          <cell r="BB955" t="str">
            <v>Onderwijs</v>
          </cell>
          <cell r="BF955" t="str">
            <v>631060-4-422204</v>
          </cell>
        </row>
        <row r="956">
          <cell r="A956" t="str">
            <v>R023.002</v>
          </cell>
          <cell r="B956">
            <v>42933</v>
          </cell>
          <cell r="C956" t="str">
            <v>Passief</v>
          </cell>
          <cell r="D956" t="str">
            <v>Beëindigd</v>
          </cell>
          <cell r="F956">
            <v>42948</v>
          </cell>
          <cell r="G956">
            <v>43465</v>
          </cell>
          <cell r="H956">
            <v>0</v>
          </cell>
          <cell r="I956" t="str">
            <v>nee</v>
          </cell>
          <cell r="J956" t="str">
            <v>nee</v>
          </cell>
          <cell r="L956" t="str">
            <v>NVT</v>
          </cell>
          <cell r="M956" t="str">
            <v>Josine</v>
          </cell>
          <cell r="O956" t="str">
            <v>Mini van Leeuwen</v>
          </cell>
          <cell r="V956" t="str">
            <v>NVT</v>
          </cell>
          <cell r="Z956" t="str">
            <v>NVT</v>
          </cell>
          <cell r="AA956" t="str">
            <v>NVT</v>
          </cell>
          <cell r="AD956" t="str">
            <v>NVT</v>
          </cell>
          <cell r="AE956" t="str">
            <v>NEE</v>
          </cell>
          <cell r="AF956" t="str">
            <v>NVT</v>
          </cell>
          <cell r="AI956" t="str">
            <v/>
          </cell>
          <cell r="AJ956" t="str">
            <v>R023</v>
          </cell>
          <cell r="AK956" t="str">
            <v>Platanenstraat 6</v>
          </cell>
          <cell r="AL956" t="str">
            <v>Platanenstraat 6</v>
          </cell>
          <cell r="AV956" t="str">
            <v>GEEN Gebruiksovereenkomst</v>
          </cell>
          <cell r="AY956" t="str">
            <v>Rehobothschool</v>
          </cell>
          <cell r="BB956" t="str">
            <v>Onderwijs</v>
          </cell>
          <cell r="BF956" t="str">
            <v>631060-4-422204</v>
          </cell>
        </row>
        <row r="957">
          <cell r="A957" t="str">
            <v>R023.003</v>
          </cell>
          <cell r="B957">
            <v>43516</v>
          </cell>
          <cell r="C957" t="str">
            <v>Aktief</v>
          </cell>
          <cell r="D957" t="str">
            <v>LEEG/TK</v>
          </cell>
          <cell r="E957" t="str">
            <v>VILLEX</v>
          </cell>
          <cell r="F957">
            <v>43466</v>
          </cell>
          <cell r="H957">
            <v>1</v>
          </cell>
          <cell r="I957" t="str">
            <v>ja</v>
          </cell>
          <cell r="J957" t="str">
            <v>nee</v>
          </cell>
          <cell r="L957" t="str">
            <v>Volledig</v>
          </cell>
          <cell r="M957" t="str">
            <v>Lies</v>
          </cell>
          <cell r="O957" t="str">
            <v>Mini van Leeuwen</v>
          </cell>
          <cell r="Q957" t="str">
            <v>RK</v>
          </cell>
          <cell r="R957" t="str">
            <v>Overig</v>
          </cell>
          <cell r="S957" t="str">
            <v>Overig</v>
          </cell>
          <cell r="T957" t="str">
            <v>Onzeker</v>
          </cell>
          <cell r="U957">
            <v>0</v>
          </cell>
          <cell r="V957" t="str">
            <v>NVT</v>
          </cell>
          <cell r="AA957" t="str">
            <v>Onbekend</v>
          </cell>
          <cell r="AE957" t="str">
            <v>ONBEKEND</v>
          </cell>
          <cell r="AF957" t="str">
            <v>Offerte</v>
          </cell>
          <cell r="AI957">
            <v>0</v>
          </cell>
          <cell r="AJ957" t="str">
            <v>R023</v>
          </cell>
          <cell r="AK957" t="str">
            <v>Platanenstraat 6</v>
          </cell>
          <cell r="AL957" t="str">
            <v>Platanenstraat 6</v>
          </cell>
          <cell r="AN957">
            <v>1338</v>
          </cell>
          <cell r="AO957">
            <v>1338</v>
          </cell>
          <cell r="AP957">
            <v>1</v>
          </cell>
          <cell r="AV957" t="str">
            <v>Overeenkomst beheer en beveiliging</v>
          </cell>
          <cell r="AY957" t="str">
            <v>Villex Vastgoedbescherming B.V.</v>
          </cell>
          <cell r="AZ957">
            <v>24449801</v>
          </cell>
          <cell r="BB957" t="str">
            <v>Onderneming</v>
          </cell>
          <cell r="BF957" t="str">
            <v>631060-4-321000</v>
          </cell>
        </row>
        <row r="958">
          <cell r="A958" t="str">
            <v>R023.004</v>
          </cell>
          <cell r="B958">
            <v>43774</v>
          </cell>
          <cell r="C958" t="str">
            <v>Aktief</v>
          </cell>
          <cell r="D958" t="str">
            <v>O.verhuur</v>
          </cell>
          <cell r="E958" t="str">
            <v>VILLEX</v>
          </cell>
          <cell r="F958">
            <v>43466</v>
          </cell>
          <cell r="H958">
            <v>1</v>
          </cell>
          <cell r="I958" t="str">
            <v>ja</v>
          </cell>
          <cell r="J958" t="str">
            <v>nee</v>
          </cell>
          <cell r="L958" t="str">
            <v>Volledig</v>
          </cell>
          <cell r="M958" t="str">
            <v>Lies</v>
          </cell>
          <cell r="Q958" t="str">
            <v>RK</v>
          </cell>
          <cell r="R958" t="str">
            <v>Overig</v>
          </cell>
          <cell r="S958" t="str">
            <v>Overig</v>
          </cell>
          <cell r="T958" t="str">
            <v>Onzeker</v>
          </cell>
          <cell r="U958">
            <v>0</v>
          </cell>
          <cell r="V958" t="str">
            <v>NVT</v>
          </cell>
          <cell r="AA958" t="str">
            <v>Onbekend</v>
          </cell>
          <cell r="AE958" t="str">
            <v>ONBEKEND</v>
          </cell>
          <cell r="AF958" t="str">
            <v>Offerte</v>
          </cell>
          <cell r="AI958" t="str">
            <v/>
          </cell>
          <cell r="AJ958" t="str">
            <v>R023</v>
          </cell>
          <cell r="AK958" t="str">
            <v>Platanenstraat 6</v>
          </cell>
          <cell r="AL958" t="str">
            <v>Platanenstraat 6</v>
          </cell>
          <cell r="AV958" t="str">
            <v>Goedkeuring onderverhuur</v>
          </cell>
          <cell r="AY958" t="str">
            <v>Stichting Zonnekind</v>
          </cell>
          <cell r="BB958" t="str">
            <v>Stichting</v>
          </cell>
          <cell r="BF958" t="str">
            <v>631060-4-321000</v>
          </cell>
        </row>
        <row r="959">
          <cell r="A959" t="str">
            <v>R023.005</v>
          </cell>
          <cell r="B959">
            <v>44354</v>
          </cell>
          <cell r="C959" t="str">
            <v>Aktief</v>
          </cell>
          <cell r="D959" t="str">
            <v>Aktief</v>
          </cell>
          <cell r="H959">
            <v>1</v>
          </cell>
          <cell r="I959" t="str">
            <v>ja</v>
          </cell>
          <cell r="J959" t="str">
            <v>nee</v>
          </cell>
          <cell r="K959" t="str">
            <v>Nota</v>
          </cell>
          <cell r="L959" t="str">
            <v>Volledig</v>
          </cell>
          <cell r="M959" t="str">
            <v>Josine</v>
          </cell>
          <cell r="R959" t="str">
            <v>Onderwijs</v>
          </cell>
          <cell r="S959" t="str">
            <v>Overig</v>
          </cell>
          <cell r="T959" t="str">
            <v>OK</v>
          </cell>
          <cell r="U959">
            <v>4281.25</v>
          </cell>
          <cell r="V959" t="str">
            <v>VERLENGD</v>
          </cell>
          <cell r="Z959">
            <v>188080</v>
          </cell>
          <cell r="AE959" t="str">
            <v>ONBEKEND</v>
          </cell>
          <cell r="AF959" t="str">
            <v>Tarief</v>
          </cell>
          <cell r="AJ959" t="str">
            <v>R023</v>
          </cell>
          <cell r="AK959" t="str">
            <v>Platanenstraat 6</v>
          </cell>
          <cell r="AL959" t="str">
            <v>Platanenstraat 6</v>
          </cell>
          <cell r="AV959" t="str">
            <v>Bruikleenovereenkomst</v>
          </cell>
          <cell r="AY959" t="str">
            <v>Driemaster</v>
          </cell>
          <cell r="BB959" t="str">
            <v>Onderwijs</v>
          </cell>
          <cell r="BF959" t="str">
            <v>631060-4-321000</v>
          </cell>
          <cell r="FL959">
            <v>17125</v>
          </cell>
          <cell r="FO959">
            <v>36501.300000000003</v>
          </cell>
        </row>
        <row r="960">
          <cell r="A960" t="str">
            <v>R023.005.01</v>
          </cell>
          <cell r="B960">
            <v>44827</v>
          </cell>
          <cell r="C960" t="str">
            <v>Aktief</v>
          </cell>
          <cell r="D960" t="str">
            <v>Aktief</v>
          </cell>
          <cell r="H960">
            <v>1</v>
          </cell>
          <cell r="I960" t="str">
            <v>ja</v>
          </cell>
          <cell r="J960" t="str">
            <v>nee</v>
          </cell>
          <cell r="K960" t="str">
            <v>Nota</v>
          </cell>
          <cell r="L960" t="str">
            <v>Volledig</v>
          </cell>
          <cell r="M960" t="str">
            <v>Josine</v>
          </cell>
          <cell r="V960" t="str">
            <v>onbekend</v>
          </cell>
          <cell r="Z960">
            <v>188080</v>
          </cell>
          <cell r="AE960" t="str">
            <v>ONBEKEND</v>
          </cell>
          <cell r="AF960" t="str">
            <v>Tarief</v>
          </cell>
          <cell r="AJ960" t="str">
            <v>R023</v>
          </cell>
          <cell r="AK960" t="str">
            <v>Platanenstraat 6</v>
          </cell>
          <cell r="AL960" t="str">
            <v>Platanenstraat 6</v>
          </cell>
          <cell r="AV960" t="str">
            <v>Gebruik 6e lokaal</v>
          </cell>
          <cell r="AY960" t="str">
            <v>Driemaster</v>
          </cell>
          <cell r="BB960" t="str">
            <v>Onderwijs</v>
          </cell>
          <cell r="BF960" t="str">
            <v>631060-4-321000</v>
          </cell>
          <cell r="FO960">
            <v>4502.8999999999996</v>
          </cell>
        </row>
        <row r="961">
          <cell r="A961" t="str">
            <v>R023.006</v>
          </cell>
          <cell r="B961">
            <v>44354</v>
          </cell>
          <cell r="C961" t="str">
            <v>Aktief</v>
          </cell>
          <cell r="D961" t="str">
            <v>Aktief</v>
          </cell>
          <cell r="H961">
            <v>1</v>
          </cell>
          <cell r="I961" t="str">
            <v>ja</v>
          </cell>
          <cell r="J961" t="str">
            <v>nee</v>
          </cell>
          <cell r="M961" t="str">
            <v>Josine</v>
          </cell>
          <cell r="R961" t="str">
            <v>Kinder</v>
          </cell>
          <cell r="S961" t="str">
            <v>Overig</v>
          </cell>
          <cell r="T961" t="str">
            <v>OK</v>
          </cell>
          <cell r="U961">
            <v>843.75</v>
          </cell>
          <cell r="V961" t="str">
            <v>VERLENGD</v>
          </cell>
          <cell r="AE961" t="str">
            <v>ONBEKEND</v>
          </cell>
          <cell r="AF961" t="str">
            <v>Kostprijs</v>
          </cell>
          <cell r="AJ961" t="str">
            <v>R023</v>
          </cell>
          <cell r="AK961" t="str">
            <v>Platanenstraat 6</v>
          </cell>
          <cell r="AL961" t="str">
            <v>Platanenstraat 6</v>
          </cell>
          <cell r="AV961" t="str">
            <v>Tijdelijke verhuur</v>
          </cell>
          <cell r="AY961" t="str">
            <v>Hadassa</v>
          </cell>
          <cell r="AZ961">
            <v>24433148</v>
          </cell>
          <cell r="BB961" t="str">
            <v>Onderneming</v>
          </cell>
          <cell r="BF961" t="str">
            <v>631060-4-321000</v>
          </cell>
          <cell r="FL961">
            <v>3375</v>
          </cell>
          <cell r="FO961">
            <v>2172.7000000000003</v>
          </cell>
        </row>
        <row r="963">
          <cell r="A963" t="str">
            <v>R024.001</v>
          </cell>
          <cell r="B963">
            <v>42425</v>
          </cell>
          <cell r="C963" t="str">
            <v>Passief</v>
          </cell>
          <cell r="D963" t="str">
            <v>OUD</v>
          </cell>
          <cell r="F963">
            <v>39448</v>
          </cell>
          <cell r="G963">
            <v>39448</v>
          </cell>
          <cell r="H963">
            <v>0</v>
          </cell>
          <cell r="I963" t="str">
            <v>nee</v>
          </cell>
          <cell r="J963" t="str">
            <v>nee</v>
          </cell>
          <cell r="L963" t="str">
            <v>Volledig</v>
          </cell>
          <cell r="M963" t="str">
            <v>Linda</v>
          </cell>
          <cell r="N963" t="str">
            <v>ja</v>
          </cell>
          <cell r="O963" t="str">
            <v>mandy mes</v>
          </cell>
          <cell r="Q963" t="str">
            <v>RK</v>
          </cell>
          <cell r="V963" t="str">
            <v>NVT</v>
          </cell>
          <cell r="W963" t="str">
            <v>NVT</v>
          </cell>
          <cell r="X963" t="str">
            <v>NVT</v>
          </cell>
          <cell r="Y963" t="str">
            <v>NVT</v>
          </cell>
          <cell r="AA963" t="str">
            <v>Onbekend</v>
          </cell>
          <cell r="AD963" t="str">
            <v>ja</v>
          </cell>
          <cell r="AE963" t="str">
            <v>Ja</v>
          </cell>
          <cell r="AF963" t="str">
            <v>ppm2 75-99</v>
          </cell>
          <cell r="AH963">
            <v>67.075757575757578</v>
          </cell>
          <cell r="AI963" t="str">
            <v/>
          </cell>
          <cell r="AJ963" t="str">
            <v>R024</v>
          </cell>
          <cell r="AK963" t="str">
            <v>Brandweerkazerne</v>
          </cell>
          <cell r="AL963" t="str">
            <v>Mr. Troelstrastraat 2</v>
          </cell>
          <cell r="AR963">
            <v>3960</v>
          </cell>
          <cell r="AV963" t="str">
            <v>Huurovereenkomst</v>
          </cell>
          <cell r="AY963" t="str">
            <v>Veiligheidsregio Rotterdam-Rijnmond</v>
          </cell>
          <cell r="BB963" t="str">
            <v>Overheid</v>
          </cell>
          <cell r="BF963" t="str">
            <v>631060-4-321000</v>
          </cell>
        </row>
        <row r="964">
          <cell r="A964" t="str">
            <v>R024.002</v>
          </cell>
          <cell r="B964">
            <v>42552</v>
          </cell>
          <cell r="C964" t="str">
            <v>Aktief</v>
          </cell>
          <cell r="D964" t="str">
            <v>Aktief</v>
          </cell>
          <cell r="F964">
            <v>42552</v>
          </cell>
          <cell r="H964">
            <v>1</v>
          </cell>
          <cell r="I964" t="str">
            <v>ja</v>
          </cell>
          <cell r="J964" t="str">
            <v>nee</v>
          </cell>
          <cell r="L964" t="str">
            <v>Volledig</v>
          </cell>
          <cell r="M964" t="str">
            <v>Linda</v>
          </cell>
          <cell r="N964" t="str">
            <v>ja</v>
          </cell>
          <cell r="O964" t="str">
            <v>mandy mes</v>
          </cell>
          <cell r="Q964" t="str">
            <v>RK</v>
          </cell>
          <cell r="R964" t="str">
            <v>Open</v>
          </cell>
          <cell r="S964" t="str">
            <v>Overig</v>
          </cell>
          <cell r="T964" t="str">
            <v>OK</v>
          </cell>
          <cell r="U964">
            <v>37500</v>
          </cell>
          <cell r="V964" t="str">
            <v>1e periode</v>
          </cell>
          <cell r="X964">
            <v>46022</v>
          </cell>
          <cell r="Z964">
            <v>1303980</v>
          </cell>
          <cell r="AA964" t="str">
            <v>Ja</v>
          </cell>
          <cell r="AD964" t="str">
            <v>Ja</v>
          </cell>
          <cell r="AE964" t="str">
            <v>Ja</v>
          </cell>
          <cell r="AF964" t="str">
            <v>Besluit</v>
          </cell>
          <cell r="AH964">
            <v>34.121929026387626</v>
          </cell>
          <cell r="AI964">
            <v>82.735797021511303</v>
          </cell>
          <cell r="AJ964" t="str">
            <v>R024</v>
          </cell>
          <cell r="AK964" t="str">
            <v>Brandweerkazerne</v>
          </cell>
          <cell r="AL964" t="str">
            <v>Mr. Troelstrastraat 2</v>
          </cell>
          <cell r="AN964">
            <v>1813</v>
          </cell>
          <cell r="AO964">
            <v>1813</v>
          </cell>
          <cell r="AP964">
            <v>1</v>
          </cell>
          <cell r="AR964">
            <v>4396</v>
          </cell>
          <cell r="AV964" t="str">
            <v>Huurovereenkomst</v>
          </cell>
          <cell r="AY964" t="str">
            <v>Veiligheidsregio Rotterdam-Rijnmond</v>
          </cell>
          <cell r="AZ964">
            <v>51712148</v>
          </cell>
          <cell r="BB964" t="str">
            <v>Overheid</v>
          </cell>
          <cell r="BF964" t="str">
            <v>631060-4-321000</v>
          </cell>
          <cell r="FL964">
            <v>150000</v>
          </cell>
          <cell r="FO964">
            <v>159287.33067716414</v>
          </cell>
        </row>
        <row r="966">
          <cell r="A966" t="str">
            <v>R025.001</v>
          </cell>
          <cell r="B966">
            <v>42425</v>
          </cell>
          <cell r="C966" t="str">
            <v>Passief</v>
          </cell>
          <cell r="D966" t="str">
            <v>GESLOOPT</v>
          </cell>
          <cell r="F966">
            <v>42005</v>
          </cell>
          <cell r="G966">
            <v>42370</v>
          </cell>
          <cell r="H966">
            <v>0</v>
          </cell>
          <cell r="I966" t="str">
            <v>nee</v>
          </cell>
          <cell r="J966" t="str">
            <v>nvt</v>
          </cell>
          <cell r="L966" t="str">
            <v>NVT</v>
          </cell>
          <cell r="M966" t="str">
            <v>NVT</v>
          </cell>
          <cell r="O966" t="str">
            <v>Gesloopt</v>
          </cell>
          <cell r="V966" t="str">
            <v>NVT</v>
          </cell>
          <cell r="AA966" t="str">
            <v>NVT</v>
          </cell>
          <cell r="AD966" t="str">
            <v>NVT</v>
          </cell>
          <cell r="AE966" t="str">
            <v>NVT</v>
          </cell>
          <cell r="AF966" t="str">
            <v>NVT</v>
          </cell>
          <cell r="AI966" t="str">
            <v/>
          </cell>
          <cell r="AJ966" t="str">
            <v>R025</v>
          </cell>
          <cell r="AK966" t="str">
            <v>Kievitsweg 153a</v>
          </cell>
          <cell r="AL966" t="str">
            <v>Kievitsweg 153a</v>
          </cell>
          <cell r="AV966" t="str">
            <v>Gesloopt</v>
          </cell>
          <cell r="BF966" t="str">
            <v>631060-4-333104</v>
          </cell>
        </row>
        <row r="968">
          <cell r="A968" t="str">
            <v>R026.001</v>
          </cell>
          <cell r="B968">
            <v>42425</v>
          </cell>
          <cell r="C968" t="str">
            <v>Passief</v>
          </cell>
          <cell r="D968" t="str">
            <v>GESLOOPT</v>
          </cell>
          <cell r="F968">
            <v>27485</v>
          </cell>
          <cell r="G968">
            <v>27485</v>
          </cell>
          <cell r="H968">
            <v>0</v>
          </cell>
          <cell r="I968" t="str">
            <v>nee</v>
          </cell>
          <cell r="J968" t="str">
            <v>nvt</v>
          </cell>
          <cell r="L968" t="str">
            <v>NVT</v>
          </cell>
          <cell r="M968" t="str">
            <v>NVT</v>
          </cell>
          <cell r="O968" t="str">
            <v>Gesloopt</v>
          </cell>
          <cell r="Q968" t="str">
            <v>RK</v>
          </cell>
          <cell r="V968" t="str">
            <v>NVT</v>
          </cell>
          <cell r="AA968" t="str">
            <v>Onbekend</v>
          </cell>
          <cell r="AD968" t="str">
            <v>ja</v>
          </cell>
          <cell r="AE968" t="str">
            <v>Ja</v>
          </cell>
          <cell r="AF968" t="str">
            <v>NVT</v>
          </cell>
          <cell r="AI968" t="str">
            <v/>
          </cell>
          <cell r="AJ968" t="str">
            <v>R026</v>
          </cell>
          <cell r="AK968" t="str">
            <v>Nassaustraat 177a</v>
          </cell>
          <cell r="AL968" t="str">
            <v>Nassaustraat 177a</v>
          </cell>
          <cell r="AV968" t="str">
            <v>Gesloopt</v>
          </cell>
          <cell r="AY968" t="str">
            <v>Scouting Ridderkerk</v>
          </cell>
          <cell r="AZ968">
            <v>52491234</v>
          </cell>
          <cell r="BB968" t="str">
            <v>Vereniging</v>
          </cell>
          <cell r="BF968" t="str">
            <v>631060-4-333104</v>
          </cell>
        </row>
        <row r="970">
          <cell r="A970" t="str">
            <v>R027.001</v>
          </cell>
          <cell r="B970">
            <v>42425</v>
          </cell>
          <cell r="C970" t="str">
            <v>Passief</v>
          </cell>
          <cell r="D970" t="str">
            <v>Beëindigd</v>
          </cell>
          <cell r="F970">
            <v>41000</v>
          </cell>
          <cell r="G970">
            <v>43575</v>
          </cell>
          <cell r="H970">
            <v>0</v>
          </cell>
          <cell r="I970" t="str">
            <v>nee</v>
          </cell>
          <cell r="J970" t="str">
            <v>nee</v>
          </cell>
          <cell r="L970" t="str">
            <v>Volledig</v>
          </cell>
          <cell r="M970" t="str">
            <v>Mini</v>
          </cell>
          <cell r="N970" t="str">
            <v>ja</v>
          </cell>
          <cell r="O970" t="str">
            <v>Mini van Leeuwen</v>
          </cell>
          <cell r="Q970" t="str">
            <v>RK</v>
          </cell>
          <cell r="V970" t="str">
            <v>NVT</v>
          </cell>
          <cell r="Z970">
            <v>925147</v>
          </cell>
          <cell r="AA970" t="str">
            <v>Ja</v>
          </cell>
          <cell r="AB970" t="str">
            <v>RO12/02446</v>
          </cell>
          <cell r="AD970" t="str">
            <v>Ja</v>
          </cell>
          <cell r="AE970" t="str">
            <v>Ja</v>
          </cell>
          <cell r="AF970" t="str">
            <v>onbekend</v>
          </cell>
          <cell r="AI970" t="str">
            <v/>
          </cell>
          <cell r="AJ970" t="str">
            <v>R027</v>
          </cell>
          <cell r="AK970" t="str">
            <v>Woning Amaliastraat 32</v>
          </cell>
          <cell r="AL970" t="str">
            <v>Amaliastraat 32</v>
          </cell>
          <cell r="AV970" t="str">
            <v>Huurovereenkomst</v>
          </cell>
          <cell r="AY970" t="str">
            <v>M.A.S.A. Khan</v>
          </cell>
          <cell r="AZ970" t="str">
            <v>n.v.t.</v>
          </cell>
          <cell r="BB970" t="str">
            <v>Particulier</v>
          </cell>
          <cell r="BF970" t="str">
            <v>631060-4-321000</v>
          </cell>
          <cell r="FO970">
            <v>6293.4971661043201</v>
          </cell>
        </row>
        <row r="971">
          <cell r="A971" t="str">
            <v>R027.002</v>
          </cell>
          <cell r="B971">
            <v>43598</v>
          </cell>
          <cell r="C971" t="str">
            <v>Aktie!</v>
          </cell>
          <cell r="D971" t="str">
            <v>LEEG/TK</v>
          </cell>
          <cell r="E971" t="str">
            <v>TE KOOP</v>
          </cell>
          <cell r="F971">
            <v>43581</v>
          </cell>
          <cell r="H971">
            <v>1</v>
          </cell>
          <cell r="I971" t="str">
            <v>ja</v>
          </cell>
          <cell r="J971" t="str">
            <v>Ja</v>
          </cell>
          <cell r="K971" t="str">
            <v>Sanering</v>
          </cell>
          <cell r="L971" t="str">
            <v>NVT</v>
          </cell>
          <cell r="M971" t="str">
            <v>Marianne</v>
          </cell>
          <cell r="O971" t="str">
            <v>Mini van Leeuwen</v>
          </cell>
          <cell r="Q971" t="str">
            <v>RK</v>
          </cell>
          <cell r="R971" t="str">
            <v>Woning</v>
          </cell>
          <cell r="S971" t="str">
            <v>Overig</v>
          </cell>
          <cell r="T971" t="str">
            <v>Derving</v>
          </cell>
          <cell r="U971">
            <v>0</v>
          </cell>
          <cell r="V971" t="str">
            <v>NVT</v>
          </cell>
          <cell r="AA971" t="str">
            <v>NVT</v>
          </cell>
          <cell r="AD971" t="str">
            <v>NVT</v>
          </cell>
          <cell r="AE971" t="str">
            <v>NVT</v>
          </cell>
          <cell r="AI971">
            <v>0</v>
          </cell>
          <cell r="AJ971" t="str">
            <v>R027</v>
          </cell>
          <cell r="AK971" t="str">
            <v>Woning Amaliastraat 32</v>
          </cell>
          <cell r="AL971" t="str">
            <v>Amaliastraat 32</v>
          </cell>
          <cell r="AN971">
            <v>108</v>
          </cell>
          <cell r="AO971">
            <v>108</v>
          </cell>
          <cell r="AP971">
            <v>1</v>
          </cell>
          <cell r="AV971" t="str">
            <v>Overeenkomst tijdelijk gebruik</v>
          </cell>
          <cell r="AY971" t="str">
            <v>Ad Hoc</v>
          </cell>
          <cell r="BB971" t="str">
            <v>Onderneming</v>
          </cell>
          <cell r="BF971" t="str">
            <v>631060-4-321000</v>
          </cell>
        </row>
        <row r="973">
          <cell r="A973" t="str">
            <v>R028.001</v>
          </cell>
          <cell r="B973">
            <v>42425</v>
          </cell>
          <cell r="C973" t="str">
            <v>Aktief</v>
          </cell>
          <cell r="D973" t="str">
            <v>Rijksmon.</v>
          </cell>
          <cell r="F973">
            <v>42005</v>
          </cell>
          <cell r="H973">
            <v>1</v>
          </cell>
          <cell r="I973" t="str">
            <v>ja</v>
          </cell>
          <cell r="J973" t="str">
            <v>nee</v>
          </cell>
          <cell r="L973" t="str">
            <v>NVT</v>
          </cell>
          <cell r="M973" t="str">
            <v>Lies</v>
          </cell>
          <cell r="O973" t="str">
            <v>Mini van Leeuwen</v>
          </cell>
          <cell r="V973" t="str">
            <v>NVT</v>
          </cell>
          <cell r="AA973" t="str">
            <v>NVT</v>
          </cell>
          <cell r="AD973" t="str">
            <v>NVT</v>
          </cell>
          <cell r="AE973" t="str">
            <v>NVT</v>
          </cell>
          <cell r="AF973" t="str">
            <v>NVT</v>
          </cell>
          <cell r="AI973">
            <v>0</v>
          </cell>
          <cell r="AJ973" t="str">
            <v>R028</v>
          </cell>
          <cell r="AK973" t="str">
            <v>Kerksingel 1</v>
          </cell>
          <cell r="AL973" t="str">
            <v>Kerksingel 1</v>
          </cell>
          <cell r="AN973">
            <v>721</v>
          </cell>
          <cell r="AO973">
            <v>721</v>
          </cell>
          <cell r="AP973">
            <v>1</v>
          </cell>
          <cell r="AV973" t="str">
            <v>Erfgoedwet</v>
          </cell>
          <cell r="AY973" t="str">
            <v>Rijksdienst voor het Cultureel Erfgoed</v>
          </cell>
          <cell r="BB973" t="str">
            <v>Kerk</v>
          </cell>
          <cell r="BF973" t="str">
            <v>631060-4-X</v>
          </cell>
        </row>
        <row r="975">
          <cell r="A975" t="str">
            <v>R029.001</v>
          </cell>
          <cell r="B975">
            <v>42425</v>
          </cell>
          <cell r="C975" t="str">
            <v>Passief</v>
          </cell>
          <cell r="D975" t="str">
            <v>OUD</v>
          </cell>
          <cell r="F975">
            <v>40909</v>
          </cell>
          <cell r="G975">
            <v>40909</v>
          </cell>
          <cell r="H975">
            <v>0</v>
          </cell>
          <cell r="I975" t="str">
            <v>nee</v>
          </cell>
          <cell r="J975" t="str">
            <v>nee</v>
          </cell>
          <cell r="L975" t="str">
            <v>Volledig</v>
          </cell>
          <cell r="M975" t="str">
            <v>Mini</v>
          </cell>
          <cell r="N975" t="str">
            <v>ja</v>
          </cell>
          <cell r="O975" t="str">
            <v>Mini van Leeuwen</v>
          </cell>
          <cell r="Q975" t="str">
            <v>RK</v>
          </cell>
          <cell r="V975" t="str">
            <v>NVT</v>
          </cell>
          <cell r="W975" t="str">
            <v>NVT</v>
          </cell>
          <cell r="X975" t="str">
            <v>NVT</v>
          </cell>
          <cell r="Y975" t="str">
            <v>NVT</v>
          </cell>
          <cell r="Z975" t="str">
            <v>NIET</v>
          </cell>
          <cell r="AA975" t="str">
            <v>nee</v>
          </cell>
          <cell r="AB975" t="str">
            <v>RU12/08735</v>
          </cell>
          <cell r="AD975" t="str">
            <v>Ja</v>
          </cell>
          <cell r="AE975" t="str">
            <v>Ja</v>
          </cell>
          <cell r="AF975" t="str">
            <v>ppm2 25-49</v>
          </cell>
          <cell r="AH975">
            <v>49.77391304347826</v>
          </cell>
          <cell r="AI975" t="str">
            <v/>
          </cell>
          <cell r="AJ975" t="str">
            <v>R029</v>
          </cell>
          <cell r="AK975" t="str">
            <v>Sportlaan 8/10 kantoor</v>
          </cell>
          <cell r="AL975" t="str">
            <v>Sportlaan 8/10 kantoor</v>
          </cell>
          <cell r="AM975" t="str">
            <v>Kantoor</v>
          </cell>
          <cell r="AR975">
            <v>690</v>
          </cell>
          <cell r="AV975" t="str">
            <v>Huurovereenkomst</v>
          </cell>
          <cell r="AY975" t="str">
            <v>Stichting Sport en Welzijn</v>
          </cell>
          <cell r="AZ975">
            <v>41134998</v>
          </cell>
          <cell r="BB975" t="str">
            <v>Stichting</v>
          </cell>
          <cell r="BF975" t="str">
            <v>631060-4-321000</v>
          </cell>
        </row>
        <row r="976">
          <cell r="A976" t="str">
            <v>R029.002</v>
          </cell>
          <cell r="B976">
            <v>42736</v>
          </cell>
          <cell r="C976" t="str">
            <v>Passief</v>
          </cell>
          <cell r="D976" t="str">
            <v>OUD</v>
          </cell>
          <cell r="F976">
            <v>42736</v>
          </cell>
          <cell r="G976">
            <v>42736</v>
          </cell>
          <cell r="H976">
            <v>0</v>
          </cell>
          <cell r="I976" t="str">
            <v>nee</v>
          </cell>
          <cell r="L976" t="str">
            <v>Volledig</v>
          </cell>
          <cell r="M976" t="str">
            <v>Linda</v>
          </cell>
          <cell r="N976" t="str">
            <v>ja</v>
          </cell>
          <cell r="O976" t="str">
            <v>Mini van Leeuwen</v>
          </cell>
          <cell r="Q976" t="str">
            <v>RK</v>
          </cell>
          <cell r="V976" t="str">
            <v>NVT</v>
          </cell>
          <cell r="Z976">
            <v>1226803</v>
          </cell>
          <cell r="AA976" t="str">
            <v>Ja</v>
          </cell>
          <cell r="AD976" t="str">
            <v>Ja</v>
          </cell>
          <cell r="AE976" t="str">
            <v>Ja</v>
          </cell>
          <cell r="AF976" t="str">
            <v>Kostprijs</v>
          </cell>
          <cell r="AH976">
            <v>64</v>
          </cell>
          <cell r="AI976" t="str">
            <v/>
          </cell>
          <cell r="AJ976" t="str">
            <v>R029</v>
          </cell>
          <cell r="AK976" t="str">
            <v>Sportlaan 8/10 kantoor</v>
          </cell>
          <cell r="AL976" t="str">
            <v>Sportlaan 8/10 kantoor</v>
          </cell>
          <cell r="AM976" t="str">
            <v>Kantoor</v>
          </cell>
          <cell r="AR976">
            <v>750</v>
          </cell>
          <cell r="AV976" t="str">
            <v>Huurovereenkomst</v>
          </cell>
          <cell r="AY976" t="str">
            <v>Stichting Sport en Welzijn</v>
          </cell>
          <cell r="AZ976">
            <v>41134998</v>
          </cell>
          <cell r="BB976" t="str">
            <v>Stichting</v>
          </cell>
          <cell r="BF976" t="str">
            <v>631060-4-321000</v>
          </cell>
        </row>
        <row r="977">
          <cell r="A977" t="str">
            <v>R029.003</v>
          </cell>
          <cell r="B977">
            <v>43104</v>
          </cell>
          <cell r="C977" t="str">
            <v>Passief</v>
          </cell>
          <cell r="D977" t="str">
            <v>Beëindigd</v>
          </cell>
          <cell r="F977">
            <v>43101</v>
          </cell>
          <cell r="G977">
            <v>43465</v>
          </cell>
          <cell r="H977">
            <v>0</v>
          </cell>
          <cell r="I977" t="str">
            <v>nee</v>
          </cell>
          <cell r="J977" t="str">
            <v>nee</v>
          </cell>
          <cell r="L977" t="str">
            <v>NVT</v>
          </cell>
          <cell r="M977" t="str">
            <v>Arjen G</v>
          </cell>
          <cell r="O977" t="str">
            <v>Mini van Leeuwen</v>
          </cell>
          <cell r="Q977" t="str">
            <v>RK</v>
          </cell>
          <cell r="V977" t="str">
            <v>NVT</v>
          </cell>
          <cell r="AA977" t="str">
            <v>Onbekend</v>
          </cell>
          <cell r="AD977" t="str">
            <v>NEE</v>
          </cell>
          <cell r="AE977" t="str">
            <v>Ja</v>
          </cell>
          <cell r="AF977" t="str">
            <v>Taxatie</v>
          </cell>
          <cell r="AI977" t="str">
            <v/>
          </cell>
          <cell r="AJ977" t="str">
            <v>R029</v>
          </cell>
          <cell r="AK977" t="str">
            <v>Sportlaan 8/10 kantoor</v>
          </cell>
          <cell r="AL977" t="str">
            <v>Sportlaan 8/10 kantoor</v>
          </cell>
          <cell r="AM977" t="str">
            <v>Kantoor</v>
          </cell>
          <cell r="AV977" t="str">
            <v>Huurovereenkomst</v>
          </cell>
          <cell r="AY977" t="str">
            <v>Stichting Facet</v>
          </cell>
          <cell r="AZ977">
            <v>70099731</v>
          </cell>
          <cell r="BB977" t="str">
            <v>Stichting</v>
          </cell>
          <cell r="BF977" t="str">
            <v>631060-4-321000</v>
          </cell>
          <cell r="FO977">
            <v>0</v>
          </cell>
        </row>
        <row r="978">
          <cell r="A978" t="str">
            <v>R029.004</v>
          </cell>
          <cell r="B978">
            <v>43167</v>
          </cell>
          <cell r="C978" t="str">
            <v>Aktie!</v>
          </cell>
          <cell r="D978" t="str">
            <v>LEEG/TK</v>
          </cell>
          <cell r="E978" t="str">
            <v>TE HUUR</v>
          </cell>
          <cell r="F978">
            <v>43101</v>
          </cell>
          <cell r="H978">
            <v>1</v>
          </cell>
          <cell r="I978" t="str">
            <v>ja</v>
          </cell>
          <cell r="J978" t="str">
            <v>ja</v>
          </cell>
          <cell r="K978" t="str">
            <v>Verhuur</v>
          </cell>
          <cell r="L978" t="str">
            <v>NVT</v>
          </cell>
          <cell r="M978" t="str">
            <v>Arjen G</v>
          </cell>
          <cell r="O978" t="str">
            <v>Mini van Leeuwen</v>
          </cell>
          <cell r="P978" t="str">
            <v>RK</v>
          </cell>
          <cell r="Q978" t="str">
            <v>RK</v>
          </cell>
          <cell r="R978" t="str">
            <v>Overig</v>
          </cell>
          <cell r="S978" t="str">
            <v>Overig</v>
          </cell>
          <cell r="T978" t="str">
            <v>Derving</v>
          </cell>
          <cell r="U978">
            <v>-5340.25</v>
          </cell>
          <cell r="V978" t="str">
            <v>NVT</v>
          </cell>
          <cell r="AA978" t="str">
            <v>NVT</v>
          </cell>
          <cell r="AD978" t="str">
            <v>NVT</v>
          </cell>
          <cell r="AE978" t="str">
            <v>NVT</v>
          </cell>
          <cell r="AF978" t="str">
            <v>onbekend</v>
          </cell>
          <cell r="AI978" t="str">
            <v/>
          </cell>
          <cell r="AJ978" t="str">
            <v>R029</v>
          </cell>
          <cell r="AK978" t="str">
            <v>Sportlaan 8/10 kantoor</v>
          </cell>
          <cell r="AL978" t="str">
            <v>Sportlaan 8/10 kantoor</v>
          </cell>
          <cell r="AM978" t="str">
            <v>Kantoor</v>
          </cell>
          <cell r="AN978">
            <v>0</v>
          </cell>
          <cell r="AO978">
            <v>0</v>
          </cell>
          <cell r="AP978">
            <v>0</v>
          </cell>
          <cell r="AR978">
            <v>750</v>
          </cell>
          <cell r="AV978" t="str">
            <v>LEEGSTAND / TE HUUR</v>
          </cell>
          <cell r="AY978" t="str">
            <v>LEEGSTAND &gt; TE HUUR</v>
          </cell>
          <cell r="BB978" t="str">
            <v>Leegstand</v>
          </cell>
          <cell r="BF978" t="str">
            <v>631060-4-321000</v>
          </cell>
          <cell r="FL978">
            <v>-21361</v>
          </cell>
        </row>
        <row r="979">
          <cell r="A979" t="str">
            <v>R029.005</v>
          </cell>
          <cell r="B979">
            <v>43432</v>
          </cell>
          <cell r="C979" t="str">
            <v>Aktief</v>
          </cell>
          <cell r="D979" t="str">
            <v>Definitief</v>
          </cell>
          <cell r="F979">
            <v>43381</v>
          </cell>
          <cell r="H979">
            <v>1</v>
          </cell>
          <cell r="I979" t="str">
            <v>ja</v>
          </cell>
          <cell r="J979" t="str">
            <v>nee</v>
          </cell>
          <cell r="L979" t="str">
            <v>Volledig</v>
          </cell>
          <cell r="M979" t="str">
            <v>Marianne</v>
          </cell>
          <cell r="N979" t="str">
            <v>NVT</v>
          </cell>
          <cell r="O979" t="str">
            <v>Marianne Quik</v>
          </cell>
          <cell r="Q979" t="str">
            <v>RK</v>
          </cell>
          <cell r="R979" t="str">
            <v>Overig</v>
          </cell>
          <cell r="S979" t="str">
            <v>Overig</v>
          </cell>
          <cell r="T979" t="str">
            <v>Onzeker</v>
          </cell>
          <cell r="U979">
            <v>0</v>
          </cell>
          <cell r="V979" t="str">
            <v>NVT</v>
          </cell>
          <cell r="Z979" t="str">
            <v>NIET</v>
          </cell>
          <cell r="AA979" t="str">
            <v>nee</v>
          </cell>
          <cell r="AE979" t="str">
            <v>ONBEKEND</v>
          </cell>
          <cell r="AF979" t="str">
            <v>OM NIET</v>
          </cell>
          <cell r="AI979" t="str">
            <v/>
          </cell>
          <cell r="AJ979" t="str">
            <v>R029</v>
          </cell>
          <cell r="AK979" t="str">
            <v>Sportlaan 8/10 kantoor</v>
          </cell>
          <cell r="AL979" t="str">
            <v>Sportlaan 8/10 kantoor</v>
          </cell>
          <cell r="AM979" t="str">
            <v>Kantoor</v>
          </cell>
          <cell r="AN979">
            <v>0</v>
          </cell>
          <cell r="AO979">
            <v>0</v>
          </cell>
          <cell r="AP979">
            <v>0</v>
          </cell>
          <cell r="AR979">
            <v>16.5</v>
          </cell>
          <cell r="AV979" t="str">
            <v>Gebruiksovereenkomst</v>
          </cell>
          <cell r="AY979" t="str">
            <v>ISR</v>
          </cell>
          <cell r="BF979" t="str">
            <v>631060-4-X</v>
          </cell>
        </row>
        <row r="981">
          <cell r="A981" t="str">
            <v>R030.001</v>
          </cell>
          <cell r="B981">
            <v>42425</v>
          </cell>
          <cell r="C981" t="str">
            <v>Aktief</v>
          </cell>
          <cell r="D981" t="str">
            <v>Rijksmon.</v>
          </cell>
          <cell r="F981">
            <v>42005</v>
          </cell>
          <cell r="H981">
            <v>1</v>
          </cell>
          <cell r="I981" t="str">
            <v>ja</v>
          </cell>
          <cell r="J981" t="str">
            <v>nee</v>
          </cell>
          <cell r="L981" t="str">
            <v>NVT</v>
          </cell>
          <cell r="M981" t="str">
            <v>Lies</v>
          </cell>
          <cell r="O981" t="str">
            <v>Jan-Willem Hoogendoorn</v>
          </cell>
          <cell r="V981" t="str">
            <v>NVT</v>
          </cell>
          <cell r="AA981" t="str">
            <v>NVT</v>
          </cell>
          <cell r="AD981" t="str">
            <v>NVT</v>
          </cell>
          <cell r="AE981" t="str">
            <v>NVT</v>
          </cell>
          <cell r="AF981" t="str">
            <v>NVT</v>
          </cell>
          <cell r="AI981" t="str">
            <v/>
          </cell>
          <cell r="AJ981" t="str">
            <v>R030</v>
          </cell>
          <cell r="AK981" t="str">
            <v>Ruïne Huis te Woude</v>
          </cell>
          <cell r="AL981" t="str">
            <v>Ringdijk, Ruïne</v>
          </cell>
          <cell r="AV981" t="str">
            <v>Erfgoedwet</v>
          </cell>
          <cell r="AY981" t="str">
            <v>Rijksdienst voor het Cultureel Erfgoed</v>
          </cell>
          <cell r="BF981" t="str">
            <v>631060-4-X</v>
          </cell>
        </row>
        <row r="983">
          <cell r="A983" t="str">
            <v>R031.001</v>
          </cell>
          <cell r="B983">
            <v>42425</v>
          </cell>
          <cell r="C983" t="str">
            <v>Passief</v>
          </cell>
          <cell r="D983" t="str">
            <v>VERKOCHT</v>
          </cell>
          <cell r="F983">
            <v>42370</v>
          </cell>
          <cell r="G983">
            <v>44043</v>
          </cell>
          <cell r="H983">
            <v>0</v>
          </cell>
          <cell r="I983" t="str">
            <v>nee</v>
          </cell>
          <cell r="J983" t="str">
            <v>nee</v>
          </cell>
          <cell r="K983" t="str">
            <v>Verkoop</v>
          </cell>
          <cell r="L983" t="str">
            <v>NVT</v>
          </cell>
          <cell r="M983" t="str">
            <v>Marianne</v>
          </cell>
          <cell r="O983" t="str">
            <v>Mini van Leeuwen</v>
          </cell>
          <cell r="Q983" t="str">
            <v>RK</v>
          </cell>
          <cell r="R983" t="str">
            <v>Overig</v>
          </cell>
          <cell r="S983" t="str">
            <v>Overig</v>
          </cell>
          <cell r="T983" t="str">
            <v>Derving</v>
          </cell>
          <cell r="U983">
            <v>0</v>
          </cell>
          <cell r="V983" t="str">
            <v>NVT</v>
          </cell>
          <cell r="AA983" t="str">
            <v>NVT</v>
          </cell>
          <cell r="AD983" t="str">
            <v>NVT</v>
          </cell>
          <cell r="AE983" t="str">
            <v>NVT</v>
          </cell>
          <cell r="AF983" t="str">
            <v>NVT</v>
          </cell>
          <cell r="AI983">
            <v>0</v>
          </cell>
          <cell r="AJ983" t="str">
            <v>R031</v>
          </cell>
          <cell r="AK983" t="str">
            <v>Windmolen 110/112</v>
          </cell>
          <cell r="AL983" t="str">
            <v>Windmolen 110/111</v>
          </cell>
          <cell r="AN983">
            <v>982</v>
          </cell>
          <cell r="AO983">
            <v>982</v>
          </cell>
          <cell r="AP983">
            <v>1</v>
          </cell>
          <cell r="AV983" t="str">
            <v>Verkoopovereenomst</v>
          </cell>
          <cell r="AY983" t="str">
            <v>VERKOCHT</v>
          </cell>
          <cell r="BF983" t="str">
            <v>631060-4-X</v>
          </cell>
        </row>
        <row r="985">
          <cell r="A985" t="str">
            <v>R032.001</v>
          </cell>
          <cell r="B985">
            <v>42425</v>
          </cell>
          <cell r="C985" t="str">
            <v>Passief</v>
          </cell>
          <cell r="D985" t="str">
            <v>VERKOCHT</v>
          </cell>
          <cell r="F985">
            <v>42342</v>
          </cell>
          <cell r="G985">
            <v>0</v>
          </cell>
          <cell r="H985">
            <v>0</v>
          </cell>
          <cell r="I985" t="str">
            <v>nee</v>
          </cell>
          <cell r="J985" t="str">
            <v>nvt</v>
          </cell>
          <cell r="L985" t="str">
            <v>Koper</v>
          </cell>
          <cell r="M985" t="str">
            <v>Charles V</v>
          </cell>
          <cell r="O985" t="str">
            <v>Verkocht</v>
          </cell>
          <cell r="V985" t="str">
            <v>NVT</v>
          </cell>
          <cell r="Z985">
            <v>1041255</v>
          </cell>
          <cell r="AA985" t="str">
            <v>Ja</v>
          </cell>
          <cell r="AD985" t="str">
            <v>Ja</v>
          </cell>
          <cell r="AE985" t="str">
            <v>Ja</v>
          </cell>
          <cell r="AF985" t="str">
            <v>NVT</v>
          </cell>
          <cell r="AI985" t="str">
            <v/>
          </cell>
          <cell r="AJ985" t="str">
            <v>R032</v>
          </cell>
          <cell r="AK985" t="e">
            <v>#N/A</v>
          </cell>
          <cell r="AL985" t="str">
            <v>Jasmijnstraat 4</v>
          </cell>
          <cell r="AV985" t="str">
            <v>Verkoopovereenomst</v>
          </cell>
          <cell r="AY985" t="str">
            <v>DLV B.V.</v>
          </cell>
          <cell r="BB985" t="str">
            <v>Onderneming</v>
          </cell>
          <cell r="BF985" t="str">
            <v>631060-4-332000</v>
          </cell>
        </row>
        <row r="987">
          <cell r="A987" t="str">
            <v>R033.001</v>
          </cell>
          <cell r="B987">
            <v>42425</v>
          </cell>
          <cell r="C987" t="str">
            <v>Passief</v>
          </cell>
          <cell r="D987" t="str">
            <v>Beëindigd</v>
          </cell>
          <cell r="F987">
            <v>42005</v>
          </cell>
          <cell r="G987">
            <v>0</v>
          </cell>
          <cell r="H987">
            <v>0</v>
          </cell>
          <cell r="I987" t="str">
            <v>nee</v>
          </cell>
          <cell r="J987" t="str">
            <v>nee</v>
          </cell>
          <cell r="L987" t="str">
            <v>Onbekend</v>
          </cell>
          <cell r="M987" t="str">
            <v>Onbekend</v>
          </cell>
          <cell r="N987" t="str">
            <v>ja</v>
          </cell>
          <cell r="O987" t="str">
            <v>Jan-Willem Hoogendoorn</v>
          </cell>
          <cell r="V987" t="str">
            <v>NVT</v>
          </cell>
          <cell r="AA987" t="str">
            <v>Onbekend</v>
          </cell>
          <cell r="AE987" t="str">
            <v>Ja</v>
          </cell>
          <cell r="AF987" t="str">
            <v>Tarief</v>
          </cell>
          <cell r="AI987" t="str">
            <v/>
          </cell>
          <cell r="AJ987" t="str">
            <v>R033</v>
          </cell>
          <cell r="AK987" t="str">
            <v>Gorzenweg 5</v>
          </cell>
          <cell r="AL987" t="str">
            <v>Gorzenweg 5</v>
          </cell>
          <cell r="AV987" t="str">
            <v>Opstalovereenkomst</v>
          </cell>
          <cell r="AY987" t="str">
            <v>Drechtwerk</v>
          </cell>
          <cell r="AZ987">
            <v>24483003</v>
          </cell>
          <cell r="BB987" t="str">
            <v>Publiekrecht</v>
          </cell>
          <cell r="BF987" t="str">
            <v>631020-4-322001</v>
          </cell>
        </row>
        <row r="988">
          <cell r="A988" t="str">
            <v>R033.002</v>
          </cell>
          <cell r="B988">
            <v>43025</v>
          </cell>
          <cell r="C988" t="str">
            <v>Aktief</v>
          </cell>
          <cell r="D988" t="str">
            <v>Opstal</v>
          </cell>
          <cell r="F988">
            <v>43101</v>
          </cell>
          <cell r="H988">
            <v>1</v>
          </cell>
          <cell r="I988" t="str">
            <v>ja</v>
          </cell>
          <cell r="J988" t="str">
            <v>nee</v>
          </cell>
          <cell r="L988" t="str">
            <v>Volledig</v>
          </cell>
          <cell r="M988" t="str">
            <v>Onbekend</v>
          </cell>
          <cell r="N988" t="str">
            <v>ja</v>
          </cell>
          <cell r="O988" t="str">
            <v>Jan-Willem Hoogendoorn</v>
          </cell>
          <cell r="V988" t="str">
            <v>NVT</v>
          </cell>
          <cell r="Z988">
            <v>1263861</v>
          </cell>
          <cell r="AA988" t="str">
            <v>Ja</v>
          </cell>
          <cell r="AD988" t="str">
            <v>Ja</v>
          </cell>
          <cell r="AE988" t="str">
            <v>Ja</v>
          </cell>
          <cell r="AF988" t="str">
            <v>NVT</v>
          </cell>
          <cell r="AI988" t="str">
            <v/>
          </cell>
          <cell r="AJ988" t="str">
            <v>R033</v>
          </cell>
          <cell r="AK988" t="str">
            <v>Gorzenweg 5</v>
          </cell>
          <cell r="AL988" t="str">
            <v>Gorzenweg 5</v>
          </cell>
          <cell r="AV988" t="str">
            <v>Vestiging Opstalrecht</v>
          </cell>
          <cell r="AY988" t="str">
            <v>Crossfit Ridderkerk VOF</v>
          </cell>
          <cell r="AZ988">
            <v>24483003</v>
          </cell>
          <cell r="BB988" t="str">
            <v>Publiekrecht</v>
          </cell>
          <cell r="BF988" t="str">
            <v>631020-4-322001</v>
          </cell>
        </row>
        <row r="989">
          <cell r="A989" t="str">
            <v>R033.003</v>
          </cell>
          <cell r="B989">
            <v>42425</v>
          </cell>
          <cell r="C989" t="str">
            <v>Aktief</v>
          </cell>
          <cell r="D989" t="str">
            <v>O.verhuur</v>
          </cell>
          <cell r="F989">
            <v>42005</v>
          </cell>
          <cell r="H989">
            <v>1</v>
          </cell>
          <cell r="I989" t="str">
            <v>ja</v>
          </cell>
          <cell r="J989" t="str">
            <v>nee</v>
          </cell>
          <cell r="L989" t="str">
            <v>Volledig</v>
          </cell>
          <cell r="M989" t="str">
            <v>Jan-Willem</v>
          </cell>
          <cell r="N989" t="str">
            <v>ja</v>
          </cell>
          <cell r="O989" t="str">
            <v>Jan-Willem Hoogendoorn</v>
          </cell>
          <cell r="V989" t="str">
            <v>NVT</v>
          </cell>
          <cell r="W989" t="str">
            <v>NVT</v>
          </cell>
          <cell r="X989" t="str">
            <v>NVT</v>
          </cell>
          <cell r="Y989" t="str">
            <v>NVT</v>
          </cell>
          <cell r="Z989">
            <v>165824</v>
          </cell>
          <cell r="AA989" t="str">
            <v>Ja</v>
          </cell>
          <cell r="AD989" t="str">
            <v>Ja</v>
          </cell>
          <cell r="AE989" t="str">
            <v>Ja</v>
          </cell>
          <cell r="AF989" t="str">
            <v>NVT</v>
          </cell>
          <cell r="AI989" t="str">
            <v/>
          </cell>
          <cell r="AJ989" t="str">
            <v>R033</v>
          </cell>
          <cell r="AK989" t="str">
            <v>Gorzenweg 5</v>
          </cell>
          <cell r="AL989" t="str">
            <v>Gorzenweg 5</v>
          </cell>
          <cell r="AV989" t="str">
            <v>Goedkeuring onderverhuur</v>
          </cell>
          <cell r="AY989" t="str">
            <v>Crossfit Ridderkerk VOF</v>
          </cell>
          <cell r="AZ989">
            <v>61983454</v>
          </cell>
          <cell r="BB989" t="str">
            <v>Onderneming</v>
          </cell>
          <cell r="BF989" t="str">
            <v>631020-4-322001</v>
          </cell>
        </row>
        <row r="991">
          <cell r="A991" t="str">
            <v>R034.001</v>
          </cell>
          <cell r="B991">
            <v>43100</v>
          </cell>
          <cell r="C991" t="str">
            <v>Passief</v>
          </cell>
          <cell r="D991" t="str">
            <v>Beëindigd</v>
          </cell>
          <cell r="F991">
            <v>29221</v>
          </cell>
          <cell r="G991">
            <v>43769</v>
          </cell>
          <cell r="H991">
            <v>0</v>
          </cell>
          <cell r="I991" t="str">
            <v>nee</v>
          </cell>
          <cell r="J991" t="str">
            <v>nee</v>
          </cell>
          <cell r="L991" t="str">
            <v>Volledig</v>
          </cell>
          <cell r="M991" t="str">
            <v>N.N.T.B.</v>
          </cell>
          <cell r="O991" t="str">
            <v>Marianne Quik</v>
          </cell>
          <cell r="V991" t="str">
            <v>NVT</v>
          </cell>
          <cell r="Z991" t="str">
            <v>NIET</v>
          </cell>
          <cell r="AA991" t="str">
            <v>nee</v>
          </cell>
          <cell r="AB991" t="str">
            <v>1980/688 B</v>
          </cell>
          <cell r="AD991" t="str">
            <v>JA</v>
          </cell>
          <cell r="AE991" t="str">
            <v>JA</v>
          </cell>
          <cell r="AF991" t="str">
            <v>Besluit</v>
          </cell>
          <cell r="AH991">
            <v>11.28345133681589</v>
          </cell>
          <cell r="AI991" t="str">
            <v/>
          </cell>
          <cell r="AJ991" t="str">
            <v>R034</v>
          </cell>
          <cell r="AK991" t="str">
            <v>WVC Slikkerveer</v>
          </cell>
          <cell r="AL991" t="str">
            <v>Reijerweg 62</v>
          </cell>
          <cell r="AR991">
            <v>660</v>
          </cell>
          <cell r="AV991" t="str">
            <v>Vestiging erfpacht</v>
          </cell>
          <cell r="AY991" t="str">
            <v>Stichting Openbare Bibliotheek</v>
          </cell>
          <cell r="AZ991" t="str">
            <v>onbekend</v>
          </cell>
          <cell r="BA991" t="str">
            <v>opgeheven</v>
          </cell>
          <cell r="BB991" t="str">
            <v>Maatsch. Partner</v>
          </cell>
          <cell r="BF991" t="str">
            <v>631020-4-322000</v>
          </cell>
          <cell r="FO991">
            <v>0</v>
          </cell>
        </row>
        <row r="992">
          <cell r="A992" t="str">
            <v>R034.002</v>
          </cell>
          <cell r="B992">
            <v>43314</v>
          </cell>
          <cell r="C992" t="str">
            <v>Passief</v>
          </cell>
          <cell r="D992" t="str">
            <v>Beëindigd</v>
          </cell>
          <cell r="F992">
            <v>35961</v>
          </cell>
          <cell r="G992">
            <v>43769</v>
          </cell>
          <cell r="H992">
            <v>0</v>
          </cell>
          <cell r="I992" t="str">
            <v>nee</v>
          </cell>
          <cell r="J992" t="str">
            <v>nee</v>
          </cell>
          <cell r="L992" t="str">
            <v>Volledig</v>
          </cell>
          <cell r="M992" t="str">
            <v>N.N.T.B.</v>
          </cell>
          <cell r="O992" t="str">
            <v>Marianne Quik</v>
          </cell>
          <cell r="V992" t="str">
            <v>NVT</v>
          </cell>
          <cell r="Z992" t="str">
            <v>NIET</v>
          </cell>
          <cell r="AA992" t="str">
            <v>nee</v>
          </cell>
          <cell r="AB992" t="str">
            <v>98/04811</v>
          </cell>
          <cell r="AD992" t="str">
            <v>JA</v>
          </cell>
          <cell r="AE992" t="str">
            <v>JA</v>
          </cell>
          <cell r="AF992" t="str">
            <v>Besluit</v>
          </cell>
          <cell r="AH992">
            <v>7.2604834574422217</v>
          </cell>
          <cell r="AI992" t="str">
            <v/>
          </cell>
          <cell r="AJ992" t="str">
            <v>R034</v>
          </cell>
          <cell r="AK992" t="str">
            <v>WVC Slikkerveer</v>
          </cell>
          <cell r="AL992" t="str">
            <v>Reijerweg 62</v>
          </cell>
          <cell r="AR992">
            <v>85</v>
          </cell>
          <cell r="AV992" t="str">
            <v xml:space="preserve">Erfpacht overeenkomst </v>
          </cell>
          <cell r="AY992" t="str">
            <v>Stichting Dynamiek</v>
          </cell>
          <cell r="AZ992" t="str">
            <v>onbekend</v>
          </cell>
          <cell r="BA992" t="str">
            <v>opgeheven</v>
          </cell>
          <cell r="BB992" t="str">
            <v>Stichting</v>
          </cell>
          <cell r="BF992" t="str">
            <v>631020-4-322000</v>
          </cell>
          <cell r="FO992">
            <v>0</v>
          </cell>
        </row>
        <row r="993">
          <cell r="A993" t="str">
            <v>R034.002a</v>
          </cell>
          <cell r="B993">
            <v>44378</v>
          </cell>
          <cell r="C993" t="str">
            <v>Aktief</v>
          </cell>
          <cell r="D993" t="str">
            <v>Aktief</v>
          </cell>
          <cell r="F993">
            <v>36130</v>
          </cell>
          <cell r="H993">
            <v>1</v>
          </cell>
          <cell r="I993" t="str">
            <v>ja</v>
          </cell>
          <cell r="J993" t="str">
            <v>nee</v>
          </cell>
          <cell r="L993" t="str">
            <v>Volledig</v>
          </cell>
          <cell r="M993" t="str">
            <v>Marianne</v>
          </cell>
          <cell r="O993" t="str">
            <v>Marianne Quik</v>
          </cell>
          <cell r="V993" t="str">
            <v>onbekend</v>
          </cell>
          <cell r="AF993" t="str">
            <v>Onbekend</v>
          </cell>
          <cell r="AJ993" t="str">
            <v>R034</v>
          </cell>
          <cell r="AK993" t="str">
            <v>WVC Slikkerveer</v>
          </cell>
          <cell r="AL993" t="str">
            <v>Reijerweg 62</v>
          </cell>
          <cell r="AV993" t="str">
            <v>Huurovereenkomst</v>
          </cell>
          <cell r="AY993" t="str">
            <v>Stichting Openbare Bibliotheek</v>
          </cell>
          <cell r="BB993" t="str">
            <v>Maatsch. Partner</v>
          </cell>
          <cell r="BF993" t="str">
            <v>631060-4-321000</v>
          </cell>
        </row>
        <row r="994">
          <cell r="A994" t="str">
            <v>R034.003</v>
          </cell>
          <cell r="B994">
            <v>43774</v>
          </cell>
          <cell r="C994" t="str">
            <v>Aktief</v>
          </cell>
          <cell r="D994" t="str">
            <v>Aktief</v>
          </cell>
          <cell r="F994">
            <v>43770</v>
          </cell>
          <cell r="H994">
            <v>1</v>
          </cell>
          <cell r="I994" t="str">
            <v>ja</v>
          </cell>
          <cell r="J994" t="str">
            <v>nee</v>
          </cell>
          <cell r="L994" t="str">
            <v>Volledig</v>
          </cell>
          <cell r="M994" t="str">
            <v>N.N.T.B.</v>
          </cell>
          <cell r="O994" t="str">
            <v>Marianne Quik</v>
          </cell>
          <cell r="V994" t="str">
            <v>leeg</v>
          </cell>
          <cell r="AA994" t="str">
            <v>Onbekend</v>
          </cell>
          <cell r="AE994" t="str">
            <v>ONBEKEND</v>
          </cell>
          <cell r="AF994" t="str">
            <v>Besluit</v>
          </cell>
          <cell r="AI994" t="str">
            <v/>
          </cell>
          <cell r="AJ994" t="str">
            <v>R034</v>
          </cell>
          <cell r="AK994" t="str">
            <v>WVC Slikkerveer</v>
          </cell>
          <cell r="AL994" t="str">
            <v>Reijerweg 62</v>
          </cell>
          <cell r="AV994" t="str">
            <v>Koopovereenkomst / Koopakte</v>
          </cell>
          <cell r="AY994" t="str">
            <v>Stichting Sport en Welzijn</v>
          </cell>
          <cell r="BB994" t="str">
            <v>Stichting</v>
          </cell>
          <cell r="BF994" t="str">
            <v>631060-4-X</v>
          </cell>
        </row>
        <row r="995">
          <cell r="A995" t="str">
            <v>R034.004</v>
          </cell>
          <cell r="B995">
            <v>43774</v>
          </cell>
          <cell r="C995" t="str">
            <v>Aktie!</v>
          </cell>
          <cell r="D995" t="str">
            <v>Aktief</v>
          </cell>
          <cell r="F995">
            <v>43770</v>
          </cell>
          <cell r="H995">
            <v>1</v>
          </cell>
          <cell r="I995" t="str">
            <v>ja</v>
          </cell>
          <cell r="J995" t="str">
            <v>ja</v>
          </cell>
          <cell r="K995" t="str">
            <v>Wijzigen m2</v>
          </cell>
          <cell r="L995" t="str">
            <v>Volledig</v>
          </cell>
          <cell r="M995" t="str">
            <v>Marianne</v>
          </cell>
          <cell r="N995" t="str">
            <v>nee</v>
          </cell>
          <cell r="O995" t="str">
            <v>Marianne Quik</v>
          </cell>
          <cell r="Q995" t="str">
            <v>RK</v>
          </cell>
          <cell r="R995" t="str">
            <v>Overig</v>
          </cell>
          <cell r="S995" t="str">
            <v>Overig</v>
          </cell>
          <cell r="T995" t="str">
            <v>Onzeker</v>
          </cell>
          <cell r="U995">
            <v>15000</v>
          </cell>
          <cell r="V995" t="str">
            <v>VERLENGD</v>
          </cell>
          <cell r="AA995" t="str">
            <v>Onbekend</v>
          </cell>
          <cell r="AE995" t="str">
            <v>ONBEKEND</v>
          </cell>
          <cell r="AF995" t="str">
            <v>Onbekend</v>
          </cell>
          <cell r="AI995">
            <v>175.43859649122808</v>
          </cell>
          <cell r="AJ995" t="str">
            <v>R034</v>
          </cell>
          <cell r="AK995" t="str">
            <v>WVC Slikkerveer</v>
          </cell>
          <cell r="AL995" t="str">
            <v>Reijerweg 62</v>
          </cell>
          <cell r="AN995">
            <v>342</v>
          </cell>
          <cell r="AO995">
            <v>684</v>
          </cell>
          <cell r="AP995">
            <v>0.5</v>
          </cell>
          <cell r="AR995">
            <v>662</v>
          </cell>
          <cell r="AV995" t="str">
            <v>Huurovereenkomst</v>
          </cell>
          <cell r="AY995" t="str">
            <v>Stichting Welzijn Ridderkerk</v>
          </cell>
          <cell r="AZ995">
            <v>41135081</v>
          </cell>
          <cell r="BB995" t="str">
            <v>Stichting</v>
          </cell>
          <cell r="BF995" t="str">
            <v>631060-4-321000</v>
          </cell>
          <cell r="FL995">
            <v>60000</v>
          </cell>
          <cell r="FO995">
            <v>59000</v>
          </cell>
        </row>
        <row r="996">
          <cell r="A996" t="str">
            <v>R034.005</v>
          </cell>
          <cell r="B996">
            <v>44354</v>
          </cell>
          <cell r="C996" t="str">
            <v>Aktie!</v>
          </cell>
          <cell r="D996" t="str">
            <v>Aktief</v>
          </cell>
          <cell r="H996">
            <v>1</v>
          </cell>
          <cell r="I996" t="str">
            <v>ja</v>
          </cell>
          <cell r="J996" t="str">
            <v>ja</v>
          </cell>
          <cell r="K996" t="str">
            <v>Wijzigen m2</v>
          </cell>
          <cell r="M996" t="str">
            <v>Marianne</v>
          </cell>
          <cell r="N996" t="str">
            <v>nee</v>
          </cell>
          <cell r="O996" t="str">
            <v>Marianne Quik</v>
          </cell>
          <cell r="V996" t="str">
            <v>leeg</v>
          </cell>
          <cell r="AE996" t="str">
            <v>ONBEKEND</v>
          </cell>
          <cell r="AF996" t="str">
            <v>Onbekend</v>
          </cell>
          <cell r="AJ996" t="str">
            <v>R034</v>
          </cell>
          <cell r="AK996" t="str">
            <v>WVC Slikkerveer</v>
          </cell>
          <cell r="AL996" t="str">
            <v>Reijerweg 62</v>
          </cell>
          <cell r="AN996">
            <v>342</v>
          </cell>
          <cell r="AO996">
            <v>684</v>
          </cell>
          <cell r="AP996">
            <v>0.5</v>
          </cell>
          <cell r="AR996">
            <v>662</v>
          </cell>
          <cell r="AV996" t="str">
            <v>Huurovereenkomst</v>
          </cell>
          <cell r="AY996" t="str">
            <v>Stichting Openbare Bibliotheek</v>
          </cell>
          <cell r="BB996" t="str">
            <v>Maatsch. Partner</v>
          </cell>
          <cell r="BF996" t="str">
            <v>631060-4-321000</v>
          </cell>
          <cell r="FO996">
            <v>23500</v>
          </cell>
        </row>
        <row r="998">
          <cell r="A998" t="str">
            <v>R035.001</v>
          </cell>
          <cell r="B998">
            <v>42425</v>
          </cell>
          <cell r="C998" t="str">
            <v>Aktief</v>
          </cell>
          <cell r="D998" t="str">
            <v>School</v>
          </cell>
          <cell r="F998">
            <v>42005</v>
          </cell>
          <cell r="H998">
            <v>1</v>
          </cell>
          <cell r="I998" t="str">
            <v>ja</v>
          </cell>
          <cell r="J998" t="str">
            <v>nee</v>
          </cell>
          <cell r="L998" t="str">
            <v>NVT</v>
          </cell>
          <cell r="M998" t="str">
            <v>Josine</v>
          </cell>
          <cell r="O998" t="str">
            <v>Josine Zijlstra</v>
          </cell>
          <cell r="V998" t="str">
            <v>NVT</v>
          </cell>
          <cell r="AA998" t="str">
            <v>Onbekend</v>
          </cell>
          <cell r="AE998" t="str">
            <v>Ja</v>
          </cell>
          <cell r="AF998" t="str">
            <v>NVT</v>
          </cell>
          <cell r="AI998">
            <v>0</v>
          </cell>
          <cell r="AJ998" t="str">
            <v>R035</v>
          </cell>
          <cell r="AK998" t="str">
            <v>OBS De Noord</v>
          </cell>
          <cell r="AL998" t="str">
            <v>Bilderdijklaan 2</v>
          </cell>
          <cell r="AN998">
            <v>1795</v>
          </cell>
          <cell r="AO998">
            <v>1795</v>
          </cell>
          <cell r="AP998">
            <v>1</v>
          </cell>
          <cell r="AV998" t="str">
            <v>Eigendomsakte</v>
          </cell>
          <cell r="AY998" t="str">
            <v>OZHW</v>
          </cell>
          <cell r="AZ998">
            <v>24417486</v>
          </cell>
          <cell r="BB998" t="str">
            <v>Onderwijs</v>
          </cell>
          <cell r="BF998" t="str">
            <v>642000-4-X</v>
          </cell>
        </row>
        <row r="999">
          <cell r="A999" t="str">
            <v>R036.001</v>
          </cell>
          <cell r="B999">
            <v>42425</v>
          </cell>
          <cell r="C999" t="str">
            <v>Aktief</v>
          </cell>
          <cell r="D999" t="str">
            <v>School</v>
          </cell>
          <cell r="F999">
            <v>42005</v>
          </cell>
          <cell r="H999">
            <v>1</v>
          </cell>
          <cell r="I999" t="str">
            <v>ja</v>
          </cell>
          <cell r="J999" t="str">
            <v>nee</v>
          </cell>
          <cell r="L999" t="str">
            <v>NVT</v>
          </cell>
          <cell r="M999" t="str">
            <v>Josine</v>
          </cell>
          <cell r="O999" t="str">
            <v>Josine Zijlstra</v>
          </cell>
          <cell r="V999" t="str">
            <v>NVT</v>
          </cell>
          <cell r="AA999" t="str">
            <v>Onbekend</v>
          </cell>
          <cell r="AE999" t="str">
            <v>Ja</v>
          </cell>
          <cell r="AF999" t="str">
            <v>NVT</v>
          </cell>
          <cell r="AI999">
            <v>0</v>
          </cell>
          <cell r="AJ999" t="str">
            <v>R036</v>
          </cell>
          <cell r="AK999" t="str">
            <v>OBS De Piramide</v>
          </cell>
          <cell r="AL999" t="str">
            <v>Burg. de Zeeuwstraat 294</v>
          </cell>
          <cell r="AN999">
            <v>1724</v>
          </cell>
          <cell r="AO999">
            <v>1724</v>
          </cell>
          <cell r="AP999">
            <v>1</v>
          </cell>
          <cell r="AV999" t="str">
            <v>Eigendomsakte</v>
          </cell>
          <cell r="AY999" t="str">
            <v>OZHW</v>
          </cell>
          <cell r="AZ999">
            <v>24417486</v>
          </cell>
          <cell r="BB999" t="str">
            <v>Onderwijs</v>
          </cell>
          <cell r="BF999" t="str">
            <v>642000-4-X</v>
          </cell>
        </row>
        <row r="1000">
          <cell r="A1000" t="str">
            <v>R037.001</v>
          </cell>
          <cell r="B1000">
            <v>42425</v>
          </cell>
          <cell r="C1000" t="str">
            <v>Aktief</v>
          </cell>
          <cell r="D1000" t="str">
            <v>School</v>
          </cell>
          <cell r="F1000">
            <v>42005</v>
          </cell>
          <cell r="H1000">
            <v>1</v>
          </cell>
          <cell r="I1000" t="str">
            <v>ja</v>
          </cell>
          <cell r="J1000" t="str">
            <v>nee</v>
          </cell>
          <cell r="L1000" t="str">
            <v>NVT</v>
          </cell>
          <cell r="M1000" t="str">
            <v>Josine</v>
          </cell>
          <cell r="O1000" t="str">
            <v>Josine Zijlstra</v>
          </cell>
          <cell r="V1000" t="str">
            <v>NVT</v>
          </cell>
          <cell r="AA1000" t="str">
            <v>Onbekend</v>
          </cell>
          <cell r="AE1000" t="str">
            <v>Ja</v>
          </cell>
          <cell r="AF1000" t="str">
            <v>NVT</v>
          </cell>
          <cell r="AI1000">
            <v>0</v>
          </cell>
          <cell r="AJ1000" t="str">
            <v>R037</v>
          </cell>
          <cell r="AK1000" t="str">
            <v>OBS De Piramide</v>
          </cell>
          <cell r="AL1000" t="str">
            <v xml:space="preserve">Gerard Alewijnszstraat 1 </v>
          </cell>
          <cell r="AN1000">
            <v>917</v>
          </cell>
          <cell r="AO1000">
            <v>917</v>
          </cell>
          <cell r="AP1000">
            <v>1</v>
          </cell>
          <cell r="AV1000" t="str">
            <v>Eigendomsakte</v>
          </cell>
          <cell r="AY1000" t="str">
            <v>OZHW</v>
          </cell>
          <cell r="AZ1000">
            <v>24417486</v>
          </cell>
          <cell r="BB1000" t="str">
            <v>Onderwijs</v>
          </cell>
          <cell r="BF1000" t="str">
            <v>642000-4-X</v>
          </cell>
        </row>
        <row r="1001">
          <cell r="A1001" t="str">
            <v>R038.001</v>
          </cell>
          <cell r="B1001">
            <v>42425</v>
          </cell>
          <cell r="C1001" t="str">
            <v>Aktief</v>
          </cell>
          <cell r="D1001" t="str">
            <v>School</v>
          </cell>
          <cell r="F1001">
            <v>42005</v>
          </cell>
          <cell r="H1001">
            <v>1</v>
          </cell>
          <cell r="I1001" t="str">
            <v>ja</v>
          </cell>
          <cell r="J1001" t="str">
            <v>nee</v>
          </cell>
          <cell r="L1001" t="str">
            <v>NVT</v>
          </cell>
          <cell r="M1001" t="str">
            <v>Josine</v>
          </cell>
          <cell r="O1001" t="str">
            <v>Josine Zijlstra</v>
          </cell>
          <cell r="V1001" t="str">
            <v>NVT</v>
          </cell>
          <cell r="AA1001" t="str">
            <v>Onbekend</v>
          </cell>
          <cell r="AE1001" t="str">
            <v>Ja</v>
          </cell>
          <cell r="AF1001" t="str">
            <v>NVT</v>
          </cell>
          <cell r="AI1001">
            <v>0</v>
          </cell>
          <cell r="AJ1001" t="str">
            <v>R038</v>
          </cell>
          <cell r="AK1001" t="str">
            <v>OBS De Bosweide</v>
          </cell>
          <cell r="AL1001" t="str">
            <v>Grevelingenhof 1</v>
          </cell>
          <cell r="AN1001">
            <v>1787</v>
          </cell>
          <cell r="AO1001">
            <v>1787</v>
          </cell>
          <cell r="AP1001">
            <v>1</v>
          </cell>
          <cell r="AV1001" t="str">
            <v>Eigendomsakte</v>
          </cell>
          <cell r="AY1001" t="str">
            <v>OZHW</v>
          </cell>
          <cell r="AZ1001">
            <v>24417486</v>
          </cell>
          <cell r="BB1001" t="str">
            <v>Onderwijs</v>
          </cell>
          <cell r="BF1001" t="str">
            <v>642000-4-X</v>
          </cell>
        </row>
        <row r="1002">
          <cell r="A1002" t="str">
            <v>R039.001</v>
          </cell>
          <cell r="B1002">
            <v>43194</v>
          </cell>
          <cell r="C1002" t="str">
            <v>Aktief</v>
          </cell>
          <cell r="D1002" t="str">
            <v>School</v>
          </cell>
          <cell r="F1002">
            <v>42005</v>
          </cell>
          <cell r="H1002">
            <v>1</v>
          </cell>
          <cell r="I1002" t="str">
            <v>ja</v>
          </cell>
          <cell r="J1002" t="str">
            <v>nee</v>
          </cell>
          <cell r="L1002" t="str">
            <v>NVT</v>
          </cell>
          <cell r="M1002" t="str">
            <v>Josine</v>
          </cell>
          <cell r="O1002" t="str">
            <v>Josine Zijlstra</v>
          </cell>
          <cell r="V1002" t="str">
            <v>NVT</v>
          </cell>
          <cell r="AA1002" t="str">
            <v>Onbekend</v>
          </cell>
          <cell r="AE1002" t="str">
            <v>ja</v>
          </cell>
          <cell r="AF1002" t="str">
            <v>NVT</v>
          </cell>
          <cell r="AI1002">
            <v>0</v>
          </cell>
          <cell r="AJ1002" t="str">
            <v>R039</v>
          </cell>
          <cell r="AK1002" t="str">
            <v>Prinsenstraat 74</v>
          </cell>
          <cell r="AL1002" t="str">
            <v>Prinsenstraat 74</v>
          </cell>
          <cell r="AN1002">
            <v>1842</v>
          </cell>
          <cell r="AO1002">
            <v>1842</v>
          </cell>
          <cell r="AP1002">
            <v>1</v>
          </cell>
          <cell r="AV1002" t="str">
            <v>Eigendomsakte</v>
          </cell>
          <cell r="AY1002" t="str">
            <v>OZHW</v>
          </cell>
          <cell r="AZ1002">
            <v>24417486</v>
          </cell>
          <cell r="BB1002" t="str">
            <v>Onderwijs</v>
          </cell>
          <cell r="BF1002" t="str">
            <v>642000-4-X</v>
          </cell>
        </row>
        <row r="1003">
          <cell r="A1003" t="str">
            <v>R040.001</v>
          </cell>
          <cell r="B1003">
            <v>42425</v>
          </cell>
          <cell r="C1003" t="str">
            <v>Aktief</v>
          </cell>
          <cell r="D1003" t="str">
            <v>School</v>
          </cell>
          <cell r="F1003">
            <v>42005</v>
          </cell>
          <cell r="H1003">
            <v>1</v>
          </cell>
          <cell r="I1003" t="str">
            <v>ja</v>
          </cell>
          <cell r="J1003" t="str">
            <v>nee</v>
          </cell>
          <cell r="L1003" t="str">
            <v>NVT</v>
          </cell>
          <cell r="M1003" t="str">
            <v>Josine</v>
          </cell>
          <cell r="O1003" t="str">
            <v>Josine Zijlstra</v>
          </cell>
          <cell r="V1003" t="str">
            <v>NVT</v>
          </cell>
          <cell r="AA1003" t="str">
            <v>Onbekend</v>
          </cell>
          <cell r="AE1003" t="str">
            <v>Ja</v>
          </cell>
          <cell r="AF1003" t="str">
            <v>NVT</v>
          </cell>
          <cell r="AI1003">
            <v>0</v>
          </cell>
          <cell r="AJ1003" t="str">
            <v>R040</v>
          </cell>
          <cell r="AK1003" t="str">
            <v>OBS De Botter</v>
          </cell>
          <cell r="AL1003" t="str">
            <v xml:space="preserve">Voorn 11 </v>
          </cell>
          <cell r="AN1003">
            <v>1110</v>
          </cell>
          <cell r="AO1003">
            <v>1110</v>
          </cell>
          <cell r="AP1003">
            <v>1</v>
          </cell>
          <cell r="AV1003" t="str">
            <v>Eigendomsakte</v>
          </cell>
          <cell r="AY1003" t="str">
            <v>OZHW</v>
          </cell>
          <cell r="AZ1003">
            <v>24417486</v>
          </cell>
          <cell r="BB1003" t="str">
            <v>Onderwijs</v>
          </cell>
          <cell r="BF1003" t="str">
            <v>642000-4-X</v>
          </cell>
        </row>
        <row r="1004">
          <cell r="A1004" t="str">
            <v>R041.001</v>
          </cell>
          <cell r="B1004">
            <v>42425</v>
          </cell>
          <cell r="C1004" t="str">
            <v>Aktief</v>
          </cell>
          <cell r="D1004" t="str">
            <v>School</v>
          </cell>
          <cell r="F1004">
            <v>42005</v>
          </cell>
          <cell r="H1004">
            <v>1</v>
          </cell>
          <cell r="I1004" t="str">
            <v>ja</v>
          </cell>
          <cell r="J1004" t="str">
            <v>nee</v>
          </cell>
          <cell r="L1004" t="str">
            <v>NVT</v>
          </cell>
          <cell r="M1004" t="str">
            <v>Josine</v>
          </cell>
          <cell r="O1004" t="str">
            <v>Josine Zijlstra</v>
          </cell>
          <cell r="V1004" t="str">
            <v>NVT</v>
          </cell>
          <cell r="AA1004" t="str">
            <v>Onbekend</v>
          </cell>
          <cell r="AE1004" t="str">
            <v>Ja</v>
          </cell>
          <cell r="AF1004" t="str">
            <v>NVT</v>
          </cell>
          <cell r="AI1004">
            <v>0</v>
          </cell>
          <cell r="AJ1004" t="str">
            <v>R041</v>
          </cell>
          <cell r="AK1004" t="str">
            <v>CBS De Wingerd</v>
          </cell>
          <cell r="AL1004" t="str">
            <v>Da Costalaan 1</v>
          </cell>
          <cell r="AN1004">
            <v>1406</v>
          </cell>
          <cell r="AO1004">
            <v>1406</v>
          </cell>
          <cell r="AP1004">
            <v>1</v>
          </cell>
          <cell r="AV1004" t="str">
            <v>Eigendomsakte</v>
          </cell>
          <cell r="AY1004" t="str">
            <v>VPCB</v>
          </cell>
          <cell r="BB1004" t="str">
            <v>Onderwijs</v>
          </cell>
          <cell r="BF1004" t="str">
            <v>642001-4-X</v>
          </cell>
        </row>
        <row r="1005">
          <cell r="A1005" t="str">
            <v>R042.001</v>
          </cell>
          <cell r="B1005">
            <v>42425</v>
          </cell>
          <cell r="C1005" t="str">
            <v>Aktief</v>
          </cell>
          <cell r="D1005" t="str">
            <v>School</v>
          </cell>
          <cell r="F1005">
            <v>42005</v>
          </cell>
          <cell r="H1005">
            <v>1</v>
          </cell>
          <cell r="I1005" t="str">
            <v>ja</v>
          </cell>
          <cell r="J1005" t="str">
            <v>nee</v>
          </cell>
          <cell r="L1005" t="str">
            <v>NVT</v>
          </cell>
          <cell r="M1005" t="str">
            <v>Josine</v>
          </cell>
          <cell r="O1005" t="str">
            <v>Josine Zijlstra</v>
          </cell>
          <cell r="V1005" t="str">
            <v>NVT</v>
          </cell>
          <cell r="AA1005" t="str">
            <v>Onbekend</v>
          </cell>
          <cell r="AE1005" t="str">
            <v>Ja</v>
          </cell>
          <cell r="AF1005" t="str">
            <v>NVT</v>
          </cell>
          <cell r="AI1005">
            <v>0</v>
          </cell>
          <cell r="AJ1005" t="str">
            <v>R042</v>
          </cell>
          <cell r="AK1005" t="str">
            <v>CBS De Klimop</v>
          </cell>
          <cell r="AL1005" t="str">
            <v>Gerard Alewijnszstraat 48</v>
          </cell>
          <cell r="AN1005">
            <v>922</v>
          </cell>
          <cell r="AO1005">
            <v>922</v>
          </cell>
          <cell r="AP1005">
            <v>1</v>
          </cell>
          <cell r="AV1005" t="str">
            <v>Eigendomsakte</v>
          </cell>
          <cell r="AY1005" t="str">
            <v>VPCB</v>
          </cell>
          <cell r="BB1005" t="str">
            <v>Onderwijs</v>
          </cell>
          <cell r="BF1005" t="str">
            <v>642001-4-X</v>
          </cell>
        </row>
        <row r="1006">
          <cell r="A1006" t="str">
            <v>R043.001</v>
          </cell>
          <cell r="B1006">
            <v>42425</v>
          </cell>
          <cell r="C1006" t="str">
            <v>Aktief</v>
          </cell>
          <cell r="D1006" t="str">
            <v>School</v>
          </cell>
          <cell r="F1006">
            <v>42005</v>
          </cell>
          <cell r="H1006">
            <v>1</v>
          </cell>
          <cell r="I1006" t="str">
            <v>ja</v>
          </cell>
          <cell r="J1006" t="str">
            <v>nee</v>
          </cell>
          <cell r="L1006" t="str">
            <v>NVT</v>
          </cell>
          <cell r="M1006" t="str">
            <v>Josine</v>
          </cell>
          <cell r="O1006" t="str">
            <v>Josine Zijlstra</v>
          </cell>
          <cell r="V1006" t="str">
            <v>NVT</v>
          </cell>
          <cell r="AA1006" t="str">
            <v>Onbekend</v>
          </cell>
          <cell r="AE1006" t="str">
            <v>Ja</v>
          </cell>
          <cell r="AF1006" t="str">
            <v>NVT</v>
          </cell>
          <cell r="AI1006">
            <v>0</v>
          </cell>
          <cell r="AJ1006" t="str">
            <v>R043</v>
          </cell>
          <cell r="AK1006" t="str">
            <v>Dr. Schaepmanschool</v>
          </cell>
          <cell r="AL1006" t="str">
            <v>Hovystraat 60</v>
          </cell>
          <cell r="AN1006">
            <v>1194</v>
          </cell>
          <cell r="AO1006">
            <v>1194</v>
          </cell>
          <cell r="AP1006">
            <v>1</v>
          </cell>
          <cell r="AV1006" t="str">
            <v>Eigendomsakte</v>
          </cell>
          <cell r="AY1006" t="str">
            <v>RVKO</v>
          </cell>
          <cell r="BB1006" t="str">
            <v>Onderwijs</v>
          </cell>
          <cell r="BF1006" t="str">
            <v>642001-4-X</v>
          </cell>
        </row>
        <row r="1007">
          <cell r="A1007" t="str">
            <v>R044.001</v>
          </cell>
          <cell r="B1007">
            <v>42425</v>
          </cell>
          <cell r="C1007" t="str">
            <v>Aktief</v>
          </cell>
          <cell r="D1007" t="str">
            <v>School</v>
          </cell>
          <cell r="F1007">
            <v>42005</v>
          </cell>
          <cell r="H1007">
            <v>1</v>
          </cell>
          <cell r="I1007" t="str">
            <v>ja</v>
          </cell>
          <cell r="J1007" t="str">
            <v>nee</v>
          </cell>
          <cell r="L1007" t="str">
            <v>NVT</v>
          </cell>
          <cell r="M1007" t="str">
            <v>Josine</v>
          </cell>
          <cell r="O1007" t="str">
            <v>Josine Zijlstra</v>
          </cell>
          <cell r="V1007" t="str">
            <v>NVT</v>
          </cell>
          <cell r="AA1007" t="str">
            <v>Onbekend</v>
          </cell>
          <cell r="AE1007" t="str">
            <v>Ja</v>
          </cell>
          <cell r="AF1007" t="str">
            <v>NVT</v>
          </cell>
          <cell r="AI1007">
            <v>0</v>
          </cell>
          <cell r="AJ1007" t="str">
            <v>R044</v>
          </cell>
          <cell r="AK1007" t="str">
            <v>DS GH Kerstenschool</v>
          </cell>
          <cell r="AL1007" t="str">
            <v>M. van Comenestraat 2</v>
          </cell>
          <cell r="AN1007">
            <v>1033</v>
          </cell>
          <cell r="AO1007">
            <v>1033</v>
          </cell>
          <cell r="AP1007">
            <v>1</v>
          </cell>
          <cell r="AV1007" t="str">
            <v>Eigendomsakte</v>
          </cell>
          <cell r="AY1007" t="str">
            <v>VVOGG</v>
          </cell>
          <cell r="BB1007" t="str">
            <v>Onderwijs</v>
          </cell>
          <cell r="BF1007" t="str">
            <v>642001-4-X</v>
          </cell>
        </row>
        <row r="1008">
          <cell r="A1008" t="str">
            <v>R045.001</v>
          </cell>
          <cell r="B1008">
            <v>42425</v>
          </cell>
          <cell r="C1008" t="str">
            <v>Aktief</v>
          </cell>
          <cell r="D1008" t="str">
            <v>School</v>
          </cell>
          <cell r="F1008">
            <v>42005</v>
          </cell>
          <cell r="H1008">
            <v>1</v>
          </cell>
          <cell r="I1008" t="str">
            <v>ja</v>
          </cell>
          <cell r="J1008" t="str">
            <v>nee</v>
          </cell>
          <cell r="L1008" t="str">
            <v>NVT</v>
          </cell>
          <cell r="M1008" t="str">
            <v>Josine</v>
          </cell>
          <cell r="O1008" t="str">
            <v>Josine Zijlstra</v>
          </cell>
          <cell r="V1008" t="str">
            <v>NVT</v>
          </cell>
          <cell r="AA1008" t="str">
            <v>Onbekend</v>
          </cell>
          <cell r="AE1008" t="str">
            <v>Ja</v>
          </cell>
          <cell r="AF1008" t="str">
            <v>NVT</v>
          </cell>
          <cell r="AI1008">
            <v>0</v>
          </cell>
          <cell r="AJ1008" t="str">
            <v>R045</v>
          </cell>
          <cell r="AK1008" t="str">
            <v>CBS De Klimop</v>
          </cell>
          <cell r="AL1008" t="str">
            <v xml:space="preserve">Mr. Treubstraat 3 </v>
          </cell>
          <cell r="AN1008">
            <v>1020</v>
          </cell>
          <cell r="AO1008">
            <v>1020</v>
          </cell>
          <cell r="AP1008">
            <v>1</v>
          </cell>
          <cell r="AV1008" t="str">
            <v>Eigendomsakte</v>
          </cell>
          <cell r="AY1008" t="str">
            <v>VPCB</v>
          </cell>
          <cell r="BB1008" t="str">
            <v>Onderwijs</v>
          </cell>
          <cell r="BF1008" t="str">
            <v>642001-4-X</v>
          </cell>
        </row>
        <row r="1009">
          <cell r="A1009" t="str">
            <v>R046.001</v>
          </cell>
          <cell r="B1009">
            <v>42425</v>
          </cell>
          <cell r="C1009" t="str">
            <v>Aktief</v>
          </cell>
          <cell r="D1009" t="str">
            <v>School</v>
          </cell>
          <cell r="F1009">
            <v>42005</v>
          </cell>
          <cell r="H1009">
            <v>1</v>
          </cell>
          <cell r="I1009" t="str">
            <v>ja</v>
          </cell>
          <cell r="J1009" t="str">
            <v>nee</v>
          </cell>
          <cell r="L1009" t="str">
            <v>NVT</v>
          </cell>
          <cell r="M1009" t="str">
            <v>Josine</v>
          </cell>
          <cell r="O1009" t="str">
            <v>Josine Zijlstra</v>
          </cell>
          <cell r="V1009" t="str">
            <v>NVT</v>
          </cell>
          <cell r="AA1009" t="str">
            <v>Onbekend</v>
          </cell>
          <cell r="AE1009" t="str">
            <v>Ja</v>
          </cell>
          <cell r="AF1009" t="str">
            <v>NVT</v>
          </cell>
          <cell r="AI1009">
            <v>0</v>
          </cell>
          <cell r="AJ1009" t="str">
            <v>R046</v>
          </cell>
          <cell r="AK1009" t="str">
            <v>CBS De Bongerd</v>
          </cell>
          <cell r="AL1009" t="str">
            <v>Patrijs 28</v>
          </cell>
          <cell r="AN1009">
            <v>1586</v>
          </cell>
          <cell r="AO1009">
            <v>1586</v>
          </cell>
          <cell r="AP1009">
            <v>1</v>
          </cell>
          <cell r="AV1009" t="str">
            <v>Eigendomsakte</v>
          </cell>
          <cell r="AY1009" t="str">
            <v>VPCB</v>
          </cell>
          <cell r="BB1009" t="str">
            <v>Onderwijs</v>
          </cell>
          <cell r="BF1009" t="str">
            <v>642001-4-X</v>
          </cell>
        </row>
        <row r="1010">
          <cell r="A1010" t="str">
            <v>R047.001</v>
          </cell>
          <cell r="B1010">
            <v>42425</v>
          </cell>
          <cell r="C1010" t="str">
            <v>Passief</v>
          </cell>
          <cell r="D1010" t="str">
            <v>School</v>
          </cell>
          <cell r="F1010">
            <v>42005</v>
          </cell>
          <cell r="G1010">
            <v>44561</v>
          </cell>
          <cell r="H1010">
            <v>0</v>
          </cell>
          <cell r="I1010" t="str">
            <v>nee</v>
          </cell>
          <cell r="J1010" t="str">
            <v>nee</v>
          </cell>
          <cell r="L1010" t="str">
            <v>NVT</v>
          </cell>
          <cell r="M1010" t="str">
            <v>Josine</v>
          </cell>
          <cell r="O1010" t="str">
            <v>Josine Zijlstra</v>
          </cell>
          <cell r="V1010" t="str">
            <v>NVT</v>
          </cell>
          <cell r="AA1010" t="str">
            <v>Onbekend</v>
          </cell>
          <cell r="AE1010" t="str">
            <v>Ja</v>
          </cell>
          <cell r="AF1010" t="str">
            <v>NVT</v>
          </cell>
          <cell r="AI1010" t="str">
            <v/>
          </cell>
          <cell r="AJ1010" t="str">
            <v>R047</v>
          </cell>
          <cell r="AK1010" t="str">
            <v>CBS De Driemaster</v>
          </cell>
          <cell r="AL1010" t="str">
            <v>Randweg 3</v>
          </cell>
          <cell r="AO1010">
            <v>662</v>
          </cell>
          <cell r="AP1010">
            <v>0</v>
          </cell>
          <cell r="AV1010" t="str">
            <v>Eigendomsakte</v>
          </cell>
          <cell r="AY1010" t="str">
            <v>VGPOWN</v>
          </cell>
          <cell r="BB1010" t="str">
            <v>Onderwijs</v>
          </cell>
          <cell r="BF1010" t="str">
            <v>642001-4-X</v>
          </cell>
        </row>
        <row r="1011">
          <cell r="A1011" t="str">
            <v>R047.002</v>
          </cell>
          <cell r="B1011">
            <v>44526</v>
          </cell>
          <cell r="C1011" t="str">
            <v>Aktief</v>
          </cell>
          <cell r="D1011" t="str">
            <v>LEEG/TK</v>
          </cell>
          <cell r="E1011" t="str">
            <v>SLOOP</v>
          </cell>
          <cell r="F1011">
            <v>44562</v>
          </cell>
          <cell r="H1011">
            <v>1</v>
          </cell>
          <cell r="I1011" t="str">
            <v>ja</v>
          </cell>
          <cell r="J1011" t="str">
            <v>nee</v>
          </cell>
          <cell r="V1011" t="str">
            <v>NVT</v>
          </cell>
          <cell r="AF1011" t="str">
            <v>NVT</v>
          </cell>
          <cell r="AI1011">
            <v>0</v>
          </cell>
          <cell r="AJ1011" t="str">
            <v>R047</v>
          </cell>
          <cell r="AK1011" t="str">
            <v>CBS De Driemaster</v>
          </cell>
          <cell r="AL1011" t="str">
            <v>Randweg 3</v>
          </cell>
          <cell r="AN1011">
            <v>662</v>
          </cell>
          <cell r="AO1011">
            <v>662</v>
          </cell>
          <cell r="AP1011">
            <v>1</v>
          </cell>
          <cell r="AV1011" t="str">
            <v>LEEGSTAND: v/m Driemaster</v>
          </cell>
          <cell r="AY1011" t="str">
            <v>Leegstand</v>
          </cell>
          <cell r="BB1011" t="str">
            <v>Onderwijs</v>
          </cell>
          <cell r="BF1011" t="str">
            <v>642001-4-X</v>
          </cell>
        </row>
        <row r="1012">
          <cell r="A1012" t="str">
            <v>R048.001</v>
          </cell>
          <cell r="B1012">
            <v>42425</v>
          </cell>
          <cell r="C1012" t="str">
            <v>Aktief</v>
          </cell>
          <cell r="D1012" t="str">
            <v>School</v>
          </cell>
          <cell r="F1012">
            <v>42005</v>
          </cell>
          <cell r="H1012">
            <v>1</v>
          </cell>
          <cell r="I1012" t="str">
            <v>ja</v>
          </cell>
          <cell r="J1012" t="str">
            <v>nee</v>
          </cell>
          <cell r="L1012" t="str">
            <v>NVT</v>
          </cell>
          <cell r="M1012" t="str">
            <v>Josine</v>
          </cell>
          <cell r="O1012" t="str">
            <v>Josine Zijlstra</v>
          </cell>
          <cell r="V1012" t="str">
            <v>NVT</v>
          </cell>
          <cell r="AA1012" t="str">
            <v>Onbekend</v>
          </cell>
          <cell r="AE1012" t="str">
            <v>Ja</v>
          </cell>
          <cell r="AF1012" t="str">
            <v>NVT</v>
          </cell>
          <cell r="AI1012">
            <v>0</v>
          </cell>
          <cell r="AJ1012" t="str">
            <v>R048</v>
          </cell>
          <cell r="AK1012" t="str">
            <v>Rehoboth</v>
          </cell>
          <cell r="AL1012" t="str">
            <v>Verlengde Kerkweg 23</v>
          </cell>
          <cell r="AN1012">
            <v>1574</v>
          </cell>
          <cell r="AO1012">
            <v>1574</v>
          </cell>
          <cell r="AP1012">
            <v>1</v>
          </cell>
          <cell r="AV1012" t="str">
            <v>Eigendomsakte</v>
          </cell>
          <cell r="AY1012" t="str">
            <v>VVCKLO</v>
          </cell>
          <cell r="BB1012" t="str">
            <v>Onderwijs</v>
          </cell>
          <cell r="BF1012" t="str">
            <v>642001-4-X</v>
          </cell>
        </row>
        <row r="1013">
          <cell r="A1013" t="str">
            <v>R049.001</v>
          </cell>
          <cell r="B1013">
            <v>42425</v>
          </cell>
          <cell r="C1013" t="str">
            <v>Aktief</v>
          </cell>
          <cell r="D1013" t="str">
            <v>School</v>
          </cell>
          <cell r="F1013">
            <v>42005</v>
          </cell>
          <cell r="H1013">
            <v>1</v>
          </cell>
          <cell r="I1013" t="str">
            <v>ja</v>
          </cell>
          <cell r="J1013" t="str">
            <v>nee</v>
          </cell>
          <cell r="L1013" t="str">
            <v>NVT</v>
          </cell>
          <cell r="M1013" t="str">
            <v>Josine</v>
          </cell>
          <cell r="O1013" t="str">
            <v>Josine Zijlstra</v>
          </cell>
          <cell r="V1013" t="str">
            <v>NVT</v>
          </cell>
          <cell r="AA1013" t="str">
            <v>Onbekend</v>
          </cell>
          <cell r="AE1013" t="str">
            <v>Ja</v>
          </cell>
          <cell r="AF1013" t="str">
            <v>NVT</v>
          </cell>
          <cell r="AI1013">
            <v>0</v>
          </cell>
          <cell r="AJ1013" t="str">
            <v>R049</v>
          </cell>
          <cell r="AK1013" t="str">
            <v>CBS De Regenboog</v>
          </cell>
          <cell r="AL1013" t="str">
            <v>Reijerweg 60</v>
          </cell>
          <cell r="AN1013">
            <v>1880</v>
          </cell>
          <cell r="AO1013">
            <v>1880</v>
          </cell>
          <cell r="AP1013">
            <v>1</v>
          </cell>
          <cell r="AV1013" t="str">
            <v>Eigendomsakte</v>
          </cell>
          <cell r="AY1013" t="str">
            <v>PCPOBR</v>
          </cell>
          <cell r="AZ1013">
            <v>40341697</v>
          </cell>
          <cell r="BB1013" t="str">
            <v>Onderwijs</v>
          </cell>
          <cell r="BF1013" t="str">
            <v>642001-4-X</v>
          </cell>
        </row>
        <row r="1014">
          <cell r="A1014" t="str">
            <v>R050.001</v>
          </cell>
          <cell r="B1014">
            <v>42425</v>
          </cell>
          <cell r="C1014" t="str">
            <v>Aktief</v>
          </cell>
          <cell r="D1014" t="str">
            <v>School</v>
          </cell>
          <cell r="F1014">
            <v>42005</v>
          </cell>
          <cell r="H1014">
            <v>1</v>
          </cell>
          <cell r="I1014" t="str">
            <v>ja</v>
          </cell>
          <cell r="J1014" t="str">
            <v>nee</v>
          </cell>
          <cell r="L1014" t="str">
            <v>NVT</v>
          </cell>
          <cell r="M1014" t="str">
            <v>Josine</v>
          </cell>
          <cell r="O1014" t="str">
            <v>Josine Zijlstra</v>
          </cell>
          <cell r="V1014" t="str">
            <v>NVT</v>
          </cell>
          <cell r="AA1014" t="str">
            <v>Onbekend</v>
          </cell>
          <cell r="AE1014" t="str">
            <v>Ja</v>
          </cell>
          <cell r="AF1014" t="str">
            <v>NVT</v>
          </cell>
          <cell r="AI1014">
            <v>0</v>
          </cell>
          <cell r="AJ1014" t="str">
            <v>R050</v>
          </cell>
          <cell r="AK1014" t="str">
            <v>CBS De Fontein</v>
          </cell>
          <cell r="AL1014" t="str">
            <v>Scheldeplein 4</v>
          </cell>
          <cell r="AN1014">
            <v>404</v>
          </cell>
          <cell r="AO1014">
            <v>404</v>
          </cell>
          <cell r="AP1014">
            <v>1</v>
          </cell>
          <cell r="AV1014" t="str">
            <v>Eigendomsakte</v>
          </cell>
          <cell r="AY1014" t="str">
            <v>OZHW</v>
          </cell>
          <cell r="AZ1014">
            <v>24417486</v>
          </cell>
          <cell r="BB1014" t="str">
            <v>Onderwijs</v>
          </cell>
          <cell r="BF1014" t="str">
            <v>642001-4-X</v>
          </cell>
        </row>
        <row r="1015">
          <cell r="A1015" t="str">
            <v>R051.001</v>
          </cell>
          <cell r="B1015">
            <v>42425</v>
          </cell>
          <cell r="C1015" t="str">
            <v>Aktief</v>
          </cell>
          <cell r="D1015" t="str">
            <v>School</v>
          </cell>
          <cell r="F1015">
            <v>42005</v>
          </cell>
          <cell r="H1015">
            <v>1</v>
          </cell>
          <cell r="I1015" t="str">
            <v>ja</v>
          </cell>
          <cell r="J1015" t="str">
            <v>nee</v>
          </cell>
          <cell r="L1015" t="str">
            <v>NVT</v>
          </cell>
          <cell r="M1015" t="str">
            <v>Josine</v>
          </cell>
          <cell r="O1015" t="str">
            <v>Josine Zijlstra</v>
          </cell>
          <cell r="P1015" t="str">
            <v>RK</v>
          </cell>
          <cell r="V1015" t="str">
            <v>NVT</v>
          </cell>
          <cell r="AA1015" t="str">
            <v>Onbekend</v>
          </cell>
          <cell r="AE1015" t="str">
            <v>Ja</v>
          </cell>
          <cell r="AF1015" t="str">
            <v>NVT</v>
          </cell>
          <cell r="AI1015">
            <v>0</v>
          </cell>
          <cell r="AJ1015" t="str">
            <v>R051</v>
          </cell>
          <cell r="AK1015" t="str">
            <v>OBS De Botter</v>
          </cell>
          <cell r="AL1015" t="str">
            <v xml:space="preserve">Voorn 9 </v>
          </cell>
          <cell r="AN1015">
            <v>1042</v>
          </cell>
          <cell r="AO1015">
            <v>1042</v>
          </cell>
          <cell r="AP1015">
            <v>1</v>
          </cell>
          <cell r="AV1015" t="str">
            <v>Eigendomsakte</v>
          </cell>
          <cell r="AY1015" t="str">
            <v>OZHW</v>
          </cell>
          <cell r="AZ1015">
            <v>24417486</v>
          </cell>
          <cell r="BB1015" t="str">
            <v>Onderwijs</v>
          </cell>
          <cell r="BF1015" t="str">
            <v>642001-4-X</v>
          </cell>
        </row>
        <row r="1016">
          <cell r="A1016" t="str">
            <v>R052.001</v>
          </cell>
          <cell r="B1016">
            <v>42425</v>
          </cell>
          <cell r="C1016" t="str">
            <v>Aktief</v>
          </cell>
          <cell r="D1016" t="str">
            <v>School</v>
          </cell>
          <cell r="F1016">
            <v>42005</v>
          </cell>
          <cell r="H1016">
            <v>1</v>
          </cell>
          <cell r="I1016" t="str">
            <v>ja</v>
          </cell>
          <cell r="J1016" t="str">
            <v>nee</v>
          </cell>
          <cell r="K1016" t="str">
            <v>Overdragen</v>
          </cell>
          <cell r="L1016" t="str">
            <v>NVT</v>
          </cell>
          <cell r="M1016" t="str">
            <v>Josine</v>
          </cell>
          <cell r="O1016" t="str">
            <v>Josine Zijlstra</v>
          </cell>
          <cell r="V1016" t="str">
            <v>NVT</v>
          </cell>
          <cell r="AA1016" t="str">
            <v>NVT</v>
          </cell>
          <cell r="AD1016" t="str">
            <v>NVT</v>
          </cell>
          <cell r="AE1016" t="str">
            <v>NEE</v>
          </cell>
          <cell r="AF1016" t="str">
            <v>NVT</v>
          </cell>
          <cell r="AI1016">
            <v>0</v>
          </cell>
          <cell r="AJ1016" t="str">
            <v>R052</v>
          </cell>
          <cell r="AK1016" t="str">
            <v>PCBS De Burcht</v>
          </cell>
          <cell r="AL1016" t="str">
            <v>Mozartstraat 180a</v>
          </cell>
          <cell r="AN1016">
            <v>929</v>
          </cell>
          <cell r="AO1016">
            <v>929</v>
          </cell>
          <cell r="AP1016">
            <v>1</v>
          </cell>
          <cell r="AV1016" t="str">
            <v>Eigendomsakte</v>
          </cell>
          <cell r="AY1016" t="str">
            <v>PIT Onderwijs</v>
          </cell>
          <cell r="BB1016" t="str">
            <v>Onderwijs</v>
          </cell>
          <cell r="BF1016" t="str">
            <v>643163-4-X</v>
          </cell>
        </row>
        <row r="1017">
          <cell r="A1017" t="str">
            <v>R053.001</v>
          </cell>
          <cell r="B1017">
            <v>42425</v>
          </cell>
          <cell r="C1017" t="str">
            <v>Aktief</v>
          </cell>
          <cell r="D1017" t="str">
            <v>School</v>
          </cell>
          <cell r="F1017">
            <v>42005</v>
          </cell>
          <cell r="H1017">
            <v>1</v>
          </cell>
          <cell r="I1017" t="str">
            <v>ja</v>
          </cell>
          <cell r="J1017" t="str">
            <v>nee</v>
          </cell>
          <cell r="L1017" t="str">
            <v>NVT</v>
          </cell>
          <cell r="M1017" t="str">
            <v>Josine</v>
          </cell>
          <cell r="O1017" t="str">
            <v>Josine Zijlstra</v>
          </cell>
          <cell r="V1017" t="str">
            <v>NVT</v>
          </cell>
          <cell r="AA1017" t="str">
            <v>Onbekend</v>
          </cell>
          <cell r="AE1017" t="str">
            <v>Ja</v>
          </cell>
          <cell r="AF1017" t="str">
            <v>NVT</v>
          </cell>
          <cell r="AI1017">
            <v>0</v>
          </cell>
          <cell r="AJ1017" t="str">
            <v>R053</v>
          </cell>
          <cell r="AK1017" t="str">
            <v>Maximaschool</v>
          </cell>
          <cell r="AL1017" t="str">
            <v>M. van Comenestraat 4</v>
          </cell>
          <cell r="AN1017">
            <v>2850</v>
          </cell>
          <cell r="AO1017">
            <v>2850</v>
          </cell>
          <cell r="AP1017">
            <v>1</v>
          </cell>
          <cell r="AV1017" t="str">
            <v>Eigendomsakte</v>
          </cell>
          <cell r="AY1017" t="str">
            <v>VCVOR / OZHW</v>
          </cell>
          <cell r="AZ1017">
            <v>24417486</v>
          </cell>
          <cell r="BB1017" t="str">
            <v>Onderwijs</v>
          </cell>
          <cell r="BF1017" t="str">
            <v>644101-4-X</v>
          </cell>
        </row>
        <row r="1019">
          <cell r="A1019" t="str">
            <v>R054.001</v>
          </cell>
          <cell r="B1019">
            <v>42425</v>
          </cell>
          <cell r="C1019" t="str">
            <v>Aktief</v>
          </cell>
          <cell r="D1019" t="str">
            <v>School</v>
          </cell>
          <cell r="F1019">
            <v>42005</v>
          </cell>
          <cell r="H1019">
            <v>1</v>
          </cell>
          <cell r="I1019" t="str">
            <v>ja</v>
          </cell>
          <cell r="J1019" t="str">
            <v>nee</v>
          </cell>
          <cell r="L1019" t="str">
            <v>NVT</v>
          </cell>
          <cell r="M1019" t="str">
            <v>Josine</v>
          </cell>
          <cell r="O1019" t="str">
            <v>Josine Zijlstra</v>
          </cell>
          <cell r="V1019" t="str">
            <v>NVT</v>
          </cell>
          <cell r="AA1019" t="str">
            <v>Onbekend</v>
          </cell>
          <cell r="AE1019" t="str">
            <v>JA</v>
          </cell>
          <cell r="AF1019" t="str">
            <v>Tarief</v>
          </cell>
          <cell r="AI1019" t="str">
            <v/>
          </cell>
          <cell r="AJ1019" t="str">
            <v>R054</v>
          </cell>
          <cell r="AK1019" t="str">
            <v>Gemini College</v>
          </cell>
          <cell r="AL1019" t="str">
            <v>Prinses Margrietstraat 163</v>
          </cell>
          <cell r="AV1019" t="str">
            <v xml:space="preserve">Huurvergoeding </v>
          </cell>
          <cell r="AY1019" t="str">
            <v>Eigendomsakte</v>
          </cell>
          <cell r="BB1019" t="str">
            <v>Onderwijs</v>
          </cell>
          <cell r="BF1019" t="str">
            <v>644100-4-422204</v>
          </cell>
          <cell r="FO1019">
            <v>0</v>
          </cell>
        </row>
        <row r="1020">
          <cell r="A1020" t="str">
            <v>R054.002</v>
          </cell>
          <cell r="B1020">
            <v>42425</v>
          </cell>
          <cell r="C1020" t="str">
            <v>Aktief</v>
          </cell>
          <cell r="D1020" t="str">
            <v>School</v>
          </cell>
          <cell r="F1020">
            <v>42005</v>
          </cell>
          <cell r="H1020">
            <v>1</v>
          </cell>
          <cell r="I1020" t="str">
            <v>ja</v>
          </cell>
          <cell r="J1020" t="str">
            <v>nee</v>
          </cell>
          <cell r="L1020" t="str">
            <v>NVT</v>
          </cell>
          <cell r="M1020" t="str">
            <v>Josine</v>
          </cell>
          <cell r="O1020" t="str">
            <v>Josine Zijlstra</v>
          </cell>
          <cell r="V1020" t="str">
            <v>NVT</v>
          </cell>
          <cell r="AA1020" t="str">
            <v>Onbekend</v>
          </cell>
          <cell r="AE1020" t="str">
            <v>Ja</v>
          </cell>
          <cell r="AF1020" t="str">
            <v>NVT</v>
          </cell>
          <cell r="AI1020">
            <v>0</v>
          </cell>
          <cell r="AJ1020" t="str">
            <v>R054</v>
          </cell>
          <cell r="AK1020" t="str">
            <v>Gemini College</v>
          </cell>
          <cell r="AL1020" t="str">
            <v>Prinses Margrietstraat 163</v>
          </cell>
          <cell r="AN1020">
            <v>10700</v>
          </cell>
          <cell r="AO1020">
            <v>11261</v>
          </cell>
          <cell r="AP1020">
            <v>0.950182044223426</v>
          </cell>
          <cell r="AV1020" t="str">
            <v>Eigendomsakte</v>
          </cell>
          <cell r="AY1020" t="str">
            <v>Gemini College</v>
          </cell>
          <cell r="BB1020" t="str">
            <v>Onderwijs</v>
          </cell>
          <cell r="BF1020" t="str">
            <v>644100-4-X</v>
          </cell>
        </row>
        <row r="1021">
          <cell r="A1021" t="str">
            <v>R054.003</v>
          </cell>
          <cell r="B1021">
            <v>42425</v>
          </cell>
          <cell r="C1021" t="str">
            <v>Aktief</v>
          </cell>
          <cell r="D1021" t="str">
            <v>School</v>
          </cell>
          <cell r="F1021">
            <v>42005</v>
          </cell>
          <cell r="H1021">
            <v>1</v>
          </cell>
          <cell r="I1021" t="str">
            <v>ja</v>
          </cell>
          <cell r="J1021" t="str">
            <v>nee</v>
          </cell>
          <cell r="L1021" t="str">
            <v>NVT</v>
          </cell>
          <cell r="M1021" t="str">
            <v>Josine</v>
          </cell>
          <cell r="O1021" t="str">
            <v>Josine Zijlstra</v>
          </cell>
          <cell r="V1021" t="str">
            <v>NVT</v>
          </cell>
          <cell r="AA1021" t="str">
            <v>Onbekend</v>
          </cell>
          <cell r="AE1021" t="str">
            <v>Ja</v>
          </cell>
          <cell r="AF1021" t="str">
            <v>NVT</v>
          </cell>
          <cell r="AI1021" t="str">
            <v/>
          </cell>
          <cell r="AJ1021" t="str">
            <v>R054</v>
          </cell>
          <cell r="AK1021" t="str">
            <v>Gemini College</v>
          </cell>
          <cell r="AL1021" t="str">
            <v>Reijerweg 249 (BAG-adres is opgeheven zie R054)</v>
          </cell>
          <cell r="AV1021" t="str">
            <v>Eigendomsakte</v>
          </cell>
          <cell r="AY1021" t="str">
            <v>Gemini College</v>
          </cell>
          <cell r="BB1021" t="str">
            <v>Onderwijs</v>
          </cell>
          <cell r="BF1021" t="str">
            <v>644100-4-X</v>
          </cell>
        </row>
        <row r="1022">
          <cell r="A1022" t="str">
            <v>R054.004</v>
          </cell>
          <cell r="B1022">
            <v>42425</v>
          </cell>
          <cell r="C1022" t="str">
            <v>Aktief</v>
          </cell>
          <cell r="D1022" t="str">
            <v>School</v>
          </cell>
          <cell r="F1022">
            <v>42005</v>
          </cell>
          <cell r="H1022">
            <v>1</v>
          </cell>
          <cell r="I1022" t="str">
            <v>ja</v>
          </cell>
          <cell r="J1022" t="str">
            <v>nee</v>
          </cell>
          <cell r="L1022" t="str">
            <v>NVT</v>
          </cell>
          <cell r="M1022" t="str">
            <v>Josine</v>
          </cell>
          <cell r="O1022" t="str">
            <v>Josine Zijlstra</v>
          </cell>
          <cell r="V1022" t="str">
            <v>NVT</v>
          </cell>
          <cell r="AA1022" t="str">
            <v>Onbekend</v>
          </cell>
          <cell r="AE1022" t="str">
            <v>Ja</v>
          </cell>
          <cell r="AF1022" t="str">
            <v>NVT</v>
          </cell>
          <cell r="AI1022">
            <v>0</v>
          </cell>
          <cell r="AJ1022" t="str">
            <v>R054</v>
          </cell>
          <cell r="AK1022" t="str">
            <v>Gemini College</v>
          </cell>
          <cell r="AL1022" t="str">
            <v>Reijerweg 247</v>
          </cell>
          <cell r="AN1022">
            <v>561</v>
          </cell>
          <cell r="AO1022">
            <v>11261</v>
          </cell>
          <cell r="AP1022">
            <v>4.9817955776574017E-2</v>
          </cell>
          <cell r="AV1022" t="str">
            <v>Eigendomsakte</v>
          </cell>
          <cell r="AY1022" t="str">
            <v>Gemini College</v>
          </cell>
          <cell r="BB1022" t="str">
            <v>Onderwijs</v>
          </cell>
          <cell r="BF1022" t="str">
            <v>644101-4-X</v>
          </cell>
        </row>
        <row r="1023">
          <cell r="A1023" t="str">
            <v>R054.005</v>
          </cell>
          <cell r="B1023">
            <v>44835</v>
          </cell>
          <cell r="C1023" t="str">
            <v>Aktie!</v>
          </cell>
          <cell r="D1023" t="str">
            <v>LEEG/TK</v>
          </cell>
          <cell r="E1023" t="str">
            <v>SLOOP</v>
          </cell>
          <cell r="F1023">
            <v>44835</v>
          </cell>
          <cell r="H1023">
            <v>1</v>
          </cell>
          <cell r="I1023" t="str">
            <v>ja</v>
          </cell>
          <cell r="J1023" t="str">
            <v>ja</v>
          </cell>
          <cell r="M1023" t="str">
            <v>Josine</v>
          </cell>
          <cell r="AJ1023" t="str">
            <v>R054</v>
          </cell>
          <cell r="AK1023" t="str">
            <v>Gemini College</v>
          </cell>
          <cell r="AL1023" t="str">
            <v>Prinses Margrietstraat 163</v>
          </cell>
          <cell r="AN1023">
            <v>10700</v>
          </cell>
          <cell r="AV1023" t="str">
            <v>Gedeeltelijke leegstand</v>
          </cell>
          <cell r="AY1023" t="str">
            <v>Gemini College</v>
          </cell>
          <cell r="BB1023" t="str">
            <v>Onderwijs</v>
          </cell>
          <cell r="BF1023" t="str">
            <v>644100-4-X</v>
          </cell>
        </row>
        <row r="1025">
          <cell r="A1025" t="str">
            <v>R056.001</v>
          </cell>
          <cell r="B1025">
            <v>42425</v>
          </cell>
          <cell r="C1025" t="str">
            <v>Aktief</v>
          </cell>
          <cell r="D1025" t="str">
            <v>School</v>
          </cell>
          <cell r="F1025">
            <v>42005</v>
          </cell>
          <cell r="H1025">
            <v>1</v>
          </cell>
          <cell r="I1025" t="str">
            <v>ja</v>
          </cell>
          <cell r="J1025" t="str">
            <v>nee</v>
          </cell>
          <cell r="L1025" t="str">
            <v>NVT</v>
          </cell>
          <cell r="M1025" t="str">
            <v>Josine</v>
          </cell>
          <cell r="O1025" t="str">
            <v>Josine Zijlstra</v>
          </cell>
          <cell r="V1025" t="str">
            <v>NVT</v>
          </cell>
          <cell r="AA1025" t="str">
            <v>Onbekend</v>
          </cell>
          <cell r="AE1025" t="str">
            <v>Ja</v>
          </cell>
          <cell r="AF1025" t="str">
            <v>NVT</v>
          </cell>
          <cell r="AI1025">
            <v>0</v>
          </cell>
          <cell r="AJ1025" t="str">
            <v>R056</v>
          </cell>
          <cell r="AK1025" t="str">
            <v>Farel College</v>
          </cell>
          <cell r="AL1025" t="str">
            <v>Kastanjelaan 50</v>
          </cell>
          <cell r="AN1025">
            <v>12087</v>
          </cell>
          <cell r="AO1025">
            <v>13631</v>
          </cell>
          <cell r="AP1025">
            <v>0.88672877998679478</v>
          </cell>
          <cell r="AV1025" t="str">
            <v>Eigendomsakte</v>
          </cell>
          <cell r="AY1025" t="str">
            <v>Farel College</v>
          </cell>
          <cell r="BB1025" t="str">
            <v>Onderwijs</v>
          </cell>
          <cell r="BF1025" t="str">
            <v>644101-4-X</v>
          </cell>
        </row>
        <row r="1026">
          <cell r="A1026" t="str">
            <v>R056.002</v>
          </cell>
          <cell r="B1026">
            <v>42425</v>
          </cell>
          <cell r="C1026" t="str">
            <v>Aktief</v>
          </cell>
          <cell r="D1026" t="str">
            <v>School</v>
          </cell>
          <cell r="F1026">
            <v>42005</v>
          </cell>
          <cell r="H1026">
            <v>1</v>
          </cell>
          <cell r="I1026" t="str">
            <v>ja</v>
          </cell>
          <cell r="J1026" t="str">
            <v>nee</v>
          </cell>
          <cell r="L1026" t="str">
            <v>NVT</v>
          </cell>
          <cell r="M1026" t="str">
            <v>Josine</v>
          </cell>
          <cell r="O1026" t="str">
            <v>Josine Zijlstra</v>
          </cell>
          <cell r="V1026" t="str">
            <v>NVT</v>
          </cell>
          <cell r="AA1026" t="str">
            <v>Onbekend</v>
          </cell>
          <cell r="AE1026" t="str">
            <v>Ja</v>
          </cell>
          <cell r="AF1026" t="str">
            <v>NVT</v>
          </cell>
          <cell r="AI1026">
            <v>0</v>
          </cell>
          <cell r="AJ1026" t="str">
            <v>R056</v>
          </cell>
          <cell r="AK1026" t="str">
            <v>Farel College</v>
          </cell>
          <cell r="AL1026" t="str">
            <v>Kastanjelaan 52</v>
          </cell>
          <cell r="AN1026">
            <v>1544</v>
          </cell>
          <cell r="AO1026">
            <v>13631</v>
          </cell>
          <cell r="AP1026">
            <v>0.11327122001320519</v>
          </cell>
          <cell r="AV1026" t="str">
            <v>Eigendomsakte</v>
          </cell>
          <cell r="AY1026" t="str">
            <v>Farel College</v>
          </cell>
          <cell r="BB1026" t="str">
            <v>Onderwijs</v>
          </cell>
          <cell r="BF1026" t="str">
            <v>644101-4-X</v>
          </cell>
        </row>
        <row r="1028">
          <cell r="A1028" t="str">
            <v>R057.001</v>
          </cell>
          <cell r="B1028">
            <v>42425</v>
          </cell>
          <cell r="C1028" t="str">
            <v>Passief</v>
          </cell>
          <cell r="D1028" t="str">
            <v>Beëindigd</v>
          </cell>
          <cell r="F1028">
            <v>42005</v>
          </cell>
          <cell r="G1028">
            <v>0</v>
          </cell>
          <cell r="H1028">
            <v>0</v>
          </cell>
          <cell r="I1028" t="str">
            <v>nee</v>
          </cell>
          <cell r="J1028" t="str">
            <v>nvt</v>
          </cell>
          <cell r="L1028" t="str">
            <v>NVT</v>
          </cell>
          <cell r="M1028" t="str">
            <v>Linda</v>
          </cell>
          <cell r="N1028" t="str">
            <v>ja</v>
          </cell>
          <cell r="O1028" t="str">
            <v>Mini van Leeuwen</v>
          </cell>
          <cell r="V1028" t="str">
            <v>NVT</v>
          </cell>
          <cell r="Z1028" t="str">
            <v>NVT</v>
          </cell>
          <cell r="AA1028" t="str">
            <v>NVT</v>
          </cell>
          <cell r="AD1028" t="str">
            <v>NVT</v>
          </cell>
          <cell r="AE1028" t="str">
            <v>NEE</v>
          </cell>
          <cell r="AF1028" t="str">
            <v>onbekend</v>
          </cell>
          <cell r="AI1028" t="str">
            <v/>
          </cell>
          <cell r="AJ1028" t="str">
            <v>R057</v>
          </cell>
          <cell r="AK1028" t="str">
            <v>Gymlokaal Da Costalaan 3</v>
          </cell>
          <cell r="AL1028" t="str">
            <v>Da Costalaan 3</v>
          </cell>
          <cell r="AV1028" t="str">
            <v>Huursom (GEEN overeenkomst)</v>
          </cell>
          <cell r="AY1028" t="str">
            <v>Stichting Sport en Welzijn</v>
          </cell>
          <cell r="AZ1028">
            <v>41134998</v>
          </cell>
          <cell r="BB1028" t="str">
            <v>Stichting</v>
          </cell>
          <cell r="BF1028" t="str">
            <v>653075-4-321000</v>
          </cell>
        </row>
        <row r="1029">
          <cell r="A1029" t="str">
            <v>R057.002</v>
          </cell>
          <cell r="B1029">
            <v>42736</v>
          </cell>
          <cell r="C1029" t="str">
            <v>Passief</v>
          </cell>
          <cell r="D1029" t="str">
            <v>OUD</v>
          </cell>
          <cell r="F1029">
            <v>42736</v>
          </cell>
          <cell r="G1029">
            <v>43190</v>
          </cell>
          <cell r="H1029">
            <v>0</v>
          </cell>
          <cell r="I1029" t="str">
            <v>nee</v>
          </cell>
          <cell r="L1029" t="str">
            <v>Volledig</v>
          </cell>
          <cell r="M1029" t="str">
            <v>Linda</v>
          </cell>
          <cell r="N1029" t="str">
            <v>ja</v>
          </cell>
          <cell r="O1029" t="str">
            <v>Mini van Leeuwen</v>
          </cell>
          <cell r="V1029" t="str">
            <v>NVT</v>
          </cell>
          <cell r="Z1029">
            <v>1226803</v>
          </cell>
          <cell r="AA1029" t="str">
            <v>Ja</v>
          </cell>
          <cell r="AD1029" t="str">
            <v>Ja</v>
          </cell>
          <cell r="AE1029" t="str">
            <v>Ja</v>
          </cell>
          <cell r="AF1029" t="str">
            <v>Kostprijs</v>
          </cell>
          <cell r="AH1029">
            <v>24.74468085106383</v>
          </cell>
          <cell r="AI1029" t="str">
            <v/>
          </cell>
          <cell r="AJ1029" t="str">
            <v>R057</v>
          </cell>
          <cell r="AK1029" t="str">
            <v>Gymlokaal Da Costalaan 3</v>
          </cell>
          <cell r="AL1029" t="str">
            <v>Da Costalaan 3</v>
          </cell>
          <cell r="AR1029">
            <v>517</v>
          </cell>
          <cell r="AV1029" t="str">
            <v>Huurovereenkomst</v>
          </cell>
          <cell r="AY1029" t="str">
            <v>Stichting Sport en Welzijn</v>
          </cell>
          <cell r="AZ1029">
            <v>41134998</v>
          </cell>
          <cell r="BB1029" t="str">
            <v>Stichting</v>
          </cell>
          <cell r="BF1029" t="str">
            <v>653075-4-321000</v>
          </cell>
        </row>
        <row r="1030">
          <cell r="A1030" t="str">
            <v>R057.003</v>
          </cell>
          <cell r="B1030">
            <v>43284</v>
          </cell>
          <cell r="C1030" t="str">
            <v>Passief</v>
          </cell>
          <cell r="D1030" t="str">
            <v>Aktief</v>
          </cell>
          <cell r="F1030">
            <v>43191</v>
          </cell>
          <cell r="G1030">
            <v>43830</v>
          </cell>
          <cell r="H1030">
            <v>0</v>
          </cell>
          <cell r="I1030" t="str">
            <v>nee</v>
          </cell>
          <cell r="L1030" t="str">
            <v>Volledig</v>
          </cell>
          <cell r="V1030" t="str">
            <v>1e periode</v>
          </cell>
          <cell r="X1030">
            <v>45291</v>
          </cell>
          <cell r="Z1030">
            <v>1316145</v>
          </cell>
          <cell r="AA1030" t="str">
            <v>Ja</v>
          </cell>
          <cell r="AD1030" t="str">
            <v>ja</v>
          </cell>
          <cell r="AE1030" t="str">
            <v>ja</v>
          </cell>
          <cell r="AF1030" t="str">
            <v>Kostprijs</v>
          </cell>
          <cell r="AH1030">
            <v>24.823984526112184</v>
          </cell>
          <cell r="AI1030" t="str">
            <v/>
          </cell>
          <cell r="AJ1030" t="str">
            <v>R057</v>
          </cell>
          <cell r="AK1030" t="str">
            <v>Gymlokaal Da Costalaan 3</v>
          </cell>
          <cell r="AL1030" t="str">
            <v>Da Costalaan 3</v>
          </cell>
          <cell r="AR1030">
            <v>517</v>
          </cell>
          <cell r="AV1030" t="str">
            <v>Huurovereenkomst Gymlokaal</v>
          </cell>
          <cell r="AY1030" t="str">
            <v>Stichting Sport en Welzijn</v>
          </cell>
          <cell r="AZ1030">
            <v>64034232</v>
          </cell>
          <cell r="BB1030" t="str">
            <v>Stichting</v>
          </cell>
          <cell r="BF1030" t="str">
            <v>653075-4-321000</v>
          </cell>
          <cell r="FO1030">
            <v>13417.869996000001</v>
          </cell>
        </row>
        <row r="1031">
          <cell r="A1031" t="str">
            <v>R057.004</v>
          </cell>
          <cell r="B1031">
            <v>43810</v>
          </cell>
          <cell r="C1031" t="str">
            <v>Aktief</v>
          </cell>
          <cell r="D1031" t="str">
            <v>Concept</v>
          </cell>
          <cell r="F1031">
            <v>43831</v>
          </cell>
          <cell r="H1031">
            <v>1</v>
          </cell>
          <cell r="I1031" t="str">
            <v>ja</v>
          </cell>
          <cell r="J1031" t="str">
            <v>nee</v>
          </cell>
          <cell r="L1031" t="str">
            <v>Volledig</v>
          </cell>
          <cell r="M1031" t="str">
            <v>Kees-Jan</v>
          </cell>
          <cell r="R1031" t="str">
            <v>Sport-SSR</v>
          </cell>
          <cell r="S1031" t="str">
            <v>Sport</v>
          </cell>
          <cell r="T1031" t="str">
            <v>Onzeker</v>
          </cell>
          <cell r="U1031">
            <v>3350</v>
          </cell>
          <cell r="V1031" t="str">
            <v>NVT</v>
          </cell>
          <cell r="AE1031" t="str">
            <v>ONBEKEND</v>
          </cell>
          <cell r="AF1031" t="str">
            <v>Kostprijs</v>
          </cell>
          <cell r="AI1031">
            <v>25.918762088974855</v>
          </cell>
          <cell r="AJ1031" t="str">
            <v>R057</v>
          </cell>
          <cell r="AK1031" t="str">
            <v>Gymlokaal Da Costalaan 3</v>
          </cell>
          <cell r="AL1031" t="str">
            <v>Da Costalaan 3</v>
          </cell>
          <cell r="AN1031">
            <v>517</v>
          </cell>
          <cell r="AO1031">
            <v>517</v>
          </cell>
          <cell r="AP1031">
            <v>1</v>
          </cell>
          <cell r="AR1031">
            <v>517</v>
          </cell>
          <cell r="AV1031" t="str">
            <v>Huurovereenkomst Gymlokaal</v>
          </cell>
          <cell r="AY1031" t="str">
            <v>Sport Service Ridderkerk B.V.</v>
          </cell>
          <cell r="AZ1031">
            <v>76526712</v>
          </cell>
          <cell r="BB1031" t="str">
            <v>Onderneming</v>
          </cell>
          <cell r="BF1031" t="str">
            <v>653075-4-321000</v>
          </cell>
          <cell r="FL1031">
            <v>13400</v>
          </cell>
          <cell r="FO1031">
            <v>13418</v>
          </cell>
        </row>
        <row r="1033">
          <cell r="A1033" t="str">
            <v>R058.001</v>
          </cell>
          <cell r="B1033">
            <v>42425</v>
          </cell>
          <cell r="C1033" t="str">
            <v>Passief</v>
          </cell>
          <cell r="D1033" t="str">
            <v>OUD</v>
          </cell>
          <cell r="F1033">
            <v>41395</v>
          </cell>
          <cell r="G1033">
            <v>41395</v>
          </cell>
          <cell r="H1033">
            <v>0</v>
          </cell>
          <cell r="I1033" t="str">
            <v>nee</v>
          </cell>
          <cell r="J1033" t="str">
            <v>nee</v>
          </cell>
          <cell r="L1033" t="str">
            <v>Volledig</v>
          </cell>
          <cell r="M1033" t="str">
            <v>Mini</v>
          </cell>
          <cell r="N1033" t="str">
            <v>ja</v>
          </cell>
          <cell r="O1033" t="str">
            <v>Mini van Leeuwen</v>
          </cell>
          <cell r="V1033" t="str">
            <v>NVT</v>
          </cell>
          <cell r="W1033" t="str">
            <v>NVT</v>
          </cell>
          <cell r="X1033" t="str">
            <v>NVT</v>
          </cell>
          <cell r="Y1033" t="str">
            <v>NVT</v>
          </cell>
          <cell r="Z1033" t="str">
            <v>NIET</v>
          </cell>
          <cell r="AA1033" t="str">
            <v>nee</v>
          </cell>
          <cell r="AD1033" t="str">
            <v>Ja</v>
          </cell>
          <cell r="AE1033" t="str">
            <v>Ja</v>
          </cell>
          <cell r="AF1033" t="str">
            <v>onbekend</v>
          </cell>
          <cell r="AI1033" t="str">
            <v/>
          </cell>
          <cell r="AJ1033" t="str">
            <v>R058</v>
          </cell>
          <cell r="AK1033" t="str">
            <v>Sportzaal De Werf</v>
          </cell>
          <cell r="AL1033" t="str">
            <v>Reijerweg 241</v>
          </cell>
          <cell r="AV1033" t="str">
            <v>Huurovereenkomst</v>
          </cell>
          <cell r="AY1033" t="str">
            <v>Stichting Sport en Welzijn</v>
          </cell>
          <cell r="AZ1033">
            <v>41134998</v>
          </cell>
          <cell r="BB1033" t="str">
            <v>Stichting</v>
          </cell>
          <cell r="BF1033" t="str">
            <v>653076-4-321000</v>
          </cell>
        </row>
        <row r="1034">
          <cell r="A1034" t="str">
            <v>R058.002</v>
          </cell>
          <cell r="B1034">
            <v>42736</v>
          </cell>
          <cell r="C1034" t="str">
            <v>Passief</v>
          </cell>
          <cell r="D1034" t="str">
            <v>OUD</v>
          </cell>
          <cell r="F1034">
            <v>42736</v>
          </cell>
          <cell r="G1034">
            <v>43190</v>
          </cell>
          <cell r="H1034">
            <v>0</v>
          </cell>
          <cell r="I1034" t="str">
            <v>nee</v>
          </cell>
          <cell r="L1034" t="str">
            <v>Volledig</v>
          </cell>
          <cell r="M1034" t="str">
            <v>Linda</v>
          </cell>
          <cell r="N1034" t="str">
            <v>ja</v>
          </cell>
          <cell r="O1034" t="str">
            <v>Mini van Leeuwen</v>
          </cell>
          <cell r="V1034" t="str">
            <v>NVT</v>
          </cell>
          <cell r="Z1034">
            <v>1226803</v>
          </cell>
          <cell r="AA1034" t="str">
            <v>Ja</v>
          </cell>
          <cell r="AD1034" t="str">
            <v>Ja</v>
          </cell>
          <cell r="AE1034" t="str">
            <v>Ja</v>
          </cell>
          <cell r="AF1034" t="str">
            <v>Kostprijs</v>
          </cell>
          <cell r="AH1034">
            <v>93.140083217753116</v>
          </cell>
          <cell r="AI1034" t="str">
            <v/>
          </cell>
          <cell r="AJ1034" t="str">
            <v>R058</v>
          </cell>
          <cell r="AK1034" t="str">
            <v>Sportzaal De Werf</v>
          </cell>
          <cell r="AL1034" t="str">
            <v>Reijerweg 241</v>
          </cell>
          <cell r="AR1034">
            <v>721</v>
          </cell>
          <cell r="AV1034" t="str">
            <v>Huurovereenkomst</v>
          </cell>
          <cell r="AY1034" t="str">
            <v>Stichting Sport en Welzijn</v>
          </cell>
          <cell r="AZ1034">
            <v>41134998</v>
          </cell>
          <cell r="BB1034" t="str">
            <v>Stichting</v>
          </cell>
          <cell r="BF1034" t="str">
            <v>653076-4-321000</v>
          </cell>
        </row>
        <row r="1035">
          <cell r="A1035" t="str">
            <v>R058.003</v>
          </cell>
          <cell r="B1035">
            <v>43284</v>
          </cell>
          <cell r="C1035" t="str">
            <v>Passief</v>
          </cell>
          <cell r="D1035" t="str">
            <v>Aktief</v>
          </cell>
          <cell r="F1035">
            <v>43191</v>
          </cell>
          <cell r="G1035">
            <v>43830</v>
          </cell>
          <cell r="H1035">
            <v>0</v>
          </cell>
          <cell r="I1035" t="str">
            <v>nee</v>
          </cell>
          <cell r="L1035" t="str">
            <v>Volledig</v>
          </cell>
          <cell r="V1035" t="str">
            <v>1e periode</v>
          </cell>
          <cell r="X1035">
            <v>45291</v>
          </cell>
          <cell r="Z1035">
            <v>1316150</v>
          </cell>
          <cell r="AA1035" t="str">
            <v>Ja</v>
          </cell>
          <cell r="AD1035" t="str">
            <v>ja</v>
          </cell>
          <cell r="AE1035" t="str">
            <v>ja</v>
          </cell>
          <cell r="AF1035" t="str">
            <v>Kostprijs</v>
          </cell>
          <cell r="AH1035">
            <v>93.438280166435504</v>
          </cell>
          <cell r="AI1035" t="str">
            <v/>
          </cell>
          <cell r="AJ1035" t="str">
            <v>R058</v>
          </cell>
          <cell r="AK1035" t="str">
            <v>Sportzaal De Werf</v>
          </cell>
          <cell r="AL1035" t="str">
            <v>Reijerweg 241</v>
          </cell>
          <cell r="AR1035">
            <v>721</v>
          </cell>
          <cell r="AV1035" t="str">
            <v>Huurovereenkomst Sportzaal</v>
          </cell>
          <cell r="AY1035" t="str">
            <v>Stichting Sport en Welzijn</v>
          </cell>
          <cell r="AZ1035">
            <v>64034232</v>
          </cell>
          <cell r="BB1035" t="str">
            <v>Stichting</v>
          </cell>
          <cell r="BF1035" t="str">
            <v>653076-4-321000</v>
          </cell>
          <cell r="FO1035">
            <v>70433.88528599999</v>
          </cell>
        </row>
        <row r="1036">
          <cell r="A1036" t="str">
            <v>R058.004</v>
          </cell>
          <cell r="B1036">
            <v>43810</v>
          </cell>
          <cell r="C1036" t="str">
            <v>Aktief</v>
          </cell>
          <cell r="D1036" t="str">
            <v>Concept</v>
          </cell>
          <cell r="F1036">
            <v>43831</v>
          </cell>
          <cell r="H1036">
            <v>1</v>
          </cell>
          <cell r="I1036" t="str">
            <v>ja</v>
          </cell>
          <cell r="J1036" t="str">
            <v>nee</v>
          </cell>
          <cell r="L1036" t="str">
            <v>Volledig</v>
          </cell>
          <cell r="M1036" t="str">
            <v>Kees-Jan</v>
          </cell>
          <cell r="R1036" t="str">
            <v>Sport-SSR</v>
          </cell>
          <cell r="S1036" t="str">
            <v>Sport</v>
          </cell>
          <cell r="T1036" t="str">
            <v>Onzeker</v>
          </cell>
          <cell r="U1036">
            <v>17600</v>
          </cell>
          <cell r="V1036" t="str">
            <v>NVT</v>
          </cell>
          <cell r="AE1036" t="str">
            <v>ONBEKEND</v>
          </cell>
          <cell r="AF1036" t="str">
            <v>Kostprijs</v>
          </cell>
          <cell r="AI1036">
            <v>97.642163661581137</v>
          </cell>
          <cell r="AJ1036" t="str">
            <v>R058</v>
          </cell>
          <cell r="AK1036" t="str">
            <v>Sportzaal De Werf</v>
          </cell>
          <cell r="AL1036" t="str">
            <v>Reijerweg 241</v>
          </cell>
          <cell r="AN1036">
            <v>721</v>
          </cell>
          <cell r="AO1036">
            <v>721</v>
          </cell>
          <cell r="AP1036">
            <v>1</v>
          </cell>
          <cell r="AR1036">
            <v>721</v>
          </cell>
          <cell r="AV1036" t="str">
            <v>Huurovereenkomst Sportzaal</v>
          </cell>
          <cell r="AY1036" t="str">
            <v>Sport Service Ridderkerk B.V.</v>
          </cell>
          <cell r="AZ1036">
            <v>76526712</v>
          </cell>
          <cell r="BB1036" t="str">
            <v>Onderneming</v>
          </cell>
          <cell r="BF1036" t="str">
            <v>653076-4-321000</v>
          </cell>
          <cell r="FL1036">
            <v>70400</v>
          </cell>
          <cell r="FO1036">
            <v>70433.88528599999</v>
          </cell>
        </row>
        <row r="1038">
          <cell r="A1038" t="str">
            <v>R059.001</v>
          </cell>
          <cell r="B1038">
            <v>42425</v>
          </cell>
          <cell r="C1038" t="str">
            <v>Passief</v>
          </cell>
          <cell r="D1038" t="str">
            <v>Beëindigd</v>
          </cell>
          <cell r="F1038">
            <v>42005</v>
          </cell>
          <cell r="G1038">
            <v>0</v>
          </cell>
          <cell r="H1038">
            <v>0</v>
          </cell>
          <cell r="I1038" t="str">
            <v>nee</v>
          </cell>
          <cell r="J1038" t="str">
            <v>nvt</v>
          </cell>
          <cell r="L1038" t="str">
            <v>NVT</v>
          </cell>
          <cell r="M1038" t="str">
            <v>Linda</v>
          </cell>
          <cell r="N1038" t="str">
            <v>ja</v>
          </cell>
          <cell r="O1038" t="str">
            <v>Mini van Leeuwen</v>
          </cell>
          <cell r="V1038" t="str">
            <v>NVT</v>
          </cell>
          <cell r="Z1038" t="str">
            <v>NVT</v>
          </cell>
          <cell r="AA1038" t="str">
            <v>NVT</v>
          </cell>
          <cell r="AD1038" t="str">
            <v>NVT</v>
          </cell>
          <cell r="AE1038" t="str">
            <v>NEE</v>
          </cell>
          <cell r="AF1038" t="str">
            <v>onbekend</v>
          </cell>
          <cell r="AI1038" t="str">
            <v/>
          </cell>
          <cell r="AJ1038" t="str">
            <v>R059</v>
          </cell>
          <cell r="AK1038" t="str">
            <v>Gymlokaal Linnenstraat 4</v>
          </cell>
          <cell r="AL1038" t="str">
            <v>Linnenstraat 4</v>
          </cell>
          <cell r="AV1038" t="str">
            <v>Huursom (GEEN overeenkomst)</v>
          </cell>
          <cell r="AY1038" t="str">
            <v>Stichting Sport en Welzijn</v>
          </cell>
          <cell r="AZ1038">
            <v>41134998</v>
          </cell>
          <cell r="BB1038" t="str">
            <v>Stichting</v>
          </cell>
          <cell r="BF1038" t="str">
            <v>653077-4-321000</v>
          </cell>
        </row>
        <row r="1039">
          <cell r="A1039" t="str">
            <v>R059.002</v>
          </cell>
          <cell r="B1039">
            <v>42736</v>
          </cell>
          <cell r="C1039" t="str">
            <v>Passief</v>
          </cell>
          <cell r="D1039" t="str">
            <v>OUD</v>
          </cell>
          <cell r="F1039">
            <v>42736</v>
          </cell>
          <cell r="G1039">
            <v>43190</v>
          </cell>
          <cell r="H1039">
            <v>0</v>
          </cell>
          <cell r="I1039" t="str">
            <v>nee</v>
          </cell>
          <cell r="L1039" t="str">
            <v>Volledig</v>
          </cell>
          <cell r="M1039" t="str">
            <v>Linda</v>
          </cell>
          <cell r="N1039" t="str">
            <v>ja</v>
          </cell>
          <cell r="O1039" t="str">
            <v>Mini van Leeuwen</v>
          </cell>
          <cell r="V1039" t="str">
            <v>NVT</v>
          </cell>
          <cell r="Z1039">
            <v>1226803</v>
          </cell>
          <cell r="AA1039" t="str">
            <v>Ja</v>
          </cell>
          <cell r="AD1039" t="str">
            <v>Ja</v>
          </cell>
          <cell r="AE1039" t="str">
            <v>Ja</v>
          </cell>
          <cell r="AF1039" t="str">
            <v>Kostprijs</v>
          </cell>
          <cell r="AH1039">
            <v>29.682134570765662</v>
          </cell>
          <cell r="AI1039" t="str">
            <v/>
          </cell>
          <cell r="AJ1039" t="str">
            <v>R059</v>
          </cell>
          <cell r="AK1039" t="str">
            <v>Gymlokaal Linnenstraat 4</v>
          </cell>
          <cell r="AL1039" t="str">
            <v>Linnenstraat 4</v>
          </cell>
          <cell r="AR1039">
            <v>431</v>
          </cell>
          <cell r="AV1039" t="str">
            <v>Huurovereenkomst</v>
          </cell>
          <cell r="AY1039" t="str">
            <v>Stichting Sport en Welzijn</v>
          </cell>
          <cell r="AZ1039">
            <v>41134998</v>
          </cell>
          <cell r="BB1039" t="str">
            <v>Stichting</v>
          </cell>
          <cell r="BF1039" t="str">
            <v>653077-4-321000</v>
          </cell>
        </row>
        <row r="1040">
          <cell r="A1040" t="str">
            <v>R059.003</v>
          </cell>
          <cell r="B1040">
            <v>43284</v>
          </cell>
          <cell r="C1040" t="str">
            <v>Passief</v>
          </cell>
          <cell r="D1040" t="str">
            <v>Aktief</v>
          </cell>
          <cell r="F1040">
            <v>43191</v>
          </cell>
          <cell r="G1040">
            <v>43830</v>
          </cell>
          <cell r="H1040">
            <v>0</v>
          </cell>
          <cell r="I1040" t="str">
            <v>nee</v>
          </cell>
          <cell r="L1040" t="str">
            <v>Volledig</v>
          </cell>
          <cell r="V1040" t="str">
            <v>1e periode</v>
          </cell>
          <cell r="X1040">
            <v>45291</v>
          </cell>
          <cell r="Z1040">
            <v>1316146</v>
          </cell>
          <cell r="AA1040" t="str">
            <v>Ja</v>
          </cell>
          <cell r="AD1040" t="str">
            <v>ja</v>
          </cell>
          <cell r="AE1040" t="str">
            <v>ja</v>
          </cell>
          <cell r="AF1040" t="str">
            <v>Kostprijs</v>
          </cell>
          <cell r="AH1040">
            <v>29.777262180974478</v>
          </cell>
          <cell r="AI1040" t="str">
            <v/>
          </cell>
          <cell r="AJ1040" t="str">
            <v>R059</v>
          </cell>
          <cell r="AK1040" t="str">
            <v>Gymlokaal Linnenstraat 4</v>
          </cell>
          <cell r="AL1040" t="str">
            <v>Linnenstraat 4</v>
          </cell>
          <cell r="AR1040">
            <v>431</v>
          </cell>
          <cell r="AV1040" t="str">
            <v>Huurovereenkomst Gymlokaal</v>
          </cell>
          <cell r="AY1040" t="str">
            <v>Stichting Sport en Welzijn</v>
          </cell>
          <cell r="AZ1040">
            <v>64034232</v>
          </cell>
          <cell r="BB1040" t="str">
            <v>Stichting</v>
          </cell>
          <cell r="BF1040" t="str">
            <v>653077-4-321000</v>
          </cell>
          <cell r="FO1040">
            <v>13417.869996000001</v>
          </cell>
        </row>
        <row r="1041">
          <cell r="A1041" t="str">
            <v>R059.004</v>
          </cell>
          <cell r="B1041">
            <v>43810</v>
          </cell>
          <cell r="C1041" t="str">
            <v>Aktief</v>
          </cell>
          <cell r="D1041" t="str">
            <v>Concept</v>
          </cell>
          <cell r="F1041">
            <v>43831</v>
          </cell>
          <cell r="H1041">
            <v>1</v>
          </cell>
          <cell r="I1041" t="str">
            <v>ja</v>
          </cell>
          <cell r="J1041" t="str">
            <v>nee</v>
          </cell>
          <cell r="L1041" t="str">
            <v>Volledig</v>
          </cell>
          <cell r="M1041" t="str">
            <v>Kees-Jan</v>
          </cell>
          <cell r="R1041" t="str">
            <v>Sport-SSR</v>
          </cell>
          <cell r="S1041" t="str">
            <v>Sport</v>
          </cell>
          <cell r="T1041" t="str">
            <v>Onzeker</v>
          </cell>
          <cell r="U1041">
            <v>3350</v>
          </cell>
          <cell r="V1041" t="str">
            <v>NVT</v>
          </cell>
          <cell r="AE1041" t="str">
            <v>ONBEKEND</v>
          </cell>
          <cell r="AF1041" t="str">
            <v>Kostprijs</v>
          </cell>
          <cell r="AI1041">
            <v>31.090487238979119</v>
          </cell>
          <cell r="AJ1041" t="str">
            <v>R059</v>
          </cell>
          <cell r="AK1041" t="str">
            <v>Gymlokaal Linnenstraat 4</v>
          </cell>
          <cell r="AL1041" t="str">
            <v>Linnenstraat 4</v>
          </cell>
          <cell r="AN1041">
            <v>431</v>
          </cell>
          <cell r="AO1041">
            <v>431</v>
          </cell>
          <cell r="AP1041">
            <v>1</v>
          </cell>
          <cell r="AR1041">
            <v>431</v>
          </cell>
          <cell r="AV1041" t="str">
            <v>Huurovereenkomst Gymlokaal</v>
          </cell>
          <cell r="AY1041" t="str">
            <v>Sport Service Ridderkerk B.V.</v>
          </cell>
          <cell r="AZ1041">
            <v>76526712</v>
          </cell>
          <cell r="BB1041" t="str">
            <v>Onderneming</v>
          </cell>
          <cell r="BF1041" t="str">
            <v>653077-4-321000</v>
          </cell>
          <cell r="FL1041">
            <v>13400</v>
          </cell>
          <cell r="FO1041">
            <v>13418</v>
          </cell>
        </row>
        <row r="1043">
          <cell r="A1043" t="str">
            <v>R060.001</v>
          </cell>
          <cell r="B1043">
            <v>42425</v>
          </cell>
          <cell r="C1043" t="str">
            <v>Passief</v>
          </cell>
          <cell r="D1043" t="str">
            <v>Beëindigd</v>
          </cell>
          <cell r="F1043">
            <v>42005</v>
          </cell>
          <cell r="G1043">
            <v>0</v>
          </cell>
          <cell r="H1043">
            <v>0</v>
          </cell>
          <cell r="I1043" t="str">
            <v>nee</v>
          </cell>
          <cell r="J1043" t="str">
            <v>nvt</v>
          </cell>
          <cell r="L1043" t="str">
            <v>NVT</v>
          </cell>
          <cell r="M1043" t="str">
            <v>Linda</v>
          </cell>
          <cell r="N1043" t="str">
            <v>ja</v>
          </cell>
          <cell r="O1043" t="str">
            <v>Mini van Leeuwen</v>
          </cell>
          <cell r="V1043" t="str">
            <v>NVT</v>
          </cell>
          <cell r="Z1043" t="str">
            <v>NVT</v>
          </cell>
          <cell r="AA1043" t="str">
            <v>NVT</v>
          </cell>
          <cell r="AD1043" t="str">
            <v>NVT</v>
          </cell>
          <cell r="AE1043" t="str">
            <v>NEE</v>
          </cell>
          <cell r="AF1043" t="str">
            <v>onbekend</v>
          </cell>
          <cell r="AI1043" t="str">
            <v/>
          </cell>
          <cell r="AJ1043" t="str">
            <v>R060</v>
          </cell>
          <cell r="AK1043" t="str">
            <v>Gymlokaal P.C. Hooftstraat 5</v>
          </cell>
          <cell r="AL1043" t="str">
            <v>P.C. Hooftstraat 5</v>
          </cell>
          <cell r="AV1043" t="str">
            <v>Huursom (GEEN overeenkomst)</v>
          </cell>
          <cell r="AY1043" t="str">
            <v>Stichting Sport en Welzijn</v>
          </cell>
          <cell r="AZ1043">
            <v>41134998</v>
          </cell>
          <cell r="BB1043" t="str">
            <v>Stichting</v>
          </cell>
          <cell r="BF1043" t="str">
            <v>653078-4-321000</v>
          </cell>
        </row>
        <row r="1044">
          <cell r="A1044" t="str">
            <v>R060.002</v>
          </cell>
          <cell r="B1044">
            <v>42736</v>
          </cell>
          <cell r="C1044" t="str">
            <v>Passief</v>
          </cell>
          <cell r="D1044" t="str">
            <v>OUD</v>
          </cell>
          <cell r="F1044">
            <v>42736</v>
          </cell>
          <cell r="G1044">
            <v>43190</v>
          </cell>
          <cell r="H1044">
            <v>0</v>
          </cell>
          <cell r="I1044" t="str">
            <v>nee</v>
          </cell>
          <cell r="L1044" t="str">
            <v>Volledig</v>
          </cell>
          <cell r="M1044" t="str">
            <v>Linda</v>
          </cell>
          <cell r="N1044" t="str">
            <v>ja</v>
          </cell>
          <cell r="O1044" t="str">
            <v>Mini van Leeuwen</v>
          </cell>
          <cell r="V1044" t="str">
            <v>NVT</v>
          </cell>
          <cell r="Z1044">
            <v>1226803</v>
          </cell>
          <cell r="AA1044" t="str">
            <v>Ja</v>
          </cell>
          <cell r="AD1044" t="str">
            <v>Ja</v>
          </cell>
          <cell r="AE1044" t="str">
            <v>Ja</v>
          </cell>
          <cell r="AF1044" t="str">
            <v>Kostprijs</v>
          </cell>
          <cell r="AH1044">
            <v>26.596673596673597</v>
          </cell>
          <cell r="AI1044" t="str">
            <v/>
          </cell>
          <cell r="AJ1044" t="str">
            <v>R060</v>
          </cell>
          <cell r="AK1044" t="str">
            <v>Gymlokaal P.C. Hooftstraat 5</v>
          </cell>
          <cell r="AL1044" t="str">
            <v>P.C. Hooftstraat 5</v>
          </cell>
          <cell r="AR1044">
            <v>481</v>
          </cell>
          <cell r="AV1044" t="str">
            <v>Huurovereenkomst</v>
          </cell>
          <cell r="AY1044" t="str">
            <v>Stichting Sport en Welzijn</v>
          </cell>
          <cell r="AZ1044">
            <v>41134998</v>
          </cell>
          <cell r="BB1044" t="str">
            <v>Stichting</v>
          </cell>
          <cell r="BF1044" t="str">
            <v>653078-4-321000</v>
          </cell>
        </row>
        <row r="1045">
          <cell r="A1045" t="str">
            <v>R060.003</v>
          </cell>
          <cell r="B1045">
            <v>43284</v>
          </cell>
          <cell r="C1045" t="str">
            <v>Passief</v>
          </cell>
          <cell r="D1045" t="str">
            <v>Aktief</v>
          </cell>
          <cell r="F1045">
            <v>43191</v>
          </cell>
          <cell r="G1045">
            <v>43830</v>
          </cell>
          <cell r="H1045">
            <v>0</v>
          </cell>
          <cell r="I1045" t="str">
            <v>nee</v>
          </cell>
          <cell r="L1045" t="str">
            <v>Volledig</v>
          </cell>
          <cell r="V1045" t="str">
            <v>1e periode</v>
          </cell>
          <cell r="X1045">
            <v>45291</v>
          </cell>
          <cell r="Z1045">
            <v>1316147</v>
          </cell>
          <cell r="AA1045" t="str">
            <v>Ja</v>
          </cell>
          <cell r="AD1045" t="str">
            <v>ja</v>
          </cell>
          <cell r="AE1045" t="str">
            <v>ja</v>
          </cell>
          <cell r="AF1045" t="str">
            <v>Kostprijs</v>
          </cell>
          <cell r="AH1045">
            <v>26.681912681912682</v>
          </cell>
          <cell r="AI1045" t="str">
            <v/>
          </cell>
          <cell r="AJ1045" t="str">
            <v>R060</v>
          </cell>
          <cell r="AK1045" t="str">
            <v>Gymlokaal P.C. Hooftstraat 5</v>
          </cell>
          <cell r="AL1045" t="str">
            <v>P.C. Hooftstraat 5</v>
          </cell>
          <cell r="AR1045">
            <v>481</v>
          </cell>
          <cell r="AV1045" t="str">
            <v>Huurovereenkomst Gymlokaal</v>
          </cell>
          <cell r="AY1045" t="str">
            <v>Stichting Sport en Welzijn</v>
          </cell>
          <cell r="AZ1045">
            <v>64034232</v>
          </cell>
          <cell r="BB1045" t="str">
            <v>Stichting</v>
          </cell>
          <cell r="BF1045" t="str">
            <v>653078-4-321000</v>
          </cell>
          <cell r="FO1045">
            <v>13417.869996000001</v>
          </cell>
        </row>
        <row r="1046">
          <cell r="A1046" t="str">
            <v>R060.004</v>
          </cell>
          <cell r="B1046">
            <v>43810</v>
          </cell>
          <cell r="C1046" t="str">
            <v>Aktief</v>
          </cell>
          <cell r="D1046" t="str">
            <v>Concept</v>
          </cell>
          <cell r="F1046">
            <v>43831</v>
          </cell>
          <cell r="H1046">
            <v>1</v>
          </cell>
          <cell r="I1046" t="str">
            <v>ja</v>
          </cell>
          <cell r="J1046" t="str">
            <v>nee</v>
          </cell>
          <cell r="L1046" t="str">
            <v>Volledig</v>
          </cell>
          <cell r="M1046" t="str">
            <v>Kees-Jan</v>
          </cell>
          <cell r="R1046" t="str">
            <v>Sport-SSR</v>
          </cell>
          <cell r="S1046" t="str">
            <v>Sport</v>
          </cell>
          <cell r="T1046" t="str">
            <v>Onzeker</v>
          </cell>
          <cell r="U1046">
            <v>3350</v>
          </cell>
          <cell r="V1046" t="str">
            <v>NVT</v>
          </cell>
          <cell r="AE1046" t="str">
            <v>ONBEKEND</v>
          </cell>
          <cell r="AF1046" t="str">
            <v>Kostprijs</v>
          </cell>
          <cell r="AI1046">
            <v>27.858627858627859</v>
          </cell>
          <cell r="AJ1046" t="str">
            <v>R060</v>
          </cell>
          <cell r="AK1046" t="str">
            <v>Gymlokaal P.C. Hooftstraat 5</v>
          </cell>
          <cell r="AL1046" t="str">
            <v>P.C. Hooftstraat 5</v>
          </cell>
          <cell r="AN1046">
            <v>481</v>
          </cell>
          <cell r="AO1046">
            <v>481</v>
          </cell>
          <cell r="AP1046">
            <v>1</v>
          </cell>
          <cell r="AR1046">
            <v>481</v>
          </cell>
          <cell r="AV1046" t="str">
            <v>Huurovereenkomst Gymlokaal</v>
          </cell>
          <cell r="AY1046" t="str">
            <v>Sport Service Ridderkerk B.V.</v>
          </cell>
          <cell r="AZ1046">
            <v>76526712</v>
          </cell>
          <cell r="BB1046" t="str">
            <v>Onderneming</v>
          </cell>
          <cell r="BF1046" t="str">
            <v>653078-4-321000</v>
          </cell>
          <cell r="FL1046">
            <v>13400</v>
          </cell>
          <cell r="FO1046">
            <v>13418</v>
          </cell>
        </row>
        <row r="1048">
          <cell r="A1048" t="str">
            <v>R061.001</v>
          </cell>
          <cell r="B1048">
            <v>42425</v>
          </cell>
          <cell r="C1048" t="str">
            <v>Passief</v>
          </cell>
          <cell r="D1048" t="str">
            <v>Beëindigd</v>
          </cell>
          <cell r="F1048">
            <v>42005</v>
          </cell>
          <cell r="G1048">
            <v>0</v>
          </cell>
          <cell r="H1048">
            <v>0</v>
          </cell>
          <cell r="I1048" t="str">
            <v>nee</v>
          </cell>
          <cell r="J1048" t="str">
            <v>nvt</v>
          </cell>
          <cell r="L1048" t="str">
            <v>NVT</v>
          </cell>
          <cell r="M1048" t="str">
            <v>Linda</v>
          </cell>
          <cell r="N1048" t="str">
            <v>ja</v>
          </cell>
          <cell r="O1048" t="str">
            <v>Mini van Leeuwen</v>
          </cell>
          <cell r="V1048" t="str">
            <v>NVT</v>
          </cell>
          <cell r="Z1048" t="str">
            <v>NVT</v>
          </cell>
          <cell r="AA1048" t="str">
            <v>NVT</v>
          </cell>
          <cell r="AD1048" t="str">
            <v>NVT</v>
          </cell>
          <cell r="AE1048" t="str">
            <v>NEE</v>
          </cell>
          <cell r="AF1048" t="str">
            <v>onbekend</v>
          </cell>
          <cell r="AI1048" t="str">
            <v/>
          </cell>
          <cell r="AJ1048" t="str">
            <v>R061</v>
          </cell>
          <cell r="AK1048" t="str">
            <v>Gymlokaal Pretoriusstraat 33</v>
          </cell>
          <cell r="AL1048" t="str">
            <v>Pretoriusstraat 33</v>
          </cell>
          <cell r="AV1048" t="str">
            <v>Huursom (GEEN overeenkomst)</v>
          </cell>
          <cell r="AY1048" t="str">
            <v>Stichting Sport en Welzijn</v>
          </cell>
          <cell r="AZ1048">
            <v>41134998</v>
          </cell>
          <cell r="BB1048" t="str">
            <v>Stichting</v>
          </cell>
          <cell r="BF1048" t="str">
            <v>653079-4-321000</v>
          </cell>
        </row>
        <row r="1049">
          <cell r="A1049" t="str">
            <v>R061.002</v>
          </cell>
          <cell r="B1049">
            <v>42736</v>
          </cell>
          <cell r="C1049" t="str">
            <v>Passief</v>
          </cell>
          <cell r="D1049" t="str">
            <v>OUD</v>
          </cell>
          <cell r="F1049">
            <v>42736</v>
          </cell>
          <cell r="G1049">
            <v>43190</v>
          </cell>
          <cell r="H1049">
            <v>0</v>
          </cell>
          <cell r="I1049" t="str">
            <v>nee</v>
          </cell>
          <cell r="L1049" t="str">
            <v>Volledig</v>
          </cell>
          <cell r="M1049" t="str">
            <v>Linda</v>
          </cell>
          <cell r="N1049" t="str">
            <v>ja</v>
          </cell>
          <cell r="O1049" t="str">
            <v>Mini van Leeuwen</v>
          </cell>
          <cell r="V1049" t="str">
            <v>NVT</v>
          </cell>
          <cell r="Z1049">
            <v>1226803</v>
          </cell>
          <cell r="AA1049" t="str">
            <v>Ja</v>
          </cell>
          <cell r="AD1049" t="str">
            <v>Ja</v>
          </cell>
          <cell r="AE1049" t="str">
            <v>Ja</v>
          </cell>
          <cell r="AF1049" t="str">
            <v>Kostprijs</v>
          </cell>
          <cell r="AH1049">
            <v>31.665841584158414</v>
          </cell>
          <cell r="AI1049" t="str">
            <v/>
          </cell>
          <cell r="AJ1049" t="str">
            <v>R061</v>
          </cell>
          <cell r="AK1049" t="str">
            <v>Gymlokaal Pretoriusstraat 33</v>
          </cell>
          <cell r="AL1049" t="str">
            <v>Pretoriusstraat 33</v>
          </cell>
          <cell r="AR1049">
            <v>404</v>
          </cell>
          <cell r="AV1049" t="str">
            <v>Huurovereenkomst</v>
          </cell>
          <cell r="AY1049" t="str">
            <v>Stichting Sport en Welzijn</v>
          </cell>
          <cell r="AZ1049">
            <v>41134998</v>
          </cell>
          <cell r="BB1049" t="str">
            <v>Stichting</v>
          </cell>
          <cell r="BF1049" t="str">
            <v>653079-4-321000</v>
          </cell>
        </row>
        <row r="1051">
          <cell r="A1051" t="str">
            <v>R062.001</v>
          </cell>
          <cell r="B1051">
            <v>42425</v>
          </cell>
          <cell r="C1051" t="str">
            <v>Aktief</v>
          </cell>
          <cell r="D1051" t="str">
            <v>DERDEN</v>
          </cell>
          <cell r="F1051">
            <v>42005</v>
          </cell>
          <cell r="H1051">
            <v>1</v>
          </cell>
          <cell r="I1051" t="str">
            <v>ja</v>
          </cell>
          <cell r="J1051" t="str">
            <v>nee</v>
          </cell>
          <cell r="L1051" t="str">
            <v>NVT</v>
          </cell>
          <cell r="M1051" t="str">
            <v>Josine</v>
          </cell>
          <cell r="O1051" t="str">
            <v>Mini van Leeuwen</v>
          </cell>
          <cell r="R1051" t="str">
            <v>Sport-BI</v>
          </cell>
          <cell r="S1051" t="str">
            <v>Sport</v>
          </cell>
          <cell r="T1051" t="str">
            <v>Onzeker</v>
          </cell>
          <cell r="U1051">
            <v>0</v>
          </cell>
          <cell r="V1051" t="str">
            <v>NVT</v>
          </cell>
          <cell r="AA1051" t="str">
            <v>NVT</v>
          </cell>
          <cell r="AD1051" t="str">
            <v>NVT</v>
          </cell>
          <cell r="AE1051" t="str">
            <v>NVT</v>
          </cell>
          <cell r="AF1051" t="str">
            <v>NVT</v>
          </cell>
          <cell r="AI1051">
            <v>0</v>
          </cell>
          <cell r="AJ1051" t="str">
            <v>R062</v>
          </cell>
          <cell r="AK1051" t="str">
            <v>Sportzaal De Orion</v>
          </cell>
          <cell r="AL1051" t="str">
            <v>Reijerweg 245 - De Orion</v>
          </cell>
          <cell r="AN1051">
            <v>741</v>
          </cell>
          <cell r="AO1051">
            <v>741</v>
          </cell>
          <cell r="AP1051">
            <v>1</v>
          </cell>
          <cell r="AV1051" t="str">
            <v>Eigendomsakte</v>
          </cell>
          <cell r="AY1051" t="str">
            <v>OZHW</v>
          </cell>
          <cell r="AZ1051">
            <v>24417486</v>
          </cell>
          <cell r="BB1051" t="str">
            <v>Onderwijs</v>
          </cell>
          <cell r="BF1051" t="str">
            <v>653080-4-X</v>
          </cell>
          <cell r="FO1051">
            <v>0</v>
          </cell>
        </row>
        <row r="1053">
          <cell r="A1053" t="str">
            <v>R063.001</v>
          </cell>
          <cell r="B1053">
            <v>42425</v>
          </cell>
          <cell r="C1053" t="str">
            <v>Passief</v>
          </cell>
          <cell r="D1053" t="str">
            <v>Beëindigd</v>
          </cell>
          <cell r="F1053">
            <v>42005</v>
          </cell>
          <cell r="G1053">
            <v>0</v>
          </cell>
          <cell r="H1053">
            <v>0</v>
          </cell>
          <cell r="I1053" t="str">
            <v>nee</v>
          </cell>
          <cell r="J1053" t="str">
            <v>nvt</v>
          </cell>
          <cell r="L1053" t="str">
            <v>NVT</v>
          </cell>
          <cell r="M1053" t="str">
            <v>Linda</v>
          </cell>
          <cell r="N1053" t="str">
            <v>ja</v>
          </cell>
          <cell r="O1053" t="str">
            <v>Mini van Leeuwen</v>
          </cell>
          <cell r="V1053" t="str">
            <v>NVT</v>
          </cell>
          <cell r="Z1053" t="str">
            <v>NVT</v>
          </cell>
          <cell r="AA1053" t="str">
            <v>NVT</v>
          </cell>
          <cell r="AD1053" t="str">
            <v>NVT</v>
          </cell>
          <cell r="AE1053" t="str">
            <v>NEE</v>
          </cell>
          <cell r="AF1053" t="str">
            <v>onbekend</v>
          </cell>
          <cell r="AI1053" t="str">
            <v/>
          </cell>
          <cell r="AJ1053" t="str">
            <v>R063</v>
          </cell>
          <cell r="AK1053" t="str">
            <v>Gymlokaal Van den Broekstraat 2</v>
          </cell>
          <cell r="AL1053" t="str">
            <v>Van den Broekstraat 2</v>
          </cell>
          <cell r="AV1053" t="str">
            <v>Huursom (GEEN overeenkomst)</v>
          </cell>
          <cell r="AY1053" t="str">
            <v>Stichting Sport en Welzijn</v>
          </cell>
          <cell r="AZ1053">
            <v>41134998</v>
          </cell>
          <cell r="BB1053" t="str">
            <v>Stichting</v>
          </cell>
          <cell r="BF1053" t="str">
            <v>653081-4-321000</v>
          </cell>
        </row>
        <row r="1054">
          <cell r="A1054" t="str">
            <v>R063.002</v>
          </cell>
          <cell r="B1054">
            <v>42736</v>
          </cell>
          <cell r="C1054" t="str">
            <v>Passief</v>
          </cell>
          <cell r="D1054" t="str">
            <v>OUD</v>
          </cell>
          <cell r="F1054">
            <v>42736</v>
          </cell>
          <cell r="G1054">
            <v>43190</v>
          </cell>
          <cell r="H1054">
            <v>0</v>
          </cell>
          <cell r="I1054" t="str">
            <v>nee</v>
          </cell>
          <cell r="L1054" t="str">
            <v>Volledig</v>
          </cell>
          <cell r="M1054" t="str">
            <v>Linda</v>
          </cell>
          <cell r="N1054" t="str">
            <v>ja</v>
          </cell>
          <cell r="O1054" t="str">
            <v>Mini van Leeuwen</v>
          </cell>
          <cell r="V1054" t="str">
            <v>NVT</v>
          </cell>
          <cell r="Z1054">
            <v>1226803</v>
          </cell>
          <cell r="AA1054" t="str">
            <v>Ja</v>
          </cell>
          <cell r="AD1054" t="str">
            <v>Ja</v>
          </cell>
          <cell r="AE1054" t="str">
            <v>Ja</v>
          </cell>
          <cell r="AF1054" t="str">
            <v>Kostprijs</v>
          </cell>
          <cell r="AH1054">
            <v>25.688755020080322</v>
          </cell>
          <cell r="AI1054" t="str">
            <v/>
          </cell>
          <cell r="AJ1054" t="str">
            <v>R063</v>
          </cell>
          <cell r="AK1054" t="str">
            <v>Gymlokaal Van den Broekstraat 2</v>
          </cell>
          <cell r="AL1054" t="str">
            <v>Van den Broekstraat 2</v>
          </cell>
          <cell r="AR1054">
            <v>498</v>
          </cell>
          <cell r="AV1054" t="str">
            <v>Huurovereenkomst</v>
          </cell>
          <cell r="AY1054" t="str">
            <v>Stichting Sport en Welzijn</v>
          </cell>
          <cell r="AZ1054">
            <v>41134998</v>
          </cell>
          <cell r="BB1054" t="str">
            <v>Stichting</v>
          </cell>
          <cell r="BF1054" t="str">
            <v>653081-4-321000</v>
          </cell>
        </row>
        <row r="1055">
          <cell r="A1055" t="str">
            <v>R063.003</v>
          </cell>
          <cell r="B1055">
            <v>43284</v>
          </cell>
          <cell r="C1055" t="str">
            <v>Passief</v>
          </cell>
          <cell r="D1055" t="str">
            <v>Beëindigd</v>
          </cell>
          <cell r="F1055">
            <v>43191</v>
          </cell>
          <cell r="G1055">
            <v>43830</v>
          </cell>
          <cell r="H1055">
            <v>0</v>
          </cell>
          <cell r="I1055" t="str">
            <v>nee</v>
          </cell>
          <cell r="L1055" t="str">
            <v>Volledig</v>
          </cell>
          <cell r="V1055" t="str">
            <v>NVT</v>
          </cell>
          <cell r="X1055">
            <v>45291</v>
          </cell>
          <cell r="Z1055">
            <v>1316148</v>
          </cell>
          <cell r="AA1055" t="str">
            <v>Ja</v>
          </cell>
          <cell r="AD1055" t="str">
            <v>ja</v>
          </cell>
          <cell r="AE1055" t="str">
            <v>ja</v>
          </cell>
          <cell r="AF1055" t="str">
            <v>Kostprijs</v>
          </cell>
          <cell r="AH1055">
            <v>25.771084337349397</v>
          </cell>
          <cell r="AI1055" t="str">
            <v/>
          </cell>
          <cell r="AJ1055" t="str">
            <v>R063</v>
          </cell>
          <cell r="AK1055" t="str">
            <v>Gymlokaal Van den Broekstraat 2</v>
          </cell>
          <cell r="AL1055" t="str">
            <v>Van den Broekstraat 2</v>
          </cell>
          <cell r="AR1055">
            <v>498</v>
          </cell>
          <cell r="AV1055" t="str">
            <v>Huurovereenkomst Gymlokaal</v>
          </cell>
          <cell r="AY1055" t="str">
            <v>Stichting Sport en Welzijn</v>
          </cell>
          <cell r="AZ1055">
            <v>64034232</v>
          </cell>
          <cell r="BB1055" t="str">
            <v>Stichting</v>
          </cell>
          <cell r="BF1055" t="str">
            <v>653081-4-321000</v>
          </cell>
          <cell r="FO1055">
            <v>13417.869996000001</v>
          </cell>
        </row>
        <row r="1056">
          <cell r="A1056" t="str">
            <v>R063.004</v>
          </cell>
          <cell r="B1056">
            <v>43810</v>
          </cell>
          <cell r="C1056" t="str">
            <v>Aktief</v>
          </cell>
          <cell r="D1056" t="str">
            <v>Concept</v>
          </cell>
          <cell r="F1056">
            <v>43831</v>
          </cell>
          <cell r="H1056">
            <v>1</v>
          </cell>
          <cell r="I1056" t="str">
            <v>ja</v>
          </cell>
          <cell r="J1056" t="str">
            <v>nee</v>
          </cell>
          <cell r="L1056" t="str">
            <v>Volledig</v>
          </cell>
          <cell r="M1056" t="str">
            <v>Kees-Jan</v>
          </cell>
          <cell r="R1056" t="str">
            <v>Sport-SSR</v>
          </cell>
          <cell r="S1056" t="str">
            <v>Sport</v>
          </cell>
          <cell r="T1056" t="str">
            <v>Onzeker</v>
          </cell>
          <cell r="U1056">
            <v>3350</v>
          </cell>
          <cell r="V1056" t="str">
            <v>NVT</v>
          </cell>
          <cell r="AE1056" t="str">
            <v>ONBEKEND</v>
          </cell>
          <cell r="AF1056" t="str">
            <v>Kostprijs</v>
          </cell>
          <cell r="AI1056">
            <v>24.723247232472325</v>
          </cell>
          <cell r="AJ1056" t="str">
            <v>R063</v>
          </cell>
          <cell r="AK1056" t="str">
            <v>Gymlokaal Van den Broekstraat 2</v>
          </cell>
          <cell r="AL1056" t="str">
            <v>Van den Broekstraat 2</v>
          </cell>
          <cell r="AN1056">
            <v>542</v>
          </cell>
          <cell r="AO1056">
            <v>542</v>
          </cell>
          <cell r="AP1056">
            <v>1</v>
          </cell>
          <cell r="AR1056">
            <v>498</v>
          </cell>
          <cell r="AV1056" t="str">
            <v>Huurovereenkomst Gymlokaal</v>
          </cell>
          <cell r="AY1056" t="str">
            <v>Sport Service Ridderkerk B.V.</v>
          </cell>
          <cell r="AZ1056">
            <v>76526712</v>
          </cell>
          <cell r="BB1056" t="str">
            <v>Onderneming</v>
          </cell>
          <cell r="BF1056" t="str">
            <v>653081-4-321000</v>
          </cell>
          <cell r="FL1056">
            <v>13400</v>
          </cell>
          <cell r="FO1056">
            <v>13418</v>
          </cell>
        </row>
        <row r="1058">
          <cell r="A1058" t="str">
            <v>R064.001</v>
          </cell>
          <cell r="B1058">
            <v>42425</v>
          </cell>
          <cell r="C1058" t="str">
            <v>Passief</v>
          </cell>
          <cell r="D1058" t="str">
            <v>OUD</v>
          </cell>
          <cell r="F1058">
            <v>38353</v>
          </cell>
          <cell r="G1058">
            <v>38353</v>
          </cell>
          <cell r="H1058">
            <v>0</v>
          </cell>
          <cell r="I1058" t="str">
            <v>nee</v>
          </cell>
          <cell r="J1058" t="str">
            <v>nee</v>
          </cell>
          <cell r="L1058" t="str">
            <v>Volledig</v>
          </cell>
          <cell r="M1058" t="str">
            <v>Mini</v>
          </cell>
          <cell r="N1058" t="str">
            <v>ja</v>
          </cell>
          <cell r="O1058" t="str">
            <v>Mini van Leeuwen</v>
          </cell>
          <cell r="Q1058" t="str">
            <v>RK</v>
          </cell>
          <cell r="V1058" t="str">
            <v>NVT</v>
          </cell>
          <cell r="Z1058">
            <v>687715</v>
          </cell>
          <cell r="AA1058" t="str">
            <v>Ja</v>
          </cell>
          <cell r="AB1058" t="str">
            <v>2006/14555</v>
          </cell>
          <cell r="AD1058" t="str">
            <v>Ja</v>
          </cell>
          <cell r="AE1058" t="str">
            <v>Ja</v>
          </cell>
          <cell r="AF1058" t="str">
            <v>onbekend</v>
          </cell>
          <cell r="AI1058" t="str">
            <v/>
          </cell>
          <cell r="AJ1058" t="str">
            <v>R064</v>
          </cell>
          <cell r="AK1058" t="str">
            <v>Sporthal De Fakkel + sportcafé</v>
          </cell>
          <cell r="AL1058" t="str">
            <v>Sportlaan 8-10</v>
          </cell>
          <cell r="AV1058" t="str">
            <v>Huurovereenkomst</v>
          </cell>
          <cell r="AY1058" t="str">
            <v>Stichting Sport en Welzijn</v>
          </cell>
          <cell r="AZ1058">
            <v>41134998</v>
          </cell>
          <cell r="BB1058" t="str">
            <v>Stichting</v>
          </cell>
          <cell r="BF1058" t="str">
            <v>653082-4-321000</v>
          </cell>
        </row>
        <row r="1059">
          <cell r="A1059" t="str">
            <v>R064.002</v>
          </cell>
          <cell r="B1059">
            <v>42736</v>
          </cell>
          <cell r="C1059" t="str">
            <v>Passief</v>
          </cell>
          <cell r="D1059" t="str">
            <v>OUD</v>
          </cell>
          <cell r="F1059">
            <v>42736</v>
          </cell>
          <cell r="G1059">
            <v>43190</v>
          </cell>
          <cell r="H1059">
            <v>0</v>
          </cell>
          <cell r="I1059" t="str">
            <v>nee</v>
          </cell>
          <cell r="L1059" t="str">
            <v>Volledig</v>
          </cell>
          <cell r="M1059" t="str">
            <v>Linda</v>
          </cell>
          <cell r="N1059" t="str">
            <v>ja</v>
          </cell>
          <cell r="O1059" t="str">
            <v>Mini van Leeuwen</v>
          </cell>
          <cell r="Q1059" t="str">
            <v>RK</v>
          </cell>
          <cell r="V1059" t="str">
            <v>NVT</v>
          </cell>
          <cell r="Z1059">
            <v>1226803</v>
          </cell>
          <cell r="AA1059" t="str">
            <v>Ja</v>
          </cell>
          <cell r="AD1059" t="str">
            <v>Ja</v>
          </cell>
          <cell r="AE1059" t="str">
            <v>Ja</v>
          </cell>
          <cell r="AF1059" t="str">
            <v>#D: 40 - MHP</v>
          </cell>
          <cell r="AH1059">
            <v>39.523482849604221</v>
          </cell>
          <cell r="AI1059" t="str">
            <v/>
          </cell>
          <cell r="AJ1059" t="str">
            <v>R064</v>
          </cell>
          <cell r="AK1059" t="str">
            <v>Sporthal De Fakkel + sportcafé</v>
          </cell>
          <cell r="AL1059" t="str">
            <v>Sportlaan 8-10</v>
          </cell>
          <cell r="AM1059" t="str">
            <v>Sporthal</v>
          </cell>
          <cell r="AR1059">
            <v>1895</v>
          </cell>
          <cell r="AV1059" t="str">
            <v>Huurovereenkomst Sporthal</v>
          </cell>
          <cell r="AY1059" t="str">
            <v>Stichting Sport en Welzijn</v>
          </cell>
          <cell r="AZ1059">
            <v>41134998</v>
          </cell>
          <cell r="BB1059" t="str">
            <v>Stichting</v>
          </cell>
          <cell r="BF1059" t="str">
            <v>653082-4-321000</v>
          </cell>
        </row>
        <row r="1060">
          <cell r="A1060" t="str">
            <v>R064.003</v>
          </cell>
          <cell r="B1060">
            <v>42425</v>
          </cell>
          <cell r="C1060" t="str">
            <v>Passief</v>
          </cell>
          <cell r="D1060" t="str">
            <v>OUD</v>
          </cell>
          <cell r="F1060">
            <v>42005</v>
          </cell>
          <cell r="G1060">
            <v>0</v>
          </cell>
          <cell r="H1060">
            <v>0</v>
          </cell>
          <cell r="I1060" t="str">
            <v>nee</v>
          </cell>
          <cell r="J1060" t="str">
            <v>nvt</v>
          </cell>
          <cell r="L1060" t="str">
            <v>NVT</v>
          </cell>
          <cell r="M1060" t="str">
            <v>Linda</v>
          </cell>
          <cell r="N1060" t="str">
            <v>ja</v>
          </cell>
          <cell r="O1060" t="str">
            <v>Mini van Leeuwen</v>
          </cell>
          <cell r="V1060" t="str">
            <v>NVT</v>
          </cell>
          <cell r="Z1060" t="str">
            <v>NVT</v>
          </cell>
          <cell r="AA1060" t="str">
            <v>NVT</v>
          </cell>
          <cell r="AD1060" t="str">
            <v>NVT</v>
          </cell>
          <cell r="AE1060" t="str">
            <v>NEE</v>
          </cell>
          <cell r="AF1060" t="str">
            <v>onbekend</v>
          </cell>
          <cell r="AI1060" t="str">
            <v/>
          </cell>
          <cell r="AJ1060" t="str">
            <v>R064</v>
          </cell>
          <cell r="AK1060" t="str">
            <v>Sporthal De Fakkel + sportcafé</v>
          </cell>
          <cell r="AL1060" t="str">
            <v>Sportlaan 8-10</v>
          </cell>
          <cell r="AV1060" t="str">
            <v>Huursom (GEEN overeenkomst)</v>
          </cell>
          <cell r="AY1060" t="str">
            <v>Stichting Sport en Welzijn</v>
          </cell>
          <cell r="AZ1060">
            <v>41134998</v>
          </cell>
          <cell r="BB1060" t="str">
            <v>Stichting</v>
          </cell>
          <cell r="BF1060" t="str">
            <v>653010-4-321000</v>
          </cell>
        </row>
        <row r="1061">
          <cell r="A1061" t="str">
            <v>R064.004</v>
          </cell>
          <cell r="B1061">
            <v>42976</v>
          </cell>
          <cell r="C1061" t="str">
            <v>Passief</v>
          </cell>
          <cell r="D1061" t="str">
            <v>OUD</v>
          </cell>
          <cell r="F1061">
            <v>42736</v>
          </cell>
          <cell r="G1061">
            <v>43190</v>
          </cell>
          <cell r="H1061">
            <v>0</v>
          </cell>
          <cell r="I1061" t="str">
            <v>nee</v>
          </cell>
          <cell r="L1061" t="str">
            <v>Volledig</v>
          </cell>
          <cell r="M1061" t="str">
            <v>Linda</v>
          </cell>
          <cell r="N1061" t="str">
            <v>ja</v>
          </cell>
          <cell r="O1061" t="str">
            <v>Mini van Leeuwen</v>
          </cell>
          <cell r="V1061" t="str">
            <v>NVT</v>
          </cell>
          <cell r="Z1061">
            <v>1226803</v>
          </cell>
          <cell r="AA1061" t="str">
            <v>Ja</v>
          </cell>
          <cell r="AD1061" t="str">
            <v>Ja</v>
          </cell>
          <cell r="AE1061" t="str">
            <v>Ja</v>
          </cell>
          <cell r="AF1061" t="str">
            <v>Kostprijs</v>
          </cell>
          <cell r="AI1061" t="str">
            <v/>
          </cell>
          <cell r="AJ1061" t="str">
            <v>R064</v>
          </cell>
          <cell r="AK1061" t="str">
            <v>Sporthal De Fakkel + sportcafé</v>
          </cell>
          <cell r="AL1061" t="str">
            <v>Sportlaan 8-10</v>
          </cell>
          <cell r="AM1061" t="str">
            <v>Zwembad</v>
          </cell>
          <cell r="AV1061" t="str">
            <v>Huurovereenkomst Zwembad</v>
          </cell>
          <cell r="AY1061" t="str">
            <v>Stichting Sport en Welzijn</v>
          </cell>
          <cell r="AZ1061">
            <v>41134998</v>
          </cell>
          <cell r="BB1061" t="str">
            <v>Stichting</v>
          </cell>
          <cell r="BF1061" t="str">
            <v>653010-4-321000</v>
          </cell>
        </row>
        <row r="1062">
          <cell r="A1062" t="str">
            <v>R064.005</v>
          </cell>
          <cell r="B1062">
            <v>43284</v>
          </cell>
          <cell r="C1062" t="str">
            <v>Passief</v>
          </cell>
          <cell r="D1062" t="str">
            <v>Beëindigd</v>
          </cell>
          <cell r="F1062">
            <v>43191</v>
          </cell>
          <cell r="G1062">
            <v>43830</v>
          </cell>
          <cell r="H1062">
            <v>0</v>
          </cell>
          <cell r="I1062" t="str">
            <v>nee</v>
          </cell>
          <cell r="L1062" t="str">
            <v>Volledig</v>
          </cell>
          <cell r="O1062" t="str">
            <v>Mini van Leeuwen</v>
          </cell>
          <cell r="Q1062" t="str">
            <v>RK</v>
          </cell>
          <cell r="V1062" t="str">
            <v>NVT</v>
          </cell>
          <cell r="X1062">
            <v>45291</v>
          </cell>
          <cell r="Z1062">
            <v>1316151</v>
          </cell>
          <cell r="AA1062" t="str">
            <v>Ja</v>
          </cell>
          <cell r="AD1062" t="str">
            <v>ja</v>
          </cell>
          <cell r="AE1062" t="str">
            <v>ja</v>
          </cell>
          <cell r="AF1062" t="str">
            <v>Kostprijs</v>
          </cell>
          <cell r="AI1062" t="str">
            <v/>
          </cell>
          <cell r="AJ1062" t="str">
            <v>R064</v>
          </cell>
          <cell r="AK1062" t="str">
            <v>Sporthal De Fakkel + sportcafé</v>
          </cell>
          <cell r="AL1062" t="str">
            <v>Sportlaan 8-10</v>
          </cell>
          <cell r="AM1062" t="str">
            <v>Sporthal</v>
          </cell>
          <cell r="AV1062" t="str">
            <v>Huurovereenkomst Sporthal</v>
          </cell>
          <cell r="AY1062" t="str">
            <v>Stichting Sport en Welzijn</v>
          </cell>
          <cell r="AZ1062">
            <v>64034232</v>
          </cell>
          <cell r="BB1062" t="str">
            <v>Stichting</v>
          </cell>
          <cell r="BF1062" t="str">
            <v>653082-4-321000</v>
          </cell>
          <cell r="FO1062">
            <v>78555.282678000003</v>
          </cell>
        </row>
        <row r="1063">
          <cell r="A1063" t="str">
            <v>R064.006</v>
          </cell>
          <cell r="B1063">
            <v>43284</v>
          </cell>
          <cell r="C1063" t="str">
            <v>Passief</v>
          </cell>
          <cell r="D1063" t="str">
            <v>Beëindigd</v>
          </cell>
          <cell r="F1063">
            <v>43191</v>
          </cell>
          <cell r="G1063">
            <v>43830</v>
          </cell>
          <cell r="H1063">
            <v>0</v>
          </cell>
          <cell r="I1063" t="str">
            <v>nee</v>
          </cell>
          <cell r="L1063" t="str">
            <v>Volledig</v>
          </cell>
          <cell r="O1063" t="str">
            <v>Mini van Leeuwen</v>
          </cell>
          <cell r="V1063" t="str">
            <v>NVT</v>
          </cell>
          <cell r="X1063">
            <v>45291</v>
          </cell>
          <cell r="Z1063">
            <v>1316158</v>
          </cell>
          <cell r="AA1063" t="str">
            <v>Ja</v>
          </cell>
          <cell r="AD1063" t="str">
            <v>ja</v>
          </cell>
          <cell r="AE1063" t="str">
            <v>ja</v>
          </cell>
          <cell r="AF1063" t="str">
            <v>Kostprijs</v>
          </cell>
          <cell r="AI1063" t="str">
            <v/>
          </cell>
          <cell r="AJ1063" t="str">
            <v>R064</v>
          </cell>
          <cell r="AK1063" t="str">
            <v>Sporthal De Fakkel + sportcafé</v>
          </cell>
          <cell r="AL1063" t="str">
            <v>Sportlaan 8-10</v>
          </cell>
          <cell r="AM1063" t="str">
            <v>Zwembad</v>
          </cell>
          <cell r="AV1063" t="str">
            <v>Huurovereenkomst Zwembad</v>
          </cell>
          <cell r="AY1063" t="str">
            <v>Stichting Sport en Welzijn</v>
          </cell>
          <cell r="AZ1063">
            <v>64034232</v>
          </cell>
          <cell r="BB1063" t="str">
            <v>Stichting</v>
          </cell>
          <cell r="BF1063" t="str">
            <v>653010-4-321000</v>
          </cell>
          <cell r="FO1063">
            <v>396925.97907599993</v>
          </cell>
        </row>
        <row r="1064">
          <cell r="A1064" t="str">
            <v>R064.007</v>
          </cell>
          <cell r="B1064">
            <v>43448</v>
          </cell>
          <cell r="C1064" t="str">
            <v>Aktief</v>
          </cell>
          <cell r="D1064" t="str">
            <v>Aktief</v>
          </cell>
          <cell r="F1064">
            <v>43282</v>
          </cell>
          <cell r="H1064">
            <v>1</v>
          </cell>
          <cell r="I1064" t="str">
            <v>ja</v>
          </cell>
          <cell r="J1064" t="str">
            <v>nee</v>
          </cell>
          <cell r="L1064" t="str">
            <v>Volledig</v>
          </cell>
          <cell r="O1064" t="str">
            <v>Mini van Leeuwen</v>
          </cell>
          <cell r="R1064" t="str">
            <v>Sport-BI</v>
          </cell>
          <cell r="S1064" t="str">
            <v>Sport</v>
          </cell>
          <cell r="T1064" t="str">
            <v>Onzeker</v>
          </cell>
          <cell r="U1064">
            <v>0</v>
          </cell>
          <cell r="V1064" t="str">
            <v>1e periode</v>
          </cell>
          <cell r="X1064">
            <v>48398</v>
          </cell>
          <cell r="AA1064" t="str">
            <v>Onbekend</v>
          </cell>
          <cell r="AE1064" t="str">
            <v>ONBEKEND</v>
          </cell>
          <cell r="AF1064" t="str">
            <v>onbekend</v>
          </cell>
          <cell r="AI1064" t="str">
            <v/>
          </cell>
          <cell r="AJ1064" t="str">
            <v>R064</v>
          </cell>
          <cell r="AK1064" t="str">
            <v>Sporthal De Fakkel + sportcafé</v>
          </cell>
          <cell r="AL1064" t="str">
            <v>Sportlaan 8-10</v>
          </cell>
          <cell r="AM1064" t="str">
            <v>Dak</v>
          </cell>
          <cell r="AV1064" t="str">
            <v>Huurovereenkomst Dak</v>
          </cell>
          <cell r="AY1064" t="str">
            <v>Zonnedak De Fakkel BV</v>
          </cell>
          <cell r="BB1064" t="str">
            <v>Onderneming</v>
          </cell>
          <cell r="BF1064" t="str">
            <v>653010-4-321000</v>
          </cell>
          <cell r="FO1064">
            <v>850</v>
          </cell>
        </row>
        <row r="1065">
          <cell r="A1065" t="str">
            <v>R064.008</v>
          </cell>
          <cell r="B1065">
            <v>43810</v>
          </cell>
          <cell r="C1065" t="str">
            <v>Aktief</v>
          </cell>
          <cell r="D1065" t="str">
            <v>Concept</v>
          </cell>
          <cell r="F1065">
            <v>43831</v>
          </cell>
          <cell r="H1065">
            <v>1</v>
          </cell>
          <cell r="I1065" t="str">
            <v>ja</v>
          </cell>
          <cell r="J1065" t="str">
            <v>nee</v>
          </cell>
          <cell r="L1065" t="str">
            <v>Volledig</v>
          </cell>
          <cell r="M1065" t="str">
            <v>Kees-Jan</v>
          </cell>
          <cell r="R1065" t="str">
            <v>Sport-SSR</v>
          </cell>
          <cell r="S1065" t="str">
            <v>Sport</v>
          </cell>
          <cell r="T1065" t="str">
            <v>Onzeker</v>
          </cell>
          <cell r="U1065">
            <v>19125</v>
          </cell>
          <cell r="V1065" t="str">
            <v>NVT</v>
          </cell>
          <cell r="AE1065" t="str">
            <v>ONBEKEND</v>
          </cell>
          <cell r="AF1065" t="str">
            <v>Kostprijs</v>
          </cell>
          <cell r="AI1065" t="str">
            <v/>
          </cell>
          <cell r="AJ1065" t="str">
            <v>R064</v>
          </cell>
          <cell r="AK1065" t="str">
            <v>Sporthal De Fakkel + sportcafé</v>
          </cell>
          <cell r="AL1065" t="str">
            <v>Sportlaan 8-10</v>
          </cell>
          <cell r="AM1065" t="str">
            <v>Sporthal</v>
          </cell>
          <cell r="AV1065" t="str">
            <v>Huurovereenkomst Sporthal</v>
          </cell>
          <cell r="AY1065" t="str">
            <v>Sport Service Ridderkerk B.V.</v>
          </cell>
          <cell r="AZ1065">
            <v>76526712</v>
          </cell>
          <cell r="BB1065" t="str">
            <v>Onderneming</v>
          </cell>
          <cell r="BF1065" t="str">
            <v>653082-4-321000</v>
          </cell>
          <cell r="FL1065">
            <v>76500</v>
          </cell>
          <cell r="FO1065">
            <v>78555</v>
          </cell>
        </row>
        <row r="1066">
          <cell r="A1066" t="str">
            <v>R064.009</v>
          </cell>
          <cell r="B1066">
            <v>43810</v>
          </cell>
          <cell r="C1066" t="str">
            <v>Aktief</v>
          </cell>
          <cell r="D1066" t="str">
            <v>Concept</v>
          </cell>
          <cell r="F1066">
            <v>43831</v>
          </cell>
          <cell r="H1066">
            <v>1</v>
          </cell>
          <cell r="I1066" t="str">
            <v>ja</v>
          </cell>
          <cell r="J1066" t="str">
            <v>nee</v>
          </cell>
          <cell r="L1066" t="str">
            <v>Volledig</v>
          </cell>
          <cell r="M1066" t="str">
            <v>Kees-Jan</v>
          </cell>
          <cell r="R1066" t="str">
            <v>Sport-SSR</v>
          </cell>
          <cell r="S1066" t="str">
            <v>Sport</v>
          </cell>
          <cell r="T1066" t="str">
            <v>Onzeker</v>
          </cell>
          <cell r="U1066">
            <v>99225</v>
          </cell>
          <cell r="V1066" t="str">
            <v>NVT</v>
          </cell>
          <cell r="AE1066" t="str">
            <v>ONBEKEND</v>
          </cell>
          <cell r="AF1066" t="str">
            <v>Kostprijs</v>
          </cell>
          <cell r="AI1066">
            <v>63.728323699421964</v>
          </cell>
          <cell r="AJ1066" t="str">
            <v>R064</v>
          </cell>
          <cell r="AK1066" t="str">
            <v>Sporthal De Fakkel + sportcafé</v>
          </cell>
          <cell r="AL1066" t="str">
            <v>Sportlaan 8-10</v>
          </cell>
          <cell r="AM1066" t="str">
            <v>Zwembad</v>
          </cell>
          <cell r="AN1066">
            <v>6228</v>
          </cell>
          <cell r="AO1066">
            <v>6228</v>
          </cell>
          <cell r="AP1066">
            <v>1</v>
          </cell>
          <cell r="AV1066" t="str">
            <v>Huurovereenkomst Zwembad</v>
          </cell>
          <cell r="AY1066" t="str">
            <v>Sport Service Ridderkerk B.V.</v>
          </cell>
          <cell r="AZ1066">
            <v>76526712</v>
          </cell>
          <cell r="BB1066" t="str">
            <v>Onderneming</v>
          </cell>
          <cell r="BF1066" t="str">
            <v>653010-4-321000</v>
          </cell>
          <cell r="FL1066">
            <v>396900</v>
          </cell>
          <cell r="FO1066">
            <v>396926</v>
          </cell>
        </row>
        <row r="1068">
          <cell r="A1068" t="str">
            <v>R065.001</v>
          </cell>
          <cell r="B1068">
            <v>42425</v>
          </cell>
          <cell r="C1068" t="str">
            <v>Passief</v>
          </cell>
          <cell r="D1068" t="str">
            <v>OUD</v>
          </cell>
          <cell r="F1068">
            <v>38353</v>
          </cell>
          <cell r="G1068">
            <v>38353</v>
          </cell>
          <cell r="H1068">
            <v>0</v>
          </cell>
          <cell r="I1068" t="str">
            <v>nee</v>
          </cell>
          <cell r="J1068" t="str">
            <v>nee</v>
          </cell>
          <cell r="L1068" t="str">
            <v>Volledig</v>
          </cell>
          <cell r="M1068" t="str">
            <v>Mini</v>
          </cell>
          <cell r="N1068" t="str">
            <v>ja</v>
          </cell>
          <cell r="O1068" t="str">
            <v>Mini van Leeuwen</v>
          </cell>
          <cell r="V1068" t="str">
            <v>NVT</v>
          </cell>
          <cell r="Z1068">
            <v>687712</v>
          </cell>
          <cell r="AA1068" t="str">
            <v>Ja</v>
          </cell>
          <cell r="AB1068" t="str">
            <v>2006/14552</v>
          </cell>
          <cell r="AD1068" t="str">
            <v>Ja</v>
          </cell>
          <cell r="AE1068" t="str">
            <v>Ja</v>
          </cell>
          <cell r="AF1068" t="str">
            <v>onbekend</v>
          </cell>
          <cell r="AI1068" t="str">
            <v/>
          </cell>
          <cell r="AJ1068" t="str">
            <v>R065</v>
          </cell>
          <cell r="AK1068" t="str">
            <v>Sporthal de Beverbol</v>
          </cell>
          <cell r="AL1068" t="str">
            <v>Amerstraat 1</v>
          </cell>
          <cell r="AV1068" t="str">
            <v>Huurovereenkomst</v>
          </cell>
          <cell r="AY1068" t="str">
            <v>Stichting Sport en Welzijn</v>
          </cell>
          <cell r="AZ1068">
            <v>41134998</v>
          </cell>
          <cell r="BB1068" t="str">
            <v>Stichting</v>
          </cell>
          <cell r="BF1068" t="str">
            <v>653083-4-321000</v>
          </cell>
        </row>
        <row r="1069">
          <cell r="A1069" t="str">
            <v>R065.002</v>
          </cell>
          <cell r="B1069">
            <v>42736</v>
          </cell>
          <cell r="C1069" t="str">
            <v>Passief</v>
          </cell>
          <cell r="D1069" t="str">
            <v>OUD</v>
          </cell>
          <cell r="F1069">
            <v>42736</v>
          </cell>
          <cell r="G1069">
            <v>43190</v>
          </cell>
          <cell r="H1069">
            <v>0</v>
          </cell>
          <cell r="I1069" t="str">
            <v>nee</v>
          </cell>
          <cell r="L1069" t="str">
            <v>Volledig</v>
          </cell>
          <cell r="M1069" t="str">
            <v>Linda</v>
          </cell>
          <cell r="N1069" t="str">
            <v>ja</v>
          </cell>
          <cell r="O1069" t="str">
            <v>Mini van Leeuwen</v>
          </cell>
          <cell r="V1069" t="str">
            <v>NVT</v>
          </cell>
          <cell r="Z1069">
            <v>1226803</v>
          </cell>
          <cell r="AA1069" t="str">
            <v>Ja</v>
          </cell>
          <cell r="AD1069" t="str">
            <v>Ja</v>
          </cell>
          <cell r="AE1069" t="str">
            <v>Ja</v>
          </cell>
          <cell r="AF1069" t="str">
            <v>Kostprijs</v>
          </cell>
          <cell r="AH1069">
            <v>29.063639891346526</v>
          </cell>
          <cell r="AI1069" t="str">
            <v/>
          </cell>
          <cell r="AJ1069" t="str">
            <v>R065</v>
          </cell>
          <cell r="AK1069" t="str">
            <v>Sporthal de Beverbol</v>
          </cell>
          <cell r="AL1069" t="str">
            <v>Amerstraat 1</v>
          </cell>
          <cell r="AR1069">
            <v>2577</v>
          </cell>
          <cell r="AV1069" t="str">
            <v>Huurovereenkomst</v>
          </cell>
          <cell r="AY1069" t="str">
            <v>Stichting Sport en Welzijn</v>
          </cell>
          <cell r="AZ1069">
            <v>41134998</v>
          </cell>
          <cell r="BB1069" t="str">
            <v>Stichting</v>
          </cell>
          <cell r="BF1069" t="str">
            <v>653083-4-321000</v>
          </cell>
        </row>
        <row r="1070">
          <cell r="A1070" t="str">
            <v>R065.003</v>
          </cell>
          <cell r="B1070">
            <v>42839</v>
          </cell>
          <cell r="C1070" t="str">
            <v>Passief</v>
          </cell>
          <cell r="D1070" t="str">
            <v>Beëindigd</v>
          </cell>
          <cell r="F1070">
            <v>34065</v>
          </cell>
          <cell r="G1070">
            <v>43465</v>
          </cell>
          <cell r="H1070">
            <v>0</v>
          </cell>
          <cell r="I1070" t="str">
            <v>nee</v>
          </cell>
          <cell r="J1070" t="str">
            <v>nee</v>
          </cell>
          <cell r="L1070" t="str">
            <v>Volledig</v>
          </cell>
          <cell r="M1070" t="str">
            <v>Linda</v>
          </cell>
          <cell r="N1070" t="str">
            <v>JA</v>
          </cell>
          <cell r="O1070" t="str">
            <v>Mini van Leeuwen</v>
          </cell>
          <cell r="V1070" t="str">
            <v>NVT</v>
          </cell>
          <cell r="Z1070" t="str">
            <v>NIET</v>
          </cell>
          <cell r="AA1070" t="str">
            <v>nee</v>
          </cell>
          <cell r="AB1070" t="str">
            <v>92/40.472</v>
          </cell>
          <cell r="AD1070" t="str">
            <v>Ja</v>
          </cell>
          <cell r="AE1070" t="str">
            <v>Ja</v>
          </cell>
          <cell r="AF1070" t="str">
            <v>Tarief</v>
          </cell>
          <cell r="AI1070" t="str">
            <v/>
          </cell>
          <cell r="AJ1070" t="str">
            <v>R065</v>
          </cell>
          <cell r="AK1070" t="str">
            <v>Sporthal de Beverbol</v>
          </cell>
          <cell r="AL1070" t="str">
            <v>Amerstraat 1 [Beverbol-ISR]</v>
          </cell>
          <cell r="AM1070" t="str">
            <v>Amerstraat 1 [Beverbol-ISV]</v>
          </cell>
          <cell r="AT1070" t="str">
            <v>RDK01A G4340</v>
          </cell>
          <cell r="AV1070" t="str">
            <v>Opstalovereenkomst</v>
          </cell>
          <cell r="AY1070" t="str">
            <v>Invaliden Sportvereniging Ridderkerk (I.S.R.)</v>
          </cell>
          <cell r="BB1070" t="str">
            <v xml:space="preserve">Vereniging </v>
          </cell>
          <cell r="BF1070" t="str">
            <v>653169-4-322000</v>
          </cell>
        </row>
        <row r="1071">
          <cell r="A1071" t="str">
            <v>R065.004</v>
          </cell>
          <cell r="B1071">
            <v>43284</v>
          </cell>
          <cell r="C1071" t="str">
            <v>Passief</v>
          </cell>
          <cell r="D1071" t="str">
            <v>Beëindigd</v>
          </cell>
          <cell r="F1071">
            <v>43191</v>
          </cell>
          <cell r="G1071">
            <v>43524</v>
          </cell>
          <cell r="H1071">
            <v>0</v>
          </cell>
          <cell r="I1071" t="str">
            <v>nee</v>
          </cell>
          <cell r="L1071" t="str">
            <v>Volledig</v>
          </cell>
          <cell r="O1071" t="str">
            <v>Mini van Leeuwen</v>
          </cell>
          <cell r="V1071" t="str">
            <v>NVT</v>
          </cell>
          <cell r="X1071">
            <v>45291</v>
          </cell>
          <cell r="Z1071">
            <v>1316144</v>
          </cell>
          <cell r="AA1071" t="str">
            <v>Ja</v>
          </cell>
          <cell r="AD1071" t="str">
            <v>ja</v>
          </cell>
          <cell r="AE1071" t="str">
            <v>ja</v>
          </cell>
          <cell r="AF1071" t="str">
            <v>Kostprijs</v>
          </cell>
          <cell r="AI1071" t="str">
            <v/>
          </cell>
          <cell r="AJ1071" t="str">
            <v>R065</v>
          </cell>
          <cell r="AK1071" t="str">
            <v>Sporthal de Beverbol</v>
          </cell>
          <cell r="AL1071" t="str">
            <v>Amerstraat 1</v>
          </cell>
          <cell r="AR1071">
            <v>2577</v>
          </cell>
          <cell r="AV1071" t="str">
            <v>Huurovereenkomst Sporthal</v>
          </cell>
          <cell r="AY1071" t="str">
            <v>Stichting Sport en Welzijn</v>
          </cell>
          <cell r="AZ1071">
            <v>64034232</v>
          </cell>
          <cell r="BB1071" t="str">
            <v>Stichting</v>
          </cell>
          <cell r="BF1071" t="str">
            <v>653083-4-321000</v>
          </cell>
          <cell r="FO1071">
            <v>78555.282678000003</v>
          </cell>
        </row>
        <row r="1072">
          <cell r="A1072" t="str">
            <v>R065.005</v>
          </cell>
          <cell r="B1072">
            <v>43622</v>
          </cell>
          <cell r="C1072" t="str">
            <v>Passief</v>
          </cell>
          <cell r="D1072" t="str">
            <v>GESLOOPT</v>
          </cell>
          <cell r="F1072">
            <v>43831</v>
          </cell>
          <cell r="G1072">
            <v>44196</v>
          </cell>
          <cell r="H1072">
            <v>0</v>
          </cell>
          <cell r="I1072" t="str">
            <v>nee</v>
          </cell>
          <cell r="J1072" t="str">
            <v>nee</v>
          </cell>
          <cell r="L1072" t="str">
            <v>Onbekend</v>
          </cell>
          <cell r="M1072" t="str">
            <v>Lies</v>
          </cell>
          <cell r="R1072" t="str">
            <v>Sport-BI</v>
          </cell>
          <cell r="S1072" t="str">
            <v>Sport</v>
          </cell>
          <cell r="T1072" t="str">
            <v>Derving</v>
          </cell>
          <cell r="U1072">
            <v>0</v>
          </cell>
          <cell r="V1072" t="str">
            <v>NVT</v>
          </cell>
          <cell r="AA1072" t="str">
            <v>NVT</v>
          </cell>
          <cell r="AD1072" t="str">
            <v>NVT</v>
          </cell>
          <cell r="AE1072" t="str">
            <v>NVT</v>
          </cell>
          <cell r="AF1072" t="str">
            <v>OM NIET</v>
          </cell>
          <cell r="AI1072">
            <v>0</v>
          </cell>
          <cell r="AJ1072" t="str">
            <v>R065</v>
          </cell>
          <cell r="AK1072" t="str">
            <v>Sporthal de Beverbol</v>
          </cell>
          <cell r="AL1072" t="str">
            <v>Amerstraat 1</v>
          </cell>
          <cell r="AN1072">
            <v>2545</v>
          </cell>
          <cell r="AO1072">
            <v>2545</v>
          </cell>
          <cell r="AP1072">
            <v>1</v>
          </cell>
          <cell r="AV1072" t="str">
            <v>Leegstand beheer</v>
          </cell>
          <cell r="AY1072" t="str">
            <v>Villex Vastgoedbescherming B.V.</v>
          </cell>
          <cell r="AZ1072">
            <v>24449801</v>
          </cell>
          <cell r="BB1072" t="str">
            <v>Onderneming</v>
          </cell>
          <cell r="BF1072" t="str">
            <v>653083-4-321000</v>
          </cell>
        </row>
        <row r="1074">
          <cell r="A1074" t="str">
            <v>R066.001</v>
          </cell>
          <cell r="B1074">
            <v>42425</v>
          </cell>
          <cell r="C1074" t="str">
            <v>Passief</v>
          </cell>
          <cell r="D1074" t="str">
            <v>OUD</v>
          </cell>
          <cell r="F1074">
            <v>38353</v>
          </cell>
          <cell r="G1074">
            <v>38353</v>
          </cell>
          <cell r="H1074">
            <v>0</v>
          </cell>
          <cell r="I1074" t="str">
            <v>nee</v>
          </cell>
          <cell r="J1074" t="str">
            <v>nee</v>
          </cell>
          <cell r="L1074" t="str">
            <v>Volledig</v>
          </cell>
          <cell r="M1074" t="str">
            <v>Mini</v>
          </cell>
          <cell r="N1074" t="str">
            <v>ja</v>
          </cell>
          <cell r="O1074" t="str">
            <v>Mini van Leeuwen</v>
          </cell>
          <cell r="V1074" t="str">
            <v>NVT</v>
          </cell>
          <cell r="Z1074">
            <v>687714</v>
          </cell>
          <cell r="AA1074" t="str">
            <v>Ja</v>
          </cell>
          <cell r="AB1074" t="str">
            <v>2006/14554</v>
          </cell>
          <cell r="AD1074" t="str">
            <v>Ja</v>
          </cell>
          <cell r="AE1074" t="str">
            <v>Ja</v>
          </cell>
          <cell r="AF1074" t="str">
            <v>onbekend</v>
          </cell>
          <cell r="AI1074" t="str">
            <v/>
          </cell>
          <cell r="AJ1074" t="str">
            <v>R066</v>
          </cell>
          <cell r="AK1074" t="str">
            <v>Sporthal Drievliet + sportcafé</v>
          </cell>
          <cell r="AL1074" t="str">
            <v>Vlietplein 137/138</v>
          </cell>
          <cell r="AV1074" t="str">
            <v>Huurovereenkomst</v>
          </cell>
          <cell r="AY1074" t="str">
            <v>Stichting Sport en Welzijn</v>
          </cell>
          <cell r="AZ1074">
            <v>41134998</v>
          </cell>
          <cell r="BB1074" t="str">
            <v>Stichting</v>
          </cell>
          <cell r="BF1074" t="str">
            <v>653084-4-321000</v>
          </cell>
        </row>
        <row r="1075">
          <cell r="A1075" t="str">
            <v>R066.002</v>
          </cell>
          <cell r="B1075">
            <v>42736</v>
          </cell>
          <cell r="C1075" t="str">
            <v>Passief</v>
          </cell>
          <cell r="D1075" t="str">
            <v>OUD</v>
          </cell>
          <cell r="F1075">
            <v>42736</v>
          </cell>
          <cell r="G1075">
            <v>43190</v>
          </cell>
          <cell r="H1075">
            <v>0</v>
          </cell>
          <cell r="I1075" t="str">
            <v>nee</v>
          </cell>
          <cell r="L1075" t="str">
            <v>Volledig</v>
          </cell>
          <cell r="M1075" t="str">
            <v>Linda</v>
          </cell>
          <cell r="N1075" t="str">
            <v>ja</v>
          </cell>
          <cell r="O1075" t="str">
            <v>Mini van Leeuwen</v>
          </cell>
          <cell r="V1075" t="str">
            <v>NVT</v>
          </cell>
          <cell r="Z1075">
            <v>1226803</v>
          </cell>
          <cell r="AA1075" t="str">
            <v>Ja</v>
          </cell>
          <cell r="AD1075" t="str">
            <v>Ja</v>
          </cell>
          <cell r="AE1075" t="str">
            <v>Ja</v>
          </cell>
          <cell r="AF1075" t="str">
            <v>Kostprijs</v>
          </cell>
          <cell r="AH1075">
            <v>30.433563592035757</v>
          </cell>
          <cell r="AI1075" t="str">
            <v/>
          </cell>
          <cell r="AJ1075" t="str">
            <v>R066</v>
          </cell>
          <cell r="AK1075" t="str">
            <v>Sporthal Drievliet + sportcafé</v>
          </cell>
          <cell r="AL1075" t="str">
            <v>Vlietplein 137/138</v>
          </cell>
          <cell r="AR1075">
            <v>2461</v>
          </cell>
          <cell r="AV1075" t="str">
            <v>Huurovereenkomst</v>
          </cell>
          <cell r="AY1075" t="str">
            <v>Stichting Sport en Welzijn</v>
          </cell>
          <cell r="AZ1075">
            <v>41134998</v>
          </cell>
          <cell r="BB1075" t="str">
            <v>Stichting</v>
          </cell>
          <cell r="BF1075" t="str">
            <v>653084-4-321000</v>
          </cell>
        </row>
        <row r="1076">
          <cell r="A1076" t="str">
            <v>R066.003</v>
          </cell>
          <cell r="B1076">
            <v>43284</v>
          </cell>
          <cell r="C1076" t="str">
            <v>Passief</v>
          </cell>
          <cell r="D1076" t="str">
            <v>Beëindigd</v>
          </cell>
          <cell r="F1076">
            <v>43191</v>
          </cell>
          <cell r="G1076">
            <v>43830</v>
          </cell>
          <cell r="H1076">
            <v>0</v>
          </cell>
          <cell r="I1076" t="str">
            <v>nee</v>
          </cell>
          <cell r="L1076" t="str">
            <v>Volledig</v>
          </cell>
          <cell r="O1076" t="str">
            <v>Mini van Leeuwen</v>
          </cell>
          <cell r="V1076" t="str">
            <v>NVT</v>
          </cell>
          <cell r="X1076">
            <v>45291</v>
          </cell>
          <cell r="Z1076">
            <v>1316157</v>
          </cell>
          <cell r="AA1076" t="str">
            <v>Ja</v>
          </cell>
          <cell r="AD1076" t="str">
            <v>ja</v>
          </cell>
          <cell r="AE1076" t="str">
            <v>ja</v>
          </cell>
          <cell r="AF1076" t="str">
            <v>Kostprijs</v>
          </cell>
          <cell r="AI1076" t="str">
            <v/>
          </cell>
          <cell r="AJ1076" t="str">
            <v>R066</v>
          </cell>
          <cell r="AK1076" t="str">
            <v>Sporthal Drievliet + sportcafé</v>
          </cell>
          <cell r="AL1076" t="str">
            <v>Vlietplein 137/138</v>
          </cell>
          <cell r="AR1076">
            <v>2461</v>
          </cell>
          <cell r="AV1076" t="str">
            <v>Huurovereenkomst Sporthal</v>
          </cell>
          <cell r="AY1076" t="str">
            <v>Stichting Sport en Welzijn</v>
          </cell>
          <cell r="AZ1076">
            <v>64034232</v>
          </cell>
          <cell r="BB1076" t="str">
            <v>Stichting</v>
          </cell>
          <cell r="BF1076" t="str">
            <v>653084-4-321000</v>
          </cell>
          <cell r="FO1076">
            <v>78555.282678000003</v>
          </cell>
        </row>
        <row r="1077">
          <cell r="A1077" t="str">
            <v>R066.004</v>
          </cell>
          <cell r="B1077">
            <v>43810</v>
          </cell>
          <cell r="C1077" t="str">
            <v>Aktief</v>
          </cell>
          <cell r="D1077" t="str">
            <v>Concept</v>
          </cell>
          <cell r="F1077">
            <v>43831</v>
          </cell>
          <cell r="H1077">
            <v>1</v>
          </cell>
          <cell r="I1077" t="str">
            <v>ja</v>
          </cell>
          <cell r="J1077" t="str">
            <v>nee</v>
          </cell>
          <cell r="L1077" t="str">
            <v>Volledig</v>
          </cell>
          <cell r="M1077" t="str">
            <v>Kees-Jan</v>
          </cell>
          <cell r="R1077" t="str">
            <v>Sport-SSR</v>
          </cell>
          <cell r="S1077" t="str">
            <v>Sport</v>
          </cell>
          <cell r="T1077" t="str">
            <v>Onzeker</v>
          </cell>
          <cell r="U1077">
            <v>19625</v>
          </cell>
          <cell r="V1077" t="str">
            <v>NVT</v>
          </cell>
          <cell r="AE1077" t="str">
            <v>ONBEKEND</v>
          </cell>
          <cell r="AF1077" t="str">
            <v>Kostprijs</v>
          </cell>
          <cell r="AI1077">
            <v>41.866666666666667</v>
          </cell>
          <cell r="AJ1077" t="str">
            <v>R066</v>
          </cell>
          <cell r="AK1077" t="str">
            <v>Sporthal Drievliet + sportcafé</v>
          </cell>
          <cell r="AL1077" t="str">
            <v>Vlietplein 137/138</v>
          </cell>
          <cell r="AN1077">
            <v>1875</v>
          </cell>
          <cell r="AO1077">
            <v>1875</v>
          </cell>
          <cell r="AP1077">
            <v>1</v>
          </cell>
          <cell r="AR1077">
            <v>2461</v>
          </cell>
          <cell r="AV1077" t="str">
            <v>Huurovereenkomst Sporthal</v>
          </cell>
          <cell r="AY1077" t="str">
            <v>Sport Service Ridderkerk B.V.</v>
          </cell>
          <cell r="AZ1077">
            <v>76526712</v>
          </cell>
          <cell r="BB1077" t="str">
            <v>Onderneming</v>
          </cell>
          <cell r="BF1077" t="str">
            <v>653084-4-321000</v>
          </cell>
          <cell r="FL1077">
            <v>78500</v>
          </cell>
          <cell r="FO1077">
            <v>78555</v>
          </cell>
        </row>
        <row r="1078">
          <cell r="A1078" t="str">
            <v>R066.005</v>
          </cell>
          <cell r="B1078">
            <v>44950</v>
          </cell>
          <cell r="C1078" t="str">
            <v>Aktief</v>
          </cell>
          <cell r="D1078" t="str">
            <v>LEEG/TK</v>
          </cell>
          <cell r="E1078" t="str">
            <v>Renov</v>
          </cell>
          <cell r="F1078">
            <v>44849</v>
          </cell>
          <cell r="H1078">
            <v>1</v>
          </cell>
          <cell r="I1078" t="str">
            <v>ja</v>
          </cell>
          <cell r="AJ1078" t="str">
            <v>R066</v>
          </cell>
          <cell r="AK1078" t="str">
            <v>Sporthal Drievliet + sportcafé</v>
          </cell>
          <cell r="AL1078" t="str">
            <v>Vlietplein 137/138</v>
          </cell>
          <cell r="AN1078">
            <v>1875</v>
          </cell>
          <cell r="AV1078" t="str">
            <v>Leegstand i.v.m. renovatie</v>
          </cell>
          <cell r="AY1078" t="str">
            <v>Aann.bedr. Vaassen</v>
          </cell>
        </row>
        <row r="1080">
          <cell r="A1080" t="str">
            <v>R067.001</v>
          </cell>
          <cell r="B1080">
            <v>42425</v>
          </cell>
          <cell r="C1080" t="str">
            <v>Aktie!</v>
          </cell>
          <cell r="D1080" t="str">
            <v>GEBRUIK</v>
          </cell>
          <cell r="F1080">
            <v>42005</v>
          </cell>
          <cell r="H1080">
            <v>1</v>
          </cell>
          <cell r="I1080" t="str">
            <v>ja</v>
          </cell>
          <cell r="J1080" t="str">
            <v>ja</v>
          </cell>
          <cell r="K1080" t="str">
            <v>Afspreken</v>
          </cell>
          <cell r="L1080" t="str">
            <v>NVT</v>
          </cell>
          <cell r="M1080" t="str">
            <v>N.N.T.B.</v>
          </cell>
          <cell r="O1080" t="str">
            <v>Mini van Leeuwen</v>
          </cell>
          <cell r="R1080" t="str">
            <v>Sport-SSR</v>
          </cell>
          <cell r="S1080" t="str">
            <v>Sport</v>
          </cell>
          <cell r="T1080" t="str">
            <v>Onzeker</v>
          </cell>
          <cell r="U1080">
            <v>0</v>
          </cell>
          <cell r="V1080" t="str">
            <v>NVT</v>
          </cell>
          <cell r="Z1080" t="str">
            <v>NVT</v>
          </cell>
          <cell r="AA1080" t="str">
            <v>NVT</v>
          </cell>
          <cell r="AD1080" t="str">
            <v>NVT</v>
          </cell>
          <cell r="AE1080" t="str">
            <v>NEE</v>
          </cell>
          <cell r="AF1080" t="str">
            <v>OM NIET</v>
          </cell>
          <cell r="AI1080">
            <v>0</v>
          </cell>
          <cell r="AJ1080" t="str">
            <v>R067</v>
          </cell>
          <cell r="AK1080" t="str">
            <v>Buurtsportlocatie Bolnes</v>
          </cell>
          <cell r="AL1080" t="str">
            <v>Buurtsportloc. Bolnes</v>
          </cell>
          <cell r="AN1080">
            <v>28</v>
          </cell>
          <cell r="AO1080">
            <v>28</v>
          </cell>
          <cell r="AP1080">
            <v>1</v>
          </cell>
          <cell r="AV1080" t="str">
            <v>GEEN Beheerovereenkomst</v>
          </cell>
          <cell r="AY1080" t="str">
            <v>Stichting Facet Ridderkerk</v>
          </cell>
          <cell r="AZ1080">
            <v>70099731</v>
          </cell>
          <cell r="BB1080" t="str">
            <v>Stichting</v>
          </cell>
          <cell r="BF1080" t="str">
            <v>653085-4-X</v>
          </cell>
        </row>
        <row r="1082">
          <cell r="A1082" t="str">
            <v>R068.001</v>
          </cell>
          <cell r="B1082">
            <v>42425</v>
          </cell>
          <cell r="C1082" t="str">
            <v>Aktie!</v>
          </cell>
          <cell r="D1082" t="str">
            <v>GEBRUIK</v>
          </cell>
          <cell r="F1082">
            <v>42005</v>
          </cell>
          <cell r="H1082">
            <v>1</v>
          </cell>
          <cell r="I1082" t="str">
            <v>ja</v>
          </cell>
          <cell r="J1082" t="str">
            <v>ja</v>
          </cell>
          <cell r="K1082" t="str">
            <v>Afspreken</v>
          </cell>
          <cell r="L1082" t="str">
            <v>NVT</v>
          </cell>
          <cell r="M1082" t="str">
            <v>N.N.T.B.</v>
          </cell>
          <cell r="O1082" t="str">
            <v>Mini van Leeuwen</v>
          </cell>
          <cell r="R1082" t="str">
            <v>Sport-SSR</v>
          </cell>
          <cell r="S1082" t="str">
            <v>Sport</v>
          </cell>
          <cell r="T1082" t="str">
            <v>Onzeker</v>
          </cell>
          <cell r="U1082">
            <v>0</v>
          </cell>
          <cell r="V1082" t="str">
            <v>NVT</v>
          </cell>
          <cell r="Z1082" t="str">
            <v>NVT</v>
          </cell>
          <cell r="AA1082" t="str">
            <v>NVT</v>
          </cell>
          <cell r="AD1082" t="str">
            <v>NVT</v>
          </cell>
          <cell r="AE1082" t="str">
            <v>NEE</v>
          </cell>
          <cell r="AF1082" t="str">
            <v>OM NIET</v>
          </cell>
          <cell r="AI1082">
            <v>0</v>
          </cell>
          <cell r="AJ1082" t="str">
            <v>R068</v>
          </cell>
          <cell r="AK1082" t="str">
            <v>Buurtsportlocatie Slikkerveer</v>
          </cell>
          <cell r="AL1082" t="str">
            <v>Buurtsportloc. Slikkerveer</v>
          </cell>
          <cell r="AN1082">
            <v>25</v>
          </cell>
          <cell r="AO1082">
            <v>25</v>
          </cell>
          <cell r="AP1082">
            <v>1</v>
          </cell>
          <cell r="AV1082" t="str">
            <v>GEEN Beheerovereenkomst</v>
          </cell>
          <cell r="AY1082" t="str">
            <v>Stichting Facet Ridderkerk</v>
          </cell>
          <cell r="AZ1082">
            <v>70099731</v>
          </cell>
          <cell r="BB1082" t="str">
            <v>Stichting</v>
          </cell>
          <cell r="BF1082" t="str">
            <v>653086-4-X</v>
          </cell>
        </row>
        <row r="1084">
          <cell r="A1084" t="str">
            <v>R069.001</v>
          </cell>
          <cell r="B1084">
            <v>42839</v>
          </cell>
          <cell r="C1084" t="str">
            <v>Aktie!</v>
          </cell>
          <cell r="D1084" t="str">
            <v>Aktief</v>
          </cell>
          <cell r="F1084">
            <v>33130</v>
          </cell>
          <cell r="H1084">
            <v>1</v>
          </cell>
          <cell r="I1084" t="str">
            <v>ja</v>
          </cell>
          <cell r="J1084" t="str">
            <v>ja</v>
          </cell>
          <cell r="K1084" t="str">
            <v>Vernieuwen</v>
          </cell>
          <cell r="L1084" t="str">
            <v>Volledig</v>
          </cell>
          <cell r="M1084" t="str">
            <v>Marianne</v>
          </cell>
          <cell r="N1084" t="str">
            <v>JA</v>
          </cell>
          <cell r="O1084" t="str">
            <v>Mini van Leeuwen</v>
          </cell>
          <cell r="R1084" t="str">
            <v>Sport-BU</v>
          </cell>
          <cell r="S1084" t="str">
            <v>Sport</v>
          </cell>
          <cell r="T1084" t="str">
            <v>Onzeker</v>
          </cell>
          <cell r="U1084">
            <v>0</v>
          </cell>
          <cell r="V1084" t="str">
            <v>VERLOPEN</v>
          </cell>
          <cell r="Z1084" t="str">
            <v>NIET</v>
          </cell>
          <cell r="AA1084" t="str">
            <v>nee</v>
          </cell>
          <cell r="AB1084" t="str">
            <v>?</v>
          </cell>
          <cell r="AD1084" t="str">
            <v>Ja</v>
          </cell>
          <cell r="AE1084" t="str">
            <v>Ja</v>
          </cell>
          <cell r="AF1084" t="str">
            <v>Tarief</v>
          </cell>
          <cell r="AI1084">
            <v>0</v>
          </cell>
          <cell r="AJ1084" t="str">
            <v>R069</v>
          </cell>
          <cell r="AK1084" t="str">
            <v>Sportpark Ridderkerk</v>
          </cell>
          <cell r="AL1084" t="str">
            <v>Sportlaan 10b</v>
          </cell>
          <cell r="AM1084" t="str">
            <v>Sportlaan 10b [Poseidon]</v>
          </cell>
          <cell r="AN1084">
            <v>105</v>
          </cell>
          <cell r="AO1084">
            <v>1390</v>
          </cell>
          <cell r="AP1084">
            <v>7.5539568345323743E-2</v>
          </cell>
          <cell r="AT1084" t="str">
            <v>RDK01D 03189</v>
          </cell>
          <cell r="AV1084" t="str">
            <v>Akte Recht van Opstal</v>
          </cell>
          <cell r="AY1084" t="str">
            <v>Poseidon ZC&amp;PC</v>
          </cell>
          <cell r="BB1084" t="str">
            <v xml:space="preserve">Vereniging </v>
          </cell>
          <cell r="BF1084" t="str">
            <v>653169-4-322000</v>
          </cell>
          <cell r="FO1084">
            <v>11.35</v>
          </cell>
        </row>
        <row r="1085">
          <cell r="A1085" t="str">
            <v>R069.002</v>
          </cell>
          <cell r="B1085">
            <v>42839</v>
          </cell>
          <cell r="C1085" t="str">
            <v>Aktief</v>
          </cell>
          <cell r="D1085" t="str">
            <v>OUD</v>
          </cell>
          <cell r="F1085">
            <v>32212</v>
          </cell>
          <cell r="H1085">
            <v>1</v>
          </cell>
          <cell r="I1085" t="str">
            <v>ja</v>
          </cell>
          <cell r="L1085" t="str">
            <v>Volledig</v>
          </cell>
          <cell r="M1085" t="str">
            <v>Linda</v>
          </cell>
          <cell r="N1085" t="str">
            <v>Afgekocht</v>
          </cell>
          <cell r="O1085" t="str">
            <v>Mini van Leeuwen</v>
          </cell>
          <cell r="R1085" t="str">
            <v>Sport-BU</v>
          </cell>
          <cell r="S1085" t="str">
            <v>Sport</v>
          </cell>
          <cell r="T1085" t="str">
            <v>Onzeker</v>
          </cell>
          <cell r="U1085">
            <v>0</v>
          </cell>
          <cell r="V1085" t="str">
            <v>NVT</v>
          </cell>
          <cell r="Z1085" t="str">
            <v>NIET</v>
          </cell>
          <cell r="AA1085" t="str">
            <v>nee</v>
          </cell>
          <cell r="AB1085" t="str">
            <v>?</v>
          </cell>
          <cell r="AD1085" t="str">
            <v>Ja</v>
          </cell>
          <cell r="AE1085" t="str">
            <v>Ja</v>
          </cell>
          <cell r="AF1085" t="str">
            <v>afgekocht</v>
          </cell>
          <cell r="AI1085">
            <v>0</v>
          </cell>
          <cell r="AJ1085" t="str">
            <v>R069</v>
          </cell>
          <cell r="AK1085" t="str">
            <v>Sportpark Ridderkerk</v>
          </cell>
          <cell r="AL1085" t="str">
            <v>Sportlaan 12</v>
          </cell>
          <cell r="AM1085" t="str">
            <v>deel I [RVVH]</v>
          </cell>
          <cell r="AN1085">
            <v>1285</v>
          </cell>
          <cell r="AO1085">
            <v>1390</v>
          </cell>
          <cell r="AP1085">
            <v>0.92446043165467628</v>
          </cell>
          <cell r="AT1085" t="str">
            <v>RDK01A 07771</v>
          </cell>
          <cell r="AU1085">
            <v>516</v>
          </cell>
          <cell r="AV1085" t="str">
            <v>Akte Recht van Opstal</v>
          </cell>
          <cell r="AY1085" t="str">
            <v>Ridderkerkse Voetbalvereniging Hercules (RVVH)</v>
          </cell>
          <cell r="AZ1085">
            <v>40341797</v>
          </cell>
          <cell r="BB1085" t="str">
            <v xml:space="preserve">Vereniging </v>
          </cell>
          <cell r="BF1085" t="str">
            <v>653169-4-322000</v>
          </cell>
        </row>
        <row r="1086">
          <cell r="A1086" t="str">
            <v>R069.003</v>
          </cell>
          <cell r="B1086">
            <v>42839</v>
          </cell>
          <cell r="C1086" t="str">
            <v>Aktie!</v>
          </cell>
          <cell r="D1086" t="str">
            <v>Concept</v>
          </cell>
          <cell r="F1086">
            <v>43101</v>
          </cell>
          <cell r="H1086">
            <v>1</v>
          </cell>
          <cell r="I1086" t="str">
            <v>ja</v>
          </cell>
          <cell r="J1086" t="str">
            <v>ja</v>
          </cell>
          <cell r="K1086" t="str">
            <v>Afronden</v>
          </cell>
          <cell r="L1086" t="str">
            <v>NVT</v>
          </cell>
          <cell r="M1086" t="str">
            <v>Marianne</v>
          </cell>
          <cell r="N1086" t="str">
            <v>NVT</v>
          </cell>
          <cell r="O1086" t="str">
            <v>Mini van Leeuwen</v>
          </cell>
          <cell r="R1086" t="str">
            <v>Sport-BU</v>
          </cell>
          <cell r="S1086" t="str">
            <v>Sport</v>
          </cell>
          <cell r="T1086" t="str">
            <v>Onzeker</v>
          </cell>
          <cell r="U1086">
            <v>0</v>
          </cell>
          <cell r="V1086" t="str">
            <v>NVT</v>
          </cell>
          <cell r="Z1086">
            <v>1279226</v>
          </cell>
          <cell r="AA1086" t="str">
            <v>Ja</v>
          </cell>
          <cell r="AD1086" t="str">
            <v>Ja</v>
          </cell>
          <cell r="AE1086" t="str">
            <v>Ja</v>
          </cell>
          <cell r="AF1086" t="str">
            <v>symbolisch</v>
          </cell>
          <cell r="AI1086" t="str">
            <v/>
          </cell>
          <cell r="AJ1086" t="str">
            <v>R069</v>
          </cell>
          <cell r="AK1086" t="str">
            <v>Sportpark Ridderkerk</v>
          </cell>
          <cell r="AL1086" t="str">
            <v>Sportlaan 12</v>
          </cell>
          <cell r="AM1086" t="str">
            <v>deel II [RVVH]</v>
          </cell>
          <cell r="AS1086">
            <v>1017</v>
          </cell>
          <cell r="AT1086" t="str">
            <v>diverse</v>
          </cell>
          <cell r="AV1086" t="str">
            <v>Overeenkomsten Recht van Opstal</v>
          </cell>
          <cell r="AY1086" t="str">
            <v>Ridderkerkse Voetbalvereniging Hercules (RVVH)</v>
          </cell>
          <cell r="AZ1086">
            <v>40341797</v>
          </cell>
          <cell r="BB1086" t="str">
            <v xml:space="preserve">Vereniging </v>
          </cell>
          <cell r="BF1086" t="str">
            <v>653169-4-322000</v>
          </cell>
        </row>
        <row r="1087">
          <cell r="A1087" t="str">
            <v>R069.004</v>
          </cell>
          <cell r="B1087">
            <v>42839</v>
          </cell>
          <cell r="C1087" t="str">
            <v>Passief</v>
          </cell>
          <cell r="D1087" t="str">
            <v>Gesloopt</v>
          </cell>
          <cell r="F1087">
            <v>42005</v>
          </cell>
          <cell r="G1087">
            <v>43830</v>
          </cell>
          <cell r="H1087">
            <v>0</v>
          </cell>
          <cell r="I1087" t="str">
            <v>nee</v>
          </cell>
          <cell r="L1087" t="str">
            <v>Volledig</v>
          </cell>
          <cell r="M1087" t="str">
            <v>Charles V</v>
          </cell>
          <cell r="N1087" t="str">
            <v>Afgekocht</v>
          </cell>
          <cell r="O1087" t="str">
            <v>Mini van Leeuwen</v>
          </cell>
          <cell r="R1087" t="str">
            <v>Sport-BU</v>
          </cell>
          <cell r="S1087" t="str">
            <v>Sport</v>
          </cell>
          <cell r="T1087" t="str">
            <v>Onzeker</v>
          </cell>
          <cell r="U1087">
            <v>0</v>
          </cell>
          <cell r="V1087" t="str">
            <v>NVT</v>
          </cell>
          <cell r="Z1087" t="str">
            <v>NIET</v>
          </cell>
          <cell r="AA1087" t="str">
            <v>nee</v>
          </cell>
          <cell r="AB1087" t="str">
            <v>05/09801-SO</v>
          </cell>
          <cell r="AD1087" t="str">
            <v>Ja</v>
          </cell>
          <cell r="AE1087" t="str">
            <v>Ja</v>
          </cell>
          <cell r="AF1087" t="str">
            <v>afgekocht</v>
          </cell>
          <cell r="AI1087" t="str">
            <v/>
          </cell>
          <cell r="AJ1087" t="str">
            <v>R069</v>
          </cell>
          <cell r="AK1087" t="str">
            <v>Sportpark Ridderkerk</v>
          </cell>
          <cell r="AL1087" t="str">
            <v>Sportlaan 6</v>
          </cell>
          <cell r="AM1087" t="str">
            <v>deel I [KCR]</v>
          </cell>
          <cell r="AT1087" t="str">
            <v>A7772</v>
          </cell>
          <cell r="AV1087" t="str">
            <v>Akte Recht van Opstal</v>
          </cell>
          <cell r="AY1087" t="str">
            <v>KCR</v>
          </cell>
          <cell r="BB1087" t="str">
            <v xml:space="preserve">Vereniging </v>
          </cell>
          <cell r="BF1087" t="str">
            <v>653169-4-322000</v>
          </cell>
        </row>
        <row r="1088">
          <cell r="A1088" t="str">
            <v>R069.005</v>
          </cell>
          <cell r="B1088">
            <v>42839</v>
          </cell>
          <cell r="C1088" t="str">
            <v>Passief</v>
          </cell>
          <cell r="D1088" t="str">
            <v>Gesloopt</v>
          </cell>
          <cell r="F1088">
            <v>32555</v>
          </cell>
          <cell r="G1088">
            <v>43830</v>
          </cell>
          <cell r="H1088">
            <v>0</v>
          </cell>
          <cell r="I1088" t="str">
            <v>nee</v>
          </cell>
          <cell r="L1088" t="str">
            <v>Volledig</v>
          </cell>
          <cell r="M1088" t="str">
            <v>Charles V</v>
          </cell>
          <cell r="N1088" t="str">
            <v>NVT</v>
          </cell>
          <cell r="O1088" t="str">
            <v>Mini van Leeuwen</v>
          </cell>
          <cell r="R1088" t="str">
            <v>Sport-BU</v>
          </cell>
          <cell r="S1088" t="str">
            <v>Sport</v>
          </cell>
          <cell r="T1088" t="str">
            <v>Onzeker</v>
          </cell>
          <cell r="U1088">
            <v>0</v>
          </cell>
          <cell r="V1088" t="str">
            <v>NVT</v>
          </cell>
          <cell r="Z1088" t="str">
            <v>NIET</v>
          </cell>
          <cell r="AA1088" t="str">
            <v>nee</v>
          </cell>
          <cell r="AB1088" t="str">
            <v>05/09801-SO</v>
          </cell>
          <cell r="AD1088" t="str">
            <v>Ja</v>
          </cell>
          <cell r="AE1088" t="str">
            <v>Ja</v>
          </cell>
          <cell r="AF1088" t="str">
            <v>Tarief</v>
          </cell>
          <cell r="AI1088" t="str">
            <v/>
          </cell>
          <cell r="AJ1088" t="str">
            <v>R069</v>
          </cell>
          <cell r="AK1088" t="str">
            <v>Sportpark Ridderkerk</v>
          </cell>
          <cell r="AL1088" t="str">
            <v>Sportlaan 6</v>
          </cell>
          <cell r="AM1088" t="str">
            <v>deel II [KCR]</v>
          </cell>
          <cell r="AS1088">
            <v>57</v>
          </cell>
          <cell r="AT1088" t="str">
            <v>A8112</v>
          </cell>
          <cell r="AV1088" t="str">
            <v>Opstalovereenkomst</v>
          </cell>
          <cell r="AY1088" t="str">
            <v>KCR</v>
          </cell>
          <cell r="BB1088" t="str">
            <v xml:space="preserve">Vereniging </v>
          </cell>
          <cell r="BF1088" t="str">
            <v>653169-4-322000</v>
          </cell>
        </row>
        <row r="1089">
          <cell r="A1089" t="str">
            <v>R069.006</v>
          </cell>
          <cell r="B1089">
            <v>42425</v>
          </cell>
          <cell r="C1089" t="str">
            <v>Passief</v>
          </cell>
          <cell r="D1089" t="str">
            <v>OUD</v>
          </cell>
          <cell r="F1089">
            <v>42005</v>
          </cell>
          <cell r="G1089">
            <v>0</v>
          </cell>
          <cell r="H1089">
            <v>0</v>
          </cell>
          <cell r="I1089" t="str">
            <v>nee</v>
          </cell>
          <cell r="J1089" t="str">
            <v>nee</v>
          </cell>
          <cell r="L1089" t="str">
            <v>Volledig</v>
          </cell>
          <cell r="M1089" t="str">
            <v>Mini</v>
          </cell>
          <cell r="O1089" t="str">
            <v>Mini van Leeuwen</v>
          </cell>
          <cell r="V1089" t="str">
            <v>NVT</v>
          </cell>
          <cell r="Z1089">
            <v>687713</v>
          </cell>
          <cell r="AA1089" t="str">
            <v>Ja</v>
          </cell>
          <cell r="AB1089" t="str">
            <v>2006/14553</v>
          </cell>
          <cell r="AD1089" t="str">
            <v>Ja</v>
          </cell>
          <cell r="AE1089" t="str">
            <v>Ja</v>
          </cell>
          <cell r="AF1089" t="str">
            <v>onbekend</v>
          </cell>
          <cell r="AI1089" t="str">
            <v/>
          </cell>
          <cell r="AJ1089" t="str">
            <v>R069</v>
          </cell>
          <cell r="AK1089" t="str">
            <v>Sportpark Ridderkerk</v>
          </cell>
          <cell r="AL1089" t="str">
            <v>Sportlaan 0</v>
          </cell>
          <cell r="AV1089" t="str">
            <v>Huurovereenkomst sportparken</v>
          </cell>
          <cell r="AY1089" t="str">
            <v>Stichting Sport en Welzijn</v>
          </cell>
          <cell r="AZ1089">
            <v>41134998</v>
          </cell>
          <cell r="BB1089" t="str">
            <v>Stichting</v>
          </cell>
          <cell r="BF1089" t="str">
            <v>653169-4-322002</v>
          </cell>
        </row>
        <row r="1090">
          <cell r="A1090" t="str">
            <v>R069.007</v>
          </cell>
          <cell r="B1090">
            <v>42425</v>
          </cell>
          <cell r="C1090" t="str">
            <v>Passief</v>
          </cell>
          <cell r="D1090" t="str">
            <v>OUD</v>
          </cell>
          <cell r="F1090">
            <v>38353</v>
          </cell>
          <cell r="G1090">
            <v>38353</v>
          </cell>
          <cell r="H1090">
            <v>0</v>
          </cell>
          <cell r="I1090" t="str">
            <v>nee</v>
          </cell>
          <cell r="J1090" t="str">
            <v>nee</v>
          </cell>
          <cell r="L1090" t="str">
            <v>Volledig</v>
          </cell>
          <cell r="M1090" t="str">
            <v>Mini</v>
          </cell>
          <cell r="N1090" t="str">
            <v>ja</v>
          </cell>
          <cell r="O1090" t="str">
            <v>Mini van Leeuwen</v>
          </cell>
          <cell r="V1090" t="str">
            <v>NVT</v>
          </cell>
          <cell r="Z1090">
            <v>687713</v>
          </cell>
          <cell r="AA1090" t="str">
            <v>Ja</v>
          </cell>
          <cell r="AB1090" t="str">
            <v>2006/14553</v>
          </cell>
          <cell r="AD1090" t="str">
            <v>Ja</v>
          </cell>
          <cell r="AE1090" t="str">
            <v>Ja</v>
          </cell>
          <cell r="AF1090" t="str">
            <v>onbekend</v>
          </cell>
          <cell r="AI1090" t="str">
            <v/>
          </cell>
          <cell r="AJ1090" t="str">
            <v>R069</v>
          </cell>
          <cell r="AK1090" t="str">
            <v>Sportpark Ridderkerk</v>
          </cell>
          <cell r="AL1090" t="str">
            <v>Sportlaan 0</v>
          </cell>
          <cell r="AV1090" t="str">
            <v>Huurovereenkomst sportparken</v>
          </cell>
          <cell r="AY1090" t="str">
            <v>Stichting Sport en Welzijn</v>
          </cell>
          <cell r="AZ1090">
            <v>41134998</v>
          </cell>
          <cell r="BB1090" t="str">
            <v>Stichting</v>
          </cell>
          <cell r="BF1090" t="str">
            <v>653169-4-322002</v>
          </cell>
        </row>
        <row r="1091">
          <cell r="A1091" t="str">
            <v>R069.008</v>
          </cell>
          <cell r="B1091">
            <v>42976</v>
          </cell>
          <cell r="C1091" t="str">
            <v>Passief</v>
          </cell>
          <cell r="D1091" t="str">
            <v>OUD</v>
          </cell>
          <cell r="F1091">
            <v>42736</v>
          </cell>
          <cell r="G1091">
            <v>43190</v>
          </cell>
          <cell r="H1091">
            <v>0</v>
          </cell>
          <cell r="I1091" t="str">
            <v>nee</v>
          </cell>
          <cell r="L1091" t="str">
            <v>Volledig</v>
          </cell>
          <cell r="M1091" t="str">
            <v>Linda</v>
          </cell>
          <cell r="N1091" t="str">
            <v>ja</v>
          </cell>
          <cell r="O1091" t="str">
            <v>Mini van Leeuwen</v>
          </cell>
          <cell r="V1091" t="str">
            <v>NVT</v>
          </cell>
          <cell r="Z1091">
            <v>1226803</v>
          </cell>
          <cell r="AA1091" t="str">
            <v>Ja</v>
          </cell>
          <cell r="AD1091" t="str">
            <v>Ja</v>
          </cell>
          <cell r="AE1091" t="str">
            <v>Ja</v>
          </cell>
          <cell r="AF1091" t="str">
            <v>Kostprijs</v>
          </cell>
          <cell r="AH1091">
            <v>2.0181538279353424</v>
          </cell>
          <cell r="AI1091" t="str">
            <v/>
          </cell>
          <cell r="AJ1091" t="str">
            <v>R069</v>
          </cell>
          <cell r="AK1091" t="str">
            <v>Sportpark Ridderkerk</v>
          </cell>
          <cell r="AL1091" t="str">
            <v>Sportlaan 0</v>
          </cell>
          <cell r="AR1091">
            <v>84445</v>
          </cell>
          <cell r="AV1091" t="str">
            <v>Huurovereenkomst sportpark Ridderkerk</v>
          </cell>
          <cell r="AW1091" t="str">
            <v>Sportpark Ridderkerk</v>
          </cell>
          <cell r="AY1091" t="str">
            <v>Stichting Sport en Welzijn</v>
          </cell>
          <cell r="AZ1091">
            <v>41134998</v>
          </cell>
          <cell r="BB1091" t="str">
            <v>Stichting</v>
          </cell>
          <cell r="BF1091" t="str">
            <v>653169-4-322002</v>
          </cell>
        </row>
        <row r="1092">
          <cell r="A1092" t="str">
            <v>R069.009</v>
          </cell>
          <cell r="B1092">
            <v>42839</v>
          </cell>
          <cell r="C1092" t="str">
            <v>Passief</v>
          </cell>
          <cell r="D1092" t="str">
            <v>Gesloopt</v>
          </cell>
          <cell r="F1092">
            <v>43009</v>
          </cell>
          <cell r="G1092">
            <v>43830</v>
          </cell>
          <cell r="H1092">
            <v>0</v>
          </cell>
          <cell r="I1092" t="str">
            <v>nee</v>
          </cell>
          <cell r="J1092" t="str">
            <v>nee</v>
          </cell>
          <cell r="L1092" t="str">
            <v>Volledig</v>
          </cell>
          <cell r="M1092" t="str">
            <v>Charles V</v>
          </cell>
          <cell r="N1092" t="str">
            <v>NVT</v>
          </cell>
          <cell r="O1092" t="str">
            <v>Mini van Leeuwen</v>
          </cell>
          <cell r="R1092" t="str">
            <v>Sport-BU</v>
          </cell>
          <cell r="S1092" t="str">
            <v>Sport</v>
          </cell>
          <cell r="T1092" t="str">
            <v>Onzeker</v>
          </cell>
          <cell r="U1092">
            <v>0</v>
          </cell>
          <cell r="V1092" t="str">
            <v>NVT</v>
          </cell>
          <cell r="Z1092">
            <v>1254900</v>
          </cell>
          <cell r="AA1092" t="str">
            <v>Ja</v>
          </cell>
          <cell r="AB1092">
            <v>1268696</v>
          </cell>
          <cell r="AD1092" t="str">
            <v>Ja</v>
          </cell>
          <cell r="AE1092" t="str">
            <v>Ja</v>
          </cell>
          <cell r="AF1092" t="str">
            <v>symbolisch</v>
          </cell>
          <cell r="AI1092" t="str">
            <v/>
          </cell>
          <cell r="AJ1092" t="str">
            <v>R069</v>
          </cell>
          <cell r="AK1092" t="str">
            <v>Sportpark Ridderkerk</v>
          </cell>
          <cell r="AL1092" t="str">
            <v>Sportlaan 6</v>
          </cell>
          <cell r="AM1092" t="str">
            <v>deel III [KCR]</v>
          </cell>
          <cell r="AS1092">
            <v>365</v>
          </cell>
          <cell r="AT1092" t="str">
            <v>A8910</v>
          </cell>
          <cell r="AV1092" t="str">
            <v>Overeenkomsten Recht van Opstal</v>
          </cell>
          <cell r="AY1092" t="str">
            <v>KCR</v>
          </cell>
          <cell r="BB1092" t="str">
            <v xml:space="preserve">Vereniging </v>
          </cell>
          <cell r="BF1092" t="str">
            <v>653169-4-322000</v>
          </cell>
        </row>
        <row r="1093">
          <cell r="A1093" t="str">
            <v>R069.010</v>
          </cell>
          <cell r="B1093">
            <v>43284</v>
          </cell>
          <cell r="C1093" t="str">
            <v>Passief</v>
          </cell>
          <cell r="D1093" t="str">
            <v>Beëindigd</v>
          </cell>
          <cell r="F1093">
            <v>43191</v>
          </cell>
          <cell r="G1093">
            <v>43830</v>
          </cell>
          <cell r="H1093">
            <v>0</v>
          </cell>
          <cell r="I1093" t="str">
            <v>nee</v>
          </cell>
          <cell r="L1093" t="str">
            <v>Volledig</v>
          </cell>
          <cell r="O1093" t="str">
            <v>Mini van Leeuwen</v>
          </cell>
          <cell r="V1093" t="str">
            <v>NVT</v>
          </cell>
          <cell r="X1093">
            <v>45291</v>
          </cell>
          <cell r="Z1093">
            <v>1316155</v>
          </cell>
          <cell r="AA1093" t="str">
            <v>Ja</v>
          </cell>
          <cell r="AD1093" t="str">
            <v>ja</v>
          </cell>
          <cell r="AE1093" t="str">
            <v>ja</v>
          </cell>
          <cell r="AF1093" t="str">
            <v>Kostprijs</v>
          </cell>
          <cell r="AI1093" t="str">
            <v/>
          </cell>
          <cell r="AJ1093" t="str">
            <v>R069</v>
          </cell>
          <cell r="AK1093" t="str">
            <v>Sportpark Ridderkerk</v>
          </cell>
          <cell r="AL1093" t="str">
            <v>Sportlaan 0</v>
          </cell>
          <cell r="AV1093" t="str">
            <v>Huurovereenkomst sportpark Ridderkerk</v>
          </cell>
          <cell r="AY1093" t="str">
            <v>Stichting Sport en Welzijn</v>
          </cell>
          <cell r="AZ1093">
            <v>64034232</v>
          </cell>
          <cell r="BB1093" t="str">
            <v>Stichting</v>
          </cell>
          <cell r="BF1093" t="str">
            <v>653169-4-322002</v>
          </cell>
          <cell r="FO1093">
            <v>178746.01819200002</v>
          </cell>
        </row>
        <row r="1094">
          <cell r="A1094" t="str">
            <v>R069.011</v>
          </cell>
          <cell r="B1094">
            <v>43810</v>
          </cell>
          <cell r="C1094" t="str">
            <v>Aktief</v>
          </cell>
          <cell r="D1094" t="str">
            <v>Definitief</v>
          </cell>
          <cell r="F1094">
            <v>43831</v>
          </cell>
          <cell r="H1094">
            <v>1</v>
          </cell>
          <cell r="I1094" t="str">
            <v>ja</v>
          </cell>
          <cell r="J1094" t="str">
            <v>nee</v>
          </cell>
          <cell r="R1094" t="str">
            <v>Sport-SSR</v>
          </cell>
          <cell r="S1094" t="str">
            <v>Sport</v>
          </cell>
          <cell r="T1094" t="str">
            <v>Onzeker</v>
          </cell>
          <cell r="U1094">
            <v>44500</v>
          </cell>
          <cell r="V1094" t="str">
            <v>NVT</v>
          </cell>
          <cell r="AE1094" t="str">
            <v>ONBEKEND</v>
          </cell>
          <cell r="AF1094" t="str">
            <v>Kostprijs</v>
          </cell>
          <cell r="AI1094" t="str">
            <v/>
          </cell>
          <cell r="AJ1094" t="str">
            <v>R069</v>
          </cell>
          <cell r="AK1094" t="str">
            <v>Sportpark Ridderkerk</v>
          </cell>
          <cell r="AL1094" t="str">
            <v>Sportlaan 0</v>
          </cell>
          <cell r="AV1094" t="str">
            <v>Huurovereenkomst sportpark Ridderkerk</v>
          </cell>
          <cell r="AY1094" t="str">
            <v>Sport Service Ridderkerk B.V.</v>
          </cell>
          <cell r="AZ1094">
            <v>76526712</v>
          </cell>
          <cell r="BB1094" t="str">
            <v>Onderneming</v>
          </cell>
          <cell r="BF1094" t="str">
            <v>653169-4-322002</v>
          </cell>
          <cell r="FL1094">
            <v>178000</v>
          </cell>
          <cell r="FO1094">
            <v>178746</v>
          </cell>
        </row>
        <row r="1095">
          <cell r="A1095" t="str">
            <v>R069.012</v>
          </cell>
          <cell r="B1095">
            <v>43976</v>
          </cell>
          <cell r="C1095" t="str">
            <v>Aktief</v>
          </cell>
          <cell r="D1095" t="str">
            <v>Aktief</v>
          </cell>
          <cell r="F1095">
            <v>39814</v>
          </cell>
          <cell r="H1095">
            <v>1</v>
          </cell>
          <cell r="I1095" t="str">
            <v>ja</v>
          </cell>
          <cell r="AE1095" t="str">
            <v>ONBEKEND</v>
          </cell>
          <cell r="AF1095" t="str">
            <v>onbekend</v>
          </cell>
          <cell r="AJ1095" t="str">
            <v>R069</v>
          </cell>
          <cell r="AK1095" t="str">
            <v>Sportpark Ridderkerk</v>
          </cell>
          <cell r="AL1095" t="str">
            <v>Sportlaan 12</v>
          </cell>
          <cell r="AT1095" t="str">
            <v>RDK01A 08113</v>
          </cell>
          <cell r="AU1095">
            <v>255</v>
          </cell>
          <cell r="AV1095" t="str">
            <v>Recht van Opstal</v>
          </cell>
          <cell r="AY1095" t="str">
            <v>VV Hercules</v>
          </cell>
          <cell r="BB1095" t="str">
            <v xml:space="preserve">Vereniging </v>
          </cell>
          <cell r="BF1095" t="str">
            <v>653169-4-322000</v>
          </cell>
        </row>
        <row r="1097">
          <cell r="A1097" t="str">
            <v>R070.001</v>
          </cell>
          <cell r="B1097">
            <v>42839</v>
          </cell>
          <cell r="C1097" t="str">
            <v>Passief</v>
          </cell>
          <cell r="D1097" t="str">
            <v>OUD</v>
          </cell>
          <cell r="F1097">
            <v>42005</v>
          </cell>
          <cell r="G1097">
            <v>0</v>
          </cell>
          <cell r="H1097">
            <v>0</v>
          </cell>
          <cell r="I1097" t="str">
            <v>nee</v>
          </cell>
          <cell r="L1097" t="str">
            <v>NVT</v>
          </cell>
          <cell r="M1097" t="str">
            <v>Linda</v>
          </cell>
          <cell r="N1097" t="str">
            <v>NVT</v>
          </cell>
          <cell r="O1097" t="str">
            <v>Mini van Leeuwen</v>
          </cell>
          <cell r="V1097" t="str">
            <v>NVT</v>
          </cell>
          <cell r="Z1097">
            <v>1265688</v>
          </cell>
          <cell r="AA1097" t="str">
            <v>Ja</v>
          </cell>
          <cell r="AB1097">
            <v>1265690</v>
          </cell>
          <cell r="AD1097" t="str">
            <v>Ja</v>
          </cell>
          <cell r="AE1097" t="str">
            <v>Ja</v>
          </cell>
          <cell r="AF1097" t="str">
            <v>symbolisch</v>
          </cell>
          <cell r="AI1097" t="str">
            <v/>
          </cell>
          <cell r="AJ1097" t="str">
            <v>R070</v>
          </cell>
          <cell r="AK1097" t="str">
            <v>Sportpark Reijerpark</v>
          </cell>
          <cell r="AL1097" t="str">
            <v>Kastanjelaan 28</v>
          </cell>
          <cell r="AM1097" t="str">
            <v>Kastanjelaan 28 [SV Slikkerveer]</v>
          </cell>
          <cell r="AV1097" t="str">
            <v>Overeenkomsten Recht van Opstal</v>
          </cell>
          <cell r="AY1097" t="str">
            <v>Sportvereniging Slikkerveer</v>
          </cell>
          <cell r="BB1097" t="str">
            <v xml:space="preserve">Vereniging </v>
          </cell>
          <cell r="BF1097" t="str">
            <v>653169-4-322000</v>
          </cell>
        </row>
        <row r="1098">
          <cell r="A1098" t="str">
            <v>R070.002</v>
          </cell>
          <cell r="B1098">
            <v>42839</v>
          </cell>
          <cell r="C1098" t="str">
            <v>Aktie!</v>
          </cell>
          <cell r="D1098" t="str">
            <v>Concept</v>
          </cell>
          <cell r="F1098">
            <v>43101</v>
          </cell>
          <cell r="H1098">
            <v>1</v>
          </cell>
          <cell r="I1098" t="str">
            <v>ja</v>
          </cell>
          <cell r="J1098" t="str">
            <v>ja</v>
          </cell>
          <cell r="K1098" t="str">
            <v>Notaris</v>
          </cell>
          <cell r="L1098" t="str">
            <v>NVT</v>
          </cell>
          <cell r="M1098" t="str">
            <v>Marianne</v>
          </cell>
          <cell r="N1098" t="str">
            <v>NVT</v>
          </cell>
          <cell r="O1098" t="str">
            <v>Mini van Leeuwen</v>
          </cell>
          <cell r="R1098" t="str">
            <v>Sport-BU</v>
          </cell>
          <cell r="S1098" t="str">
            <v>Sport</v>
          </cell>
          <cell r="T1098" t="str">
            <v>Onzeker</v>
          </cell>
          <cell r="U1098">
            <v>0</v>
          </cell>
          <cell r="V1098" t="str">
            <v>NVT</v>
          </cell>
          <cell r="Z1098">
            <v>1265688</v>
          </cell>
          <cell r="AA1098" t="str">
            <v>Ja</v>
          </cell>
          <cell r="AB1098">
            <v>1314822</v>
          </cell>
          <cell r="AD1098" t="str">
            <v>Ja</v>
          </cell>
          <cell r="AE1098" t="str">
            <v>Ja</v>
          </cell>
          <cell r="AF1098" t="str">
            <v>symbolisch</v>
          </cell>
          <cell r="AI1098">
            <v>0</v>
          </cell>
          <cell r="AJ1098" t="str">
            <v>R070</v>
          </cell>
          <cell r="AK1098" t="str">
            <v>Sportpark Reijerpark</v>
          </cell>
          <cell r="AL1098" t="str">
            <v>Kastanjelaan 28</v>
          </cell>
          <cell r="AM1098" t="str">
            <v>Kastanjelaan 28b [SV Slikkerveer]</v>
          </cell>
          <cell r="AN1098">
            <v>850</v>
          </cell>
          <cell r="AO1098">
            <v>3009</v>
          </cell>
          <cell r="AP1098">
            <v>0.2824858757062147</v>
          </cell>
          <cell r="AS1098">
            <v>885</v>
          </cell>
          <cell r="AT1098" t="str">
            <v>RDK01D 03186</v>
          </cell>
          <cell r="AU1098">
            <v>525</v>
          </cell>
          <cell r="AV1098" t="str">
            <v>Overeenkomsten Recht van Opstal</v>
          </cell>
          <cell r="AY1098" t="str">
            <v>Sportvereniging Slikkerveer</v>
          </cell>
          <cell r="BB1098" t="str">
            <v xml:space="preserve">Vereniging </v>
          </cell>
          <cell r="BF1098" t="str">
            <v>653169-4-322000</v>
          </cell>
        </row>
        <row r="1099">
          <cell r="A1099" t="str">
            <v>R070.003</v>
          </cell>
          <cell r="B1099">
            <v>42839</v>
          </cell>
          <cell r="C1099" t="str">
            <v>Passief</v>
          </cell>
          <cell r="D1099" t="str">
            <v>OUD</v>
          </cell>
          <cell r="F1099">
            <v>31797</v>
          </cell>
          <cell r="G1099">
            <v>0</v>
          </cell>
          <cell r="H1099">
            <v>0</v>
          </cell>
          <cell r="I1099" t="str">
            <v>nee</v>
          </cell>
          <cell r="L1099" t="str">
            <v>Volledig</v>
          </cell>
          <cell r="M1099" t="str">
            <v>Charles V</v>
          </cell>
          <cell r="N1099" t="str">
            <v>Afgekocht</v>
          </cell>
          <cell r="O1099" t="str">
            <v>Mini van Leeuwen</v>
          </cell>
          <cell r="V1099" t="str">
            <v>NVT</v>
          </cell>
          <cell r="Z1099" t="str">
            <v>NIET</v>
          </cell>
          <cell r="AA1099" t="str">
            <v>nee</v>
          </cell>
          <cell r="AB1099" t="str">
            <v>708 1888</v>
          </cell>
          <cell r="AD1099" t="str">
            <v>Ja</v>
          </cell>
          <cell r="AE1099" t="str">
            <v>Ja</v>
          </cell>
          <cell r="AF1099" t="str">
            <v>afgekocht</v>
          </cell>
          <cell r="AI1099" t="str">
            <v/>
          </cell>
          <cell r="AJ1099" t="str">
            <v>R070</v>
          </cell>
          <cell r="AK1099" t="str">
            <v>Sportpark Reijerpark</v>
          </cell>
          <cell r="AL1099" t="str">
            <v>Kastanjelaan 30</v>
          </cell>
          <cell r="AM1099" t="str">
            <v>Kastanjelaan 30 [Saturnus]</v>
          </cell>
          <cell r="AS1099">
            <v>365</v>
          </cell>
          <cell r="AT1099" t="str">
            <v>D3187</v>
          </cell>
          <cell r="AV1099" t="str">
            <v>Akte Recht van Opstal</v>
          </cell>
          <cell r="AY1099" t="str">
            <v>Sportvereniging Saturnus '72</v>
          </cell>
          <cell r="BB1099" t="str">
            <v xml:space="preserve">Vereniging </v>
          </cell>
          <cell r="BF1099" t="str">
            <v>653169-4-322000</v>
          </cell>
        </row>
        <row r="1100">
          <cell r="A1100" t="str">
            <v>R070.004</v>
          </cell>
          <cell r="B1100">
            <v>42839</v>
          </cell>
          <cell r="C1100" t="str">
            <v>Aktief</v>
          </cell>
          <cell r="D1100" t="str">
            <v>Aktief</v>
          </cell>
          <cell r="F1100">
            <v>42005</v>
          </cell>
          <cell r="H1100">
            <v>1</v>
          </cell>
          <cell r="I1100" t="str">
            <v>ja</v>
          </cell>
          <cell r="J1100" t="str">
            <v>nee</v>
          </cell>
          <cell r="L1100" t="str">
            <v>Volledig</v>
          </cell>
          <cell r="M1100" t="str">
            <v>Linda</v>
          </cell>
          <cell r="N1100" t="str">
            <v>JA</v>
          </cell>
          <cell r="O1100" t="str">
            <v>Mini van Leeuwen</v>
          </cell>
          <cell r="R1100" t="str">
            <v>Sport-BU</v>
          </cell>
          <cell r="S1100" t="str">
            <v>Sport</v>
          </cell>
          <cell r="T1100" t="str">
            <v>Onzeker</v>
          </cell>
          <cell r="U1100">
            <v>0</v>
          </cell>
          <cell r="V1100" t="str">
            <v>onbepaald</v>
          </cell>
          <cell r="Z1100" t="str">
            <v>NIET</v>
          </cell>
          <cell r="AA1100" t="str">
            <v>nee</v>
          </cell>
          <cell r="AB1100" t="str">
            <v>98/07042/ls</v>
          </cell>
          <cell r="AD1100" t="str">
            <v>JA</v>
          </cell>
          <cell r="AE1100" t="str">
            <v>Ja</v>
          </cell>
          <cell r="AF1100" t="str">
            <v>onbekend</v>
          </cell>
          <cell r="AI1100">
            <v>0</v>
          </cell>
          <cell r="AJ1100" t="str">
            <v>R070</v>
          </cell>
          <cell r="AK1100" t="str">
            <v>Sportpark Reijerpark</v>
          </cell>
          <cell r="AL1100" t="str">
            <v>Kastanjelaan 31</v>
          </cell>
          <cell r="AM1100" t="str">
            <v>Kastanjelaan 31 [Sporthal Reijerpark]</v>
          </cell>
          <cell r="AN1100">
            <v>1360</v>
          </cell>
          <cell r="AO1100">
            <v>3009</v>
          </cell>
          <cell r="AP1100">
            <v>0.4519774011299435</v>
          </cell>
          <cell r="AS1100">
            <v>1715</v>
          </cell>
          <cell r="AT1100" t="str">
            <v>RDK01D 03575</v>
          </cell>
          <cell r="AU1100">
            <v>1637</v>
          </cell>
          <cell r="AV1100" t="str">
            <v>Opstalovereenkomst</v>
          </cell>
          <cell r="AY1100" t="str">
            <v>Stichting Sporthal Reijerpark</v>
          </cell>
          <cell r="BB1100" t="str">
            <v>Stichting</v>
          </cell>
          <cell r="BF1100" t="str">
            <v>653169-4-322000</v>
          </cell>
          <cell r="FO1100">
            <v>543.63</v>
          </cell>
        </row>
        <row r="1101">
          <cell r="A1101" t="str">
            <v>R070.005</v>
          </cell>
          <cell r="B1101">
            <v>42839</v>
          </cell>
          <cell r="C1101" t="str">
            <v>Passief</v>
          </cell>
          <cell r="D1101" t="str">
            <v>OUD</v>
          </cell>
          <cell r="F1101">
            <v>32555</v>
          </cell>
          <cell r="G1101">
            <v>0</v>
          </cell>
          <cell r="H1101">
            <v>0</v>
          </cell>
          <cell r="I1101" t="str">
            <v>nee</v>
          </cell>
          <cell r="L1101" t="str">
            <v>Volledig</v>
          </cell>
          <cell r="M1101" t="str">
            <v>Charles V</v>
          </cell>
          <cell r="N1101" t="str">
            <v>Afgekocht</v>
          </cell>
          <cell r="O1101" t="str">
            <v>Mini van Leeuwen</v>
          </cell>
          <cell r="V1101" t="str">
            <v>NVT</v>
          </cell>
          <cell r="Z1101" t="str">
            <v>NIET</v>
          </cell>
          <cell r="AA1101" t="str">
            <v>nee</v>
          </cell>
          <cell r="AB1101">
            <v>10414</v>
          </cell>
          <cell r="AD1101" t="str">
            <v>Ja</v>
          </cell>
          <cell r="AE1101" t="str">
            <v>Ja</v>
          </cell>
          <cell r="AF1101" t="str">
            <v>afgekocht</v>
          </cell>
          <cell r="AI1101" t="str">
            <v/>
          </cell>
          <cell r="AJ1101" t="str">
            <v>R070</v>
          </cell>
          <cell r="AK1101" t="str">
            <v>Sportpark Reijerpark</v>
          </cell>
          <cell r="AL1101" t="str">
            <v>Kastanjelaan 32</v>
          </cell>
          <cell r="AM1101" t="str">
            <v>Kastanjelaan 32 [Ten Donck]</v>
          </cell>
          <cell r="AS1101">
            <v>415</v>
          </cell>
          <cell r="AT1101" t="str">
            <v>D3185</v>
          </cell>
          <cell r="AV1101" t="str">
            <v>Akte Recht van Opstal</v>
          </cell>
          <cell r="AY1101" t="str">
            <v>AKC Ten Donck</v>
          </cell>
          <cell r="BB1101" t="str">
            <v xml:space="preserve">Vereniging </v>
          </cell>
          <cell r="BF1101" t="str">
            <v>653169-4-322000</v>
          </cell>
        </row>
        <row r="1102">
          <cell r="A1102" t="str">
            <v>R070.006</v>
          </cell>
          <cell r="B1102">
            <v>42839</v>
          </cell>
          <cell r="C1102" t="str">
            <v>Passief</v>
          </cell>
          <cell r="D1102" t="str">
            <v>Beëindigd</v>
          </cell>
          <cell r="F1102">
            <v>38408</v>
          </cell>
          <cell r="G1102">
            <v>43769</v>
          </cell>
          <cell r="H1102">
            <v>0</v>
          </cell>
          <cell r="I1102" t="str">
            <v>nee</v>
          </cell>
          <cell r="J1102" t="str">
            <v>nee</v>
          </cell>
          <cell r="L1102" t="str">
            <v>Volledig</v>
          </cell>
          <cell r="M1102" t="str">
            <v>H. Engels</v>
          </cell>
          <cell r="N1102" t="str">
            <v>JA</v>
          </cell>
          <cell r="O1102" t="str">
            <v>Mini van Leeuwen</v>
          </cell>
          <cell r="V1102" t="str">
            <v>NVT</v>
          </cell>
          <cell r="Z1102" t="str">
            <v>NIET</v>
          </cell>
          <cell r="AA1102" t="str">
            <v>nee</v>
          </cell>
          <cell r="AB1102" t="str">
            <v>2005J9981RG</v>
          </cell>
          <cell r="AD1102" t="str">
            <v>Ja</v>
          </cell>
          <cell r="AE1102" t="str">
            <v>Ja</v>
          </cell>
          <cell r="AF1102" t="str">
            <v>onbekend</v>
          </cell>
          <cell r="AI1102" t="str">
            <v/>
          </cell>
          <cell r="AJ1102" t="str">
            <v>R070</v>
          </cell>
          <cell r="AK1102" t="str">
            <v>Sportpark Reijerpark</v>
          </cell>
          <cell r="AL1102" t="str">
            <v>Kastanjelaan 36</v>
          </cell>
          <cell r="AM1102" t="str">
            <v>Kastanjelaan 36 [S&amp;W] garage</v>
          </cell>
          <cell r="AS1102">
            <v>145</v>
          </cell>
          <cell r="AT1102" t="str">
            <v>D3576</v>
          </cell>
          <cell r="AV1102" t="str">
            <v>Akte Recht van Opstal</v>
          </cell>
          <cell r="AY1102" t="str">
            <v>SRS (Stichting Sport en Welzijn)</v>
          </cell>
          <cell r="BB1102" t="str">
            <v>Stichting</v>
          </cell>
          <cell r="BF1102" t="str">
            <v>653169-4-322000</v>
          </cell>
        </row>
        <row r="1103">
          <cell r="A1103" t="str">
            <v>R070.007</v>
          </cell>
          <cell r="B1103">
            <v>42425</v>
          </cell>
          <cell r="C1103" t="str">
            <v>Passief</v>
          </cell>
          <cell r="D1103" t="str">
            <v>OUD</v>
          </cell>
          <cell r="F1103">
            <v>42005</v>
          </cell>
          <cell r="G1103">
            <v>0</v>
          </cell>
          <cell r="H1103">
            <v>0</v>
          </cell>
          <cell r="I1103" t="str">
            <v>nee</v>
          </cell>
          <cell r="J1103" t="str">
            <v>nee</v>
          </cell>
          <cell r="L1103" t="str">
            <v>Volledig</v>
          </cell>
          <cell r="M1103" t="str">
            <v>Mini</v>
          </cell>
          <cell r="O1103" t="str">
            <v>Mini van Leeuwen</v>
          </cell>
          <cell r="V1103" t="str">
            <v>NVT</v>
          </cell>
          <cell r="Z1103">
            <v>687713</v>
          </cell>
          <cell r="AA1103" t="str">
            <v>Ja</v>
          </cell>
          <cell r="AB1103" t="str">
            <v>2006/14553</v>
          </cell>
          <cell r="AD1103" t="str">
            <v>Ja</v>
          </cell>
          <cell r="AE1103" t="str">
            <v>Ja</v>
          </cell>
          <cell r="AF1103" t="str">
            <v>onbekend</v>
          </cell>
          <cell r="AI1103" t="str">
            <v/>
          </cell>
          <cell r="AJ1103" t="str">
            <v>R070</v>
          </cell>
          <cell r="AK1103" t="str">
            <v>Sportpark Reijerpark</v>
          </cell>
          <cell r="AL1103" t="str">
            <v>Kastanjelaan, Sportpark Reijerpark</v>
          </cell>
          <cell r="AM1103" t="str">
            <v>Kastanjelaan, Sportpark Reijerpark</v>
          </cell>
          <cell r="AV1103" t="str">
            <v>Huurovereenkomst sportparken</v>
          </cell>
          <cell r="AY1103" t="str">
            <v>Stichting Sport en Welzijn</v>
          </cell>
          <cell r="AZ1103">
            <v>41134998</v>
          </cell>
          <cell r="BB1103" t="str">
            <v>Stichting</v>
          </cell>
          <cell r="BF1103" t="str">
            <v>653169-4-322002</v>
          </cell>
        </row>
        <row r="1104">
          <cell r="A1104" t="str">
            <v>R070.008</v>
          </cell>
          <cell r="B1104">
            <v>43132</v>
          </cell>
          <cell r="C1104" t="str">
            <v>Aktief</v>
          </cell>
          <cell r="D1104" t="str">
            <v>Aktief</v>
          </cell>
          <cell r="F1104">
            <v>43101</v>
          </cell>
          <cell r="H1104">
            <v>1</v>
          </cell>
          <cell r="I1104" t="str">
            <v>ja</v>
          </cell>
          <cell r="J1104" t="str">
            <v>nee</v>
          </cell>
          <cell r="L1104" t="str">
            <v>Volledig</v>
          </cell>
          <cell r="M1104" t="str">
            <v>Charles V</v>
          </cell>
          <cell r="N1104" t="str">
            <v>NVT</v>
          </cell>
          <cell r="O1104" t="str">
            <v>Mini van Leeuwen</v>
          </cell>
          <cell r="R1104" t="str">
            <v>Sport-BU</v>
          </cell>
          <cell r="S1104" t="str">
            <v>Sport</v>
          </cell>
          <cell r="T1104" t="str">
            <v>Onzeker</v>
          </cell>
          <cell r="U1104">
            <v>0</v>
          </cell>
          <cell r="V1104" t="str">
            <v>LST periode</v>
          </cell>
          <cell r="Z1104">
            <v>1278992</v>
          </cell>
          <cell r="AA1104" t="str">
            <v>Ja</v>
          </cell>
          <cell r="AB1104">
            <v>1297008</v>
          </cell>
          <cell r="AD1104" t="str">
            <v>Ja</v>
          </cell>
          <cell r="AE1104" t="str">
            <v>Ja</v>
          </cell>
          <cell r="AF1104" t="str">
            <v>symbolisch</v>
          </cell>
          <cell r="AI1104">
            <v>0</v>
          </cell>
          <cell r="AJ1104" t="str">
            <v>R070</v>
          </cell>
          <cell r="AK1104" t="str">
            <v>Sportpark Reijerpark</v>
          </cell>
          <cell r="AL1104" t="str">
            <v>Kastanjelaan 30</v>
          </cell>
          <cell r="AM1104" t="str">
            <v>Kastanjelaan 30 [Saturnus]</v>
          </cell>
          <cell r="AN1104">
            <v>346</v>
          </cell>
          <cell r="AO1104">
            <v>3009</v>
          </cell>
          <cell r="AP1104">
            <v>0.11498836822864739</v>
          </cell>
          <cell r="AS1104">
            <v>365</v>
          </cell>
          <cell r="AT1104" t="str">
            <v>RDK01D 03187</v>
          </cell>
          <cell r="AU1104">
            <v>364</v>
          </cell>
          <cell r="AV1104" t="str">
            <v>Overeenkomsten Recht van Opstal</v>
          </cell>
          <cell r="AY1104" t="str">
            <v>Sportvereniging Saturnus '72</v>
          </cell>
          <cell r="BB1104" t="str">
            <v xml:space="preserve">Vereniging </v>
          </cell>
          <cell r="BF1104" t="str">
            <v>653169-4-322000</v>
          </cell>
        </row>
        <row r="1105">
          <cell r="A1105" t="str">
            <v>R070.009</v>
          </cell>
          <cell r="B1105">
            <v>43132</v>
          </cell>
          <cell r="C1105" t="str">
            <v>Aktief</v>
          </cell>
          <cell r="D1105" t="str">
            <v>Aktief</v>
          </cell>
          <cell r="F1105">
            <v>43101</v>
          </cell>
          <cell r="H1105">
            <v>1</v>
          </cell>
          <cell r="I1105" t="str">
            <v>ja</v>
          </cell>
          <cell r="J1105" t="str">
            <v>nee</v>
          </cell>
          <cell r="L1105" t="str">
            <v>Volledig</v>
          </cell>
          <cell r="M1105" t="str">
            <v>Charles V</v>
          </cell>
          <cell r="N1105" t="str">
            <v>NVT</v>
          </cell>
          <cell r="O1105" t="str">
            <v>Mini van Leeuwen</v>
          </cell>
          <cell r="R1105" t="str">
            <v>Sport-BU</v>
          </cell>
          <cell r="S1105" t="str">
            <v>Sport</v>
          </cell>
          <cell r="T1105" t="str">
            <v>Onzeker</v>
          </cell>
          <cell r="U1105">
            <v>0</v>
          </cell>
          <cell r="V1105" t="str">
            <v>LST periode</v>
          </cell>
          <cell r="Z1105">
            <v>1280710</v>
          </cell>
          <cell r="AA1105" t="str">
            <v>Ja</v>
          </cell>
          <cell r="AB1105">
            <v>1280712</v>
          </cell>
          <cell r="AD1105" t="str">
            <v>Ja</v>
          </cell>
          <cell r="AE1105" t="str">
            <v>Ja</v>
          </cell>
          <cell r="AF1105" t="str">
            <v>symbolisch</v>
          </cell>
          <cell r="AI1105">
            <v>0</v>
          </cell>
          <cell r="AJ1105" t="str">
            <v>R070</v>
          </cell>
          <cell r="AK1105" t="str">
            <v>Sportpark Reijerpark</v>
          </cell>
          <cell r="AL1105" t="str">
            <v>Kastanjelaan 32</v>
          </cell>
          <cell r="AM1105" t="str">
            <v>Kastanjelaan 32 [Ten Donck]</v>
          </cell>
          <cell r="AN1105">
            <v>453</v>
          </cell>
          <cell r="AO1105">
            <v>3009</v>
          </cell>
          <cell r="AP1105">
            <v>0.15054835493519442</v>
          </cell>
          <cell r="AS1105">
            <v>415</v>
          </cell>
          <cell r="AT1105" t="str">
            <v>RDK01D 03185</v>
          </cell>
          <cell r="AU1105">
            <v>413</v>
          </cell>
          <cell r="AV1105" t="str">
            <v>Overeenkomsten Recht van Opstal</v>
          </cell>
          <cell r="AY1105" t="str">
            <v>AKC Ten Donck</v>
          </cell>
          <cell r="BB1105" t="str">
            <v xml:space="preserve">Vereniging </v>
          </cell>
          <cell r="BF1105" t="str">
            <v>653169-4-322000</v>
          </cell>
        </row>
        <row r="1106">
          <cell r="A1106" t="str">
            <v>R070.010</v>
          </cell>
          <cell r="B1106">
            <v>42976</v>
          </cell>
          <cell r="C1106" t="str">
            <v>Passief</v>
          </cell>
          <cell r="D1106" t="str">
            <v>OUD</v>
          </cell>
          <cell r="F1106">
            <v>42736</v>
          </cell>
          <cell r="G1106">
            <v>43190</v>
          </cell>
          <cell r="H1106">
            <v>0</v>
          </cell>
          <cell r="I1106" t="str">
            <v>nee</v>
          </cell>
          <cell r="L1106" t="str">
            <v>Volledig</v>
          </cell>
          <cell r="M1106" t="str">
            <v>Linda</v>
          </cell>
          <cell r="N1106" t="str">
            <v>ja</v>
          </cell>
          <cell r="O1106" t="str">
            <v>Mini van Leeuwen</v>
          </cell>
          <cell r="V1106" t="str">
            <v>NVT</v>
          </cell>
          <cell r="Z1106">
            <v>1226803</v>
          </cell>
          <cell r="AA1106" t="str">
            <v>Ja</v>
          </cell>
          <cell r="AD1106" t="str">
            <v>Ja</v>
          </cell>
          <cell r="AE1106" t="str">
            <v>Ja</v>
          </cell>
          <cell r="AF1106" t="str">
            <v>Kostprijs</v>
          </cell>
          <cell r="AH1106">
            <v>1.2097153417976225</v>
          </cell>
          <cell r="AI1106" t="str">
            <v/>
          </cell>
          <cell r="AJ1106" t="str">
            <v>R070</v>
          </cell>
          <cell r="AK1106" t="str">
            <v>Sportpark Reijerpark</v>
          </cell>
          <cell r="AL1106" t="str">
            <v>Kastanjelaan, Sportpark Reijerpark</v>
          </cell>
          <cell r="AM1106" t="str">
            <v>Sportvelden</v>
          </cell>
          <cell r="AR1106">
            <v>91443</v>
          </cell>
          <cell r="AV1106" t="str">
            <v>Huurovereenkomst sportpark Reijerpark</v>
          </cell>
          <cell r="AW1106" t="str">
            <v>Sportpark Reijerpark</v>
          </cell>
          <cell r="AY1106" t="str">
            <v>Stichting Sport en Welzijn</v>
          </cell>
          <cell r="AZ1106">
            <v>41134998</v>
          </cell>
          <cell r="BB1106" t="str">
            <v>Stichting</v>
          </cell>
          <cell r="BF1106" t="str">
            <v>653169-4-322002</v>
          </cell>
        </row>
        <row r="1107">
          <cell r="A1107" t="str">
            <v>R070.011</v>
          </cell>
          <cell r="B1107">
            <v>43284</v>
          </cell>
          <cell r="C1107" t="str">
            <v>Passief</v>
          </cell>
          <cell r="D1107" t="str">
            <v>Beëindigd</v>
          </cell>
          <cell r="F1107">
            <v>43191</v>
          </cell>
          <cell r="G1107">
            <v>43830</v>
          </cell>
          <cell r="H1107">
            <v>0</v>
          </cell>
          <cell r="I1107" t="str">
            <v>nee</v>
          </cell>
          <cell r="L1107" t="str">
            <v>Volledig</v>
          </cell>
          <cell r="O1107" t="str">
            <v>Mini van Leeuwen</v>
          </cell>
          <cell r="P1107" t="str">
            <v>RK</v>
          </cell>
          <cell r="V1107" t="str">
            <v>NVT</v>
          </cell>
          <cell r="X1107">
            <v>45291</v>
          </cell>
          <cell r="Z1107">
            <v>1316154</v>
          </cell>
          <cell r="AA1107" t="str">
            <v>Ja</v>
          </cell>
          <cell r="AD1107" t="str">
            <v>ja</v>
          </cell>
          <cell r="AE1107" t="str">
            <v>ja</v>
          </cell>
          <cell r="AF1107" t="str">
            <v>Kostprijs</v>
          </cell>
          <cell r="AI1107" t="str">
            <v/>
          </cell>
          <cell r="AJ1107" t="str">
            <v>R070</v>
          </cell>
          <cell r="AK1107" t="str">
            <v>Sportpark Reijerpark</v>
          </cell>
          <cell r="AL1107" t="str">
            <v>Kastanjelaan, Sportpark Reijerpark</v>
          </cell>
          <cell r="AM1107" t="str">
            <v>Sportvelden</v>
          </cell>
          <cell r="AR1107">
            <v>91443</v>
          </cell>
          <cell r="AV1107" t="str">
            <v>Huurovereenkomst sportpark Reijerpark</v>
          </cell>
          <cell r="AW1107" t="str">
            <v>Sportpark Reijerpark</v>
          </cell>
          <cell r="AY1107" t="str">
            <v>Stichting Sport en Welzijn</v>
          </cell>
          <cell r="AZ1107">
            <v>64034232</v>
          </cell>
          <cell r="BB1107" t="str">
            <v>Stichting</v>
          </cell>
          <cell r="BF1107" t="str">
            <v>653169-4-322002</v>
          </cell>
          <cell r="FO1107">
            <v>116022.60933623998</v>
          </cell>
        </row>
        <row r="1108">
          <cell r="A1108" t="str">
            <v>R070.012</v>
          </cell>
          <cell r="B1108">
            <v>43286</v>
          </cell>
          <cell r="C1108" t="str">
            <v>Aktief</v>
          </cell>
          <cell r="D1108" t="str">
            <v>Aktief</v>
          </cell>
          <cell r="F1108">
            <v>43151</v>
          </cell>
          <cell r="H1108">
            <v>1</v>
          </cell>
          <cell r="I1108" t="str">
            <v>ja</v>
          </cell>
          <cell r="J1108" t="str">
            <v>nee</v>
          </cell>
          <cell r="L1108" t="str">
            <v>Volledig</v>
          </cell>
          <cell r="O1108" t="str">
            <v>Mini van Leeuwen</v>
          </cell>
          <cell r="R1108" t="str">
            <v>Sport-BU</v>
          </cell>
          <cell r="S1108" t="str">
            <v>Sport</v>
          </cell>
          <cell r="T1108" t="str">
            <v>Onzeker</v>
          </cell>
          <cell r="U1108">
            <v>0</v>
          </cell>
          <cell r="V1108" t="str">
            <v>LST periode</v>
          </cell>
          <cell r="Z1108" t="str">
            <v>NIET</v>
          </cell>
          <cell r="AA1108" t="str">
            <v>nee</v>
          </cell>
          <cell r="AB1108">
            <v>16607</v>
          </cell>
          <cell r="AD1108" t="str">
            <v>ja</v>
          </cell>
          <cell r="AE1108" t="str">
            <v>ja</v>
          </cell>
          <cell r="AF1108" t="str">
            <v>symbolisch</v>
          </cell>
          <cell r="AI1108" t="str">
            <v/>
          </cell>
          <cell r="AJ1108" t="str">
            <v>R070</v>
          </cell>
          <cell r="AK1108" t="str">
            <v>Sportpark Reijerpark</v>
          </cell>
          <cell r="AL1108" t="str">
            <v>Kastanjelaan 36</v>
          </cell>
          <cell r="AM1108" t="str">
            <v>Kastanjelaan 36 [S&amp;W] garage</v>
          </cell>
          <cell r="AT1108" t="str">
            <v>D4087</v>
          </cell>
          <cell r="AV1108" t="str">
            <v>Akte Recht van Opstal</v>
          </cell>
          <cell r="AY1108" t="str">
            <v>KCR (Korfbal Combinatie Ridderkerk)</v>
          </cell>
          <cell r="AZ1108">
            <v>53512324</v>
          </cell>
          <cell r="BB1108" t="str">
            <v xml:space="preserve">Vereniging </v>
          </cell>
          <cell r="BF1108" t="str">
            <v>653169-4-322000</v>
          </cell>
          <cell r="FO1108">
            <v>1</v>
          </cell>
        </row>
        <row r="1109">
          <cell r="A1109" t="str">
            <v>R070.013</v>
          </cell>
          <cell r="B1109">
            <v>43810</v>
          </cell>
          <cell r="C1109" t="str">
            <v>Aktief</v>
          </cell>
          <cell r="D1109" t="str">
            <v>Definitief</v>
          </cell>
          <cell r="F1109">
            <v>43831</v>
          </cell>
          <cell r="H1109">
            <v>1</v>
          </cell>
          <cell r="I1109" t="str">
            <v>ja</v>
          </cell>
          <cell r="J1109" t="str">
            <v>nee</v>
          </cell>
          <cell r="R1109" t="str">
            <v>Sport-SSR</v>
          </cell>
          <cell r="S1109" t="str">
            <v>Sport</v>
          </cell>
          <cell r="T1109" t="str">
            <v>Onzeker</v>
          </cell>
          <cell r="U1109">
            <v>28750</v>
          </cell>
          <cell r="V1109" t="str">
            <v>NVT</v>
          </cell>
          <cell r="AE1109" t="str">
            <v>ONBEKEND</v>
          </cell>
          <cell r="AF1109" t="str">
            <v>Kostprijs</v>
          </cell>
          <cell r="AI1109" t="str">
            <v/>
          </cell>
          <cell r="AJ1109" t="str">
            <v>R070</v>
          </cell>
          <cell r="AK1109" t="str">
            <v>Sportpark Reijerpark</v>
          </cell>
          <cell r="AL1109" t="str">
            <v>Kastanjelaan, Sportpark Reijerpark</v>
          </cell>
          <cell r="AM1109" t="str">
            <v>Sportvelden</v>
          </cell>
          <cell r="AR1109">
            <v>91443</v>
          </cell>
          <cell r="AV1109" t="str">
            <v>Huurovereenkomst sportpark Reijerpark</v>
          </cell>
          <cell r="AW1109" t="str">
            <v>Sportpark Reijerpark</v>
          </cell>
          <cell r="AY1109" t="str">
            <v>Sport Service Ridderkerk B.V.</v>
          </cell>
          <cell r="AZ1109">
            <v>76526712</v>
          </cell>
          <cell r="BB1109" t="str">
            <v>Onderneming</v>
          </cell>
          <cell r="BF1109" t="str">
            <v>653169-4-322002</v>
          </cell>
          <cell r="FL1109">
            <v>115000</v>
          </cell>
          <cell r="FO1109">
            <v>116023</v>
          </cell>
        </row>
        <row r="1111">
          <cell r="A1111" t="str">
            <v>R071.001</v>
          </cell>
          <cell r="B1111">
            <v>42839</v>
          </cell>
          <cell r="C1111" t="str">
            <v>Aktief</v>
          </cell>
          <cell r="D1111" t="str">
            <v>Aktief</v>
          </cell>
          <cell r="F1111">
            <v>41353</v>
          </cell>
          <cell r="H1111">
            <v>1</v>
          </cell>
          <cell r="I1111" t="str">
            <v>ja</v>
          </cell>
          <cell r="J1111" t="str">
            <v>nee</v>
          </cell>
          <cell r="L1111" t="str">
            <v>Volledig</v>
          </cell>
          <cell r="M1111" t="str">
            <v>H. Engels</v>
          </cell>
          <cell r="N1111" t="str">
            <v>NVT</v>
          </cell>
          <cell r="O1111" t="str">
            <v>Mini van Leeuwen</v>
          </cell>
          <cell r="R1111" t="str">
            <v>Sport-BU</v>
          </cell>
          <cell r="S1111" t="str">
            <v>Sport</v>
          </cell>
          <cell r="T1111" t="str">
            <v>Onzeker</v>
          </cell>
          <cell r="U1111">
            <v>0</v>
          </cell>
          <cell r="V1111" t="str">
            <v>LST periode</v>
          </cell>
          <cell r="Z1111" t="str">
            <v>NIET</v>
          </cell>
          <cell r="AA1111" t="str">
            <v>nee</v>
          </cell>
          <cell r="AB1111" t="str">
            <v>geen kenmerk</v>
          </cell>
          <cell r="AD1111" t="str">
            <v>Ja</v>
          </cell>
          <cell r="AE1111" t="str">
            <v>Ja</v>
          </cell>
          <cell r="AF1111" t="str">
            <v>NVT</v>
          </cell>
          <cell r="AI1111" t="str">
            <v/>
          </cell>
          <cell r="AJ1111" t="str">
            <v>R071</v>
          </cell>
          <cell r="AK1111" t="str">
            <v>Sportpark Bolnes</v>
          </cell>
          <cell r="AL1111" t="str">
            <v>Dijkpad 1</v>
          </cell>
          <cell r="AM1111" t="str">
            <v>Dijkpad 1 [RLTC]</v>
          </cell>
          <cell r="AS1111">
            <v>296</v>
          </cell>
          <cell r="AT1111" t="str">
            <v>RDK01G 04194</v>
          </cell>
          <cell r="AV1111" t="str">
            <v>Akte Recht van Opstal</v>
          </cell>
          <cell r="AY1111" t="str">
            <v>Ridderkerkse Lawntennis Club (RLTC)</v>
          </cell>
          <cell r="BB1111" t="str">
            <v xml:space="preserve">Vereniging </v>
          </cell>
          <cell r="BF1111" t="str">
            <v>653169-4-322000</v>
          </cell>
        </row>
        <row r="1112">
          <cell r="A1112" t="str">
            <v>R071.002</v>
          </cell>
          <cell r="B1112">
            <v>42857</v>
          </cell>
          <cell r="C1112" t="str">
            <v>Aktief</v>
          </cell>
          <cell r="D1112" t="str">
            <v>Aktief</v>
          </cell>
          <cell r="F1112">
            <v>41353</v>
          </cell>
          <cell r="H1112">
            <v>1</v>
          </cell>
          <cell r="I1112" t="str">
            <v>ja</v>
          </cell>
          <cell r="J1112" t="str">
            <v>nee</v>
          </cell>
          <cell r="L1112" t="str">
            <v>Volledig</v>
          </cell>
          <cell r="M1112" t="str">
            <v>H. Engels</v>
          </cell>
          <cell r="N1112" t="str">
            <v>JA</v>
          </cell>
          <cell r="O1112" t="str">
            <v>Mini van Leeuwen</v>
          </cell>
          <cell r="R1112" t="str">
            <v>Sport-BU</v>
          </cell>
          <cell r="S1112" t="str">
            <v>Sport</v>
          </cell>
          <cell r="T1112" t="str">
            <v>Onzeker</v>
          </cell>
          <cell r="U1112">
            <v>0</v>
          </cell>
          <cell r="V1112" t="str">
            <v>LST periode</v>
          </cell>
          <cell r="Z1112" t="str">
            <v>NIET</v>
          </cell>
          <cell r="AA1112" t="str">
            <v>nee</v>
          </cell>
          <cell r="AB1112" t="str">
            <v>2012J 14783 mb</v>
          </cell>
          <cell r="AD1112" t="str">
            <v>Ja</v>
          </cell>
          <cell r="AE1112" t="str">
            <v>Ja</v>
          </cell>
          <cell r="AF1112" t="str">
            <v>Tarief</v>
          </cell>
          <cell r="AI1112">
            <v>0</v>
          </cell>
          <cell r="AJ1112" t="str">
            <v>R071</v>
          </cell>
          <cell r="AK1112" t="str">
            <v>Sportpark Bolnes</v>
          </cell>
          <cell r="AL1112" t="str">
            <v>Dijkpad 1</v>
          </cell>
          <cell r="AM1112" t="str">
            <v>Dijkpad 1 [RLTC]</v>
          </cell>
          <cell r="AN1112">
            <v>276</v>
          </cell>
          <cell r="AO1112">
            <v>938</v>
          </cell>
          <cell r="AP1112">
            <v>0.29424307036247332</v>
          </cell>
          <cell r="AS1112">
            <v>296</v>
          </cell>
          <cell r="AT1112" t="str">
            <v>RDK01G 04194</v>
          </cell>
          <cell r="AU1112">
            <v>290</v>
          </cell>
          <cell r="AV1112" t="str">
            <v>Opstalovereenkomst</v>
          </cell>
          <cell r="AY1112" t="str">
            <v>Ridderkerkse Lawntennis Club (RLTC)</v>
          </cell>
          <cell r="BB1112" t="str">
            <v xml:space="preserve">Vereniging </v>
          </cell>
          <cell r="BF1112" t="str">
            <v>653169-4-322000</v>
          </cell>
          <cell r="FO1112">
            <v>108.36</v>
          </cell>
        </row>
        <row r="1113">
          <cell r="A1113" t="str">
            <v>R071.003</v>
          </cell>
          <cell r="B1113">
            <v>42839</v>
          </cell>
          <cell r="C1113" t="str">
            <v>Aktief</v>
          </cell>
          <cell r="D1113" t="str">
            <v>Aktief</v>
          </cell>
          <cell r="F1113">
            <v>34215</v>
          </cell>
          <cell r="H1113">
            <v>1</v>
          </cell>
          <cell r="I1113" t="str">
            <v>ja</v>
          </cell>
          <cell r="J1113" t="str">
            <v>nee</v>
          </cell>
          <cell r="L1113" t="str">
            <v>Onbekend</v>
          </cell>
          <cell r="M1113" t="str">
            <v>Mini</v>
          </cell>
          <cell r="N1113" t="str">
            <v>NVT</v>
          </cell>
          <cell r="O1113" t="str">
            <v>Mini van Leeuwen</v>
          </cell>
          <cell r="R1113" t="str">
            <v>Sport-BU</v>
          </cell>
          <cell r="S1113" t="str">
            <v>Sport</v>
          </cell>
          <cell r="T1113" t="str">
            <v>Onzeker</v>
          </cell>
          <cell r="U1113">
            <v>0</v>
          </cell>
          <cell r="V1113" t="str">
            <v>VERLOPEN</v>
          </cell>
          <cell r="Z1113" t="str">
            <v>NIET</v>
          </cell>
          <cell r="AA1113" t="str">
            <v>nee</v>
          </cell>
          <cell r="AB1113" t="str">
            <v>93/41855</v>
          </cell>
          <cell r="AD1113" t="str">
            <v>NEE</v>
          </cell>
          <cell r="AE1113" t="str">
            <v>Ja</v>
          </cell>
          <cell r="AF1113" t="str">
            <v>Tarief</v>
          </cell>
          <cell r="AI1113">
            <v>0</v>
          </cell>
          <cell r="AJ1113" t="str">
            <v>R071</v>
          </cell>
          <cell r="AK1113" t="str">
            <v>Sportpark Bolnes</v>
          </cell>
          <cell r="AL1113" t="str">
            <v>Kievitsweg 153</v>
          </cell>
          <cell r="AM1113" t="str">
            <v>Kievitsweg 153 [SV Bolnes]</v>
          </cell>
          <cell r="AN1113">
            <v>662</v>
          </cell>
          <cell r="AO1113">
            <v>938</v>
          </cell>
          <cell r="AP1113">
            <v>0.70575692963752668</v>
          </cell>
          <cell r="AS1113">
            <v>674</v>
          </cell>
          <cell r="AT1113" t="str">
            <v>RDK01G 03309</v>
          </cell>
          <cell r="AU1113">
            <v>674</v>
          </cell>
          <cell r="AV1113" t="str">
            <v>Recht van Opstal</v>
          </cell>
          <cell r="AY1113" t="str">
            <v>SV Bolnes</v>
          </cell>
          <cell r="BB1113" t="str">
            <v xml:space="preserve">Vereniging </v>
          </cell>
          <cell r="BF1113" t="str">
            <v>653169-4-322000</v>
          </cell>
        </row>
        <row r="1114">
          <cell r="A1114" t="str">
            <v>R071.004</v>
          </cell>
          <cell r="B1114">
            <v>42425</v>
          </cell>
          <cell r="C1114" t="str">
            <v>Passief</v>
          </cell>
          <cell r="D1114" t="str">
            <v>OUD</v>
          </cell>
          <cell r="F1114">
            <v>42005</v>
          </cell>
          <cell r="G1114">
            <v>0</v>
          </cell>
          <cell r="H1114">
            <v>0</v>
          </cell>
          <cell r="I1114" t="str">
            <v>nee</v>
          </cell>
          <cell r="J1114" t="str">
            <v>nee</v>
          </cell>
          <cell r="L1114" t="str">
            <v>Volledig</v>
          </cell>
          <cell r="M1114" t="str">
            <v>Mini</v>
          </cell>
          <cell r="O1114" t="str">
            <v>Mini van Leeuwen</v>
          </cell>
          <cell r="V1114" t="str">
            <v>NVT</v>
          </cell>
          <cell r="Z1114">
            <v>687713</v>
          </cell>
          <cell r="AA1114" t="str">
            <v>Ja</v>
          </cell>
          <cell r="AB1114" t="str">
            <v>2006/14553</v>
          </cell>
          <cell r="AD1114" t="str">
            <v>Ja</v>
          </cell>
          <cell r="AE1114" t="str">
            <v>Ja</v>
          </cell>
          <cell r="AF1114" t="str">
            <v>onbekend</v>
          </cell>
          <cell r="AI1114" t="str">
            <v/>
          </cell>
          <cell r="AJ1114" t="str">
            <v>R071</v>
          </cell>
          <cell r="AK1114" t="str">
            <v>Sportpark Bolnes</v>
          </cell>
          <cell r="AL1114" t="str">
            <v>Kievitsweg, Sportpark Bolnes</v>
          </cell>
          <cell r="AM1114" t="str">
            <v>Kievitsweg, Sportpark Bolnes</v>
          </cell>
          <cell r="AV1114" t="str">
            <v>Huurovereenkomst sportparken</v>
          </cell>
          <cell r="AY1114" t="str">
            <v>Stichting Sport en Welzijn</v>
          </cell>
          <cell r="AZ1114">
            <v>41134998</v>
          </cell>
          <cell r="BB1114" t="str">
            <v>Stichting</v>
          </cell>
          <cell r="BF1114" t="str">
            <v>653169-4-322002</v>
          </cell>
        </row>
        <row r="1115">
          <cell r="A1115" t="str">
            <v>R071.005</v>
          </cell>
          <cell r="B1115">
            <v>42976</v>
          </cell>
          <cell r="C1115" t="str">
            <v>Passief</v>
          </cell>
          <cell r="D1115" t="str">
            <v>OUD</v>
          </cell>
          <cell r="F1115">
            <v>42736</v>
          </cell>
          <cell r="G1115">
            <v>43190</v>
          </cell>
          <cell r="H1115">
            <v>0</v>
          </cell>
          <cell r="I1115" t="str">
            <v>nee</v>
          </cell>
          <cell r="L1115" t="str">
            <v>Volledig</v>
          </cell>
          <cell r="M1115" t="str">
            <v>Linda</v>
          </cell>
          <cell r="N1115" t="str">
            <v>ja</v>
          </cell>
          <cell r="O1115" t="str">
            <v>Mini van Leeuwen</v>
          </cell>
          <cell r="V1115" t="str">
            <v>NVT</v>
          </cell>
          <cell r="Z1115">
            <v>1226803</v>
          </cell>
          <cell r="AA1115" t="str">
            <v>Ja</v>
          </cell>
          <cell r="AD1115" t="str">
            <v>Ja</v>
          </cell>
          <cell r="AE1115" t="str">
            <v>Ja</v>
          </cell>
          <cell r="AF1115" t="str">
            <v>Kostprijs</v>
          </cell>
          <cell r="AH1115">
            <v>0.52140661411076406</v>
          </cell>
          <cell r="AI1115" t="str">
            <v/>
          </cell>
          <cell r="AJ1115" t="str">
            <v>R071</v>
          </cell>
          <cell r="AK1115" t="str">
            <v>Sportpark Bolnes</v>
          </cell>
          <cell r="AL1115" t="str">
            <v>Kievitsweg, Sportpark Bolnes</v>
          </cell>
          <cell r="AR1115">
            <v>80676</v>
          </cell>
          <cell r="AV1115" t="str">
            <v>Huurovereenkomst sportpark Bolnes</v>
          </cell>
          <cell r="AW1115" t="str">
            <v>Sportpark Bolnes</v>
          </cell>
          <cell r="AY1115" t="str">
            <v>Stichting Sport en Welzijn</v>
          </cell>
          <cell r="AZ1115">
            <v>41134998</v>
          </cell>
          <cell r="BB1115" t="str">
            <v>Stichting</v>
          </cell>
          <cell r="BF1115" t="str">
            <v>653169-4-322002</v>
          </cell>
        </row>
        <row r="1116">
          <cell r="A1116" t="str">
            <v>R071.006</v>
          </cell>
          <cell r="B1116">
            <v>43284</v>
          </cell>
          <cell r="C1116" t="str">
            <v>Passief</v>
          </cell>
          <cell r="D1116" t="str">
            <v>Beëindigd</v>
          </cell>
          <cell r="F1116">
            <v>43191</v>
          </cell>
          <cell r="G1116">
            <v>43830</v>
          </cell>
          <cell r="H1116">
            <v>0</v>
          </cell>
          <cell r="I1116" t="str">
            <v>nee</v>
          </cell>
          <cell r="L1116" t="str">
            <v>Volledig</v>
          </cell>
          <cell r="O1116" t="str">
            <v>Mini van Leeuwen</v>
          </cell>
          <cell r="V1116" t="str">
            <v>NVT</v>
          </cell>
          <cell r="X1116">
            <v>45291</v>
          </cell>
          <cell r="Z1116">
            <v>1316152</v>
          </cell>
          <cell r="AA1116" t="str">
            <v>Ja</v>
          </cell>
          <cell r="AD1116" t="str">
            <v>ja</v>
          </cell>
          <cell r="AE1116" t="str">
            <v>ja</v>
          </cell>
          <cell r="AF1116" t="str">
            <v>Kostprijs</v>
          </cell>
          <cell r="AI1116" t="str">
            <v/>
          </cell>
          <cell r="AJ1116" t="str">
            <v>R071</v>
          </cell>
          <cell r="AK1116" t="str">
            <v>Sportpark Bolnes</v>
          </cell>
          <cell r="AL1116" t="str">
            <v>Kievitsweg, Sportpark Bolnes</v>
          </cell>
          <cell r="AR1116">
            <v>80676</v>
          </cell>
          <cell r="AV1116" t="str">
            <v>Huurovereenkomst sportpark Bolnes</v>
          </cell>
          <cell r="AW1116" t="str">
            <v>Sportpark Bolnes</v>
          </cell>
          <cell r="AY1116" t="str">
            <v>Stichting Sport en Welzijn</v>
          </cell>
          <cell r="AZ1116">
            <v>64034232</v>
          </cell>
          <cell r="BB1116" t="str">
            <v>Stichting</v>
          </cell>
          <cell r="BF1116" t="str">
            <v>653169-4-322002</v>
          </cell>
          <cell r="FO1116">
            <v>44119.88861976</v>
          </cell>
        </row>
        <row r="1117">
          <cell r="A1117" t="str">
            <v>R071.007</v>
          </cell>
          <cell r="B1117">
            <v>43810</v>
          </cell>
          <cell r="C1117" t="str">
            <v>Aktief</v>
          </cell>
          <cell r="D1117" t="str">
            <v>Definitief</v>
          </cell>
          <cell r="F1117">
            <v>43831</v>
          </cell>
          <cell r="H1117">
            <v>1</v>
          </cell>
          <cell r="I1117" t="str">
            <v>ja</v>
          </cell>
          <cell r="J1117" t="str">
            <v>nee</v>
          </cell>
          <cell r="R1117" t="str">
            <v>Sport-SSR</v>
          </cell>
          <cell r="S1117" t="str">
            <v>Sport</v>
          </cell>
          <cell r="T1117" t="str">
            <v>Onzeker</v>
          </cell>
          <cell r="U1117">
            <v>11250</v>
          </cell>
          <cell r="V1117" t="str">
            <v>NVT</v>
          </cell>
          <cell r="AE1117" t="str">
            <v>ONBEKEND</v>
          </cell>
          <cell r="AF1117" t="str">
            <v>Kostprijs</v>
          </cell>
          <cell r="AI1117" t="str">
            <v/>
          </cell>
          <cell r="AJ1117" t="str">
            <v>R071</v>
          </cell>
          <cell r="AK1117" t="str">
            <v>Sportpark Bolnes</v>
          </cell>
          <cell r="AL1117" t="str">
            <v>Kievitsweg, Sportpark Bolnes</v>
          </cell>
          <cell r="AR1117">
            <v>80676</v>
          </cell>
          <cell r="AV1117" t="str">
            <v>Huurovereenkomst sportpark Bolnes</v>
          </cell>
          <cell r="AY1117" t="str">
            <v>Sport Service Ridderkerk B.V.</v>
          </cell>
          <cell r="AZ1117">
            <v>76526712</v>
          </cell>
          <cell r="BB1117" t="str">
            <v>Onderneming</v>
          </cell>
          <cell r="BF1117" t="str">
            <v>653169-4-322002</v>
          </cell>
          <cell r="FL1117">
            <v>45000</v>
          </cell>
          <cell r="FO1117">
            <v>44120</v>
          </cell>
        </row>
        <row r="1119">
          <cell r="A1119" t="str">
            <v>R072.001</v>
          </cell>
          <cell r="B1119">
            <v>42839</v>
          </cell>
          <cell r="C1119" t="str">
            <v>Passief</v>
          </cell>
          <cell r="D1119" t="str">
            <v>OUD</v>
          </cell>
          <cell r="F1119">
            <v>26508</v>
          </cell>
          <cell r="G1119">
            <v>0</v>
          </cell>
          <cell r="H1119">
            <v>0</v>
          </cell>
          <cell r="I1119" t="str">
            <v>nee</v>
          </cell>
          <cell r="J1119" t="str">
            <v>nee</v>
          </cell>
          <cell r="L1119" t="str">
            <v>Volledig</v>
          </cell>
          <cell r="M1119" t="str">
            <v>Onbekend</v>
          </cell>
          <cell r="N1119" t="str">
            <v>Afgekocht</v>
          </cell>
          <cell r="O1119" t="str">
            <v>Mini van Leeuwen</v>
          </cell>
          <cell r="V1119" t="str">
            <v>NVT</v>
          </cell>
          <cell r="Z1119" t="str">
            <v>NIET</v>
          </cell>
          <cell r="AA1119" t="str">
            <v>nee</v>
          </cell>
          <cell r="AE1119" t="str">
            <v>Ja</v>
          </cell>
          <cell r="AF1119" t="str">
            <v>afgekocht</v>
          </cell>
          <cell r="AI1119" t="str">
            <v/>
          </cell>
          <cell r="AJ1119" t="str">
            <v>R072</v>
          </cell>
          <cell r="AK1119" t="str">
            <v>Sportpark Rijsoord</v>
          </cell>
          <cell r="AL1119" t="str">
            <v>Vlasstraat 1a [VV Rijsoord]</v>
          </cell>
          <cell r="AM1119" t="str">
            <v>Vlasstraat 1a [VV Rijsoord]</v>
          </cell>
          <cell r="AT1119" t="str">
            <v>C5459</v>
          </cell>
          <cell r="AV1119" t="str">
            <v>Akte Recht van Opstal</v>
          </cell>
          <cell r="AY1119" t="str">
            <v>VV Rijsoord</v>
          </cell>
          <cell r="BB1119" t="str">
            <v xml:space="preserve">Vereniging </v>
          </cell>
          <cell r="BF1119" t="str">
            <v>653169-4-322000</v>
          </cell>
        </row>
        <row r="1120">
          <cell r="A1120" t="str">
            <v>R072.002</v>
          </cell>
          <cell r="B1120">
            <v>42425</v>
          </cell>
          <cell r="C1120" t="str">
            <v>Passief</v>
          </cell>
          <cell r="D1120" t="str">
            <v>OUD</v>
          </cell>
          <cell r="F1120">
            <v>42005</v>
          </cell>
          <cell r="G1120">
            <v>0</v>
          </cell>
          <cell r="H1120">
            <v>0</v>
          </cell>
          <cell r="I1120" t="str">
            <v>nee</v>
          </cell>
          <cell r="J1120" t="str">
            <v>nee</v>
          </cell>
          <cell r="L1120" t="str">
            <v>Volledig</v>
          </cell>
          <cell r="M1120" t="str">
            <v>Mini</v>
          </cell>
          <cell r="O1120" t="str">
            <v>Mini van Leeuwen</v>
          </cell>
          <cell r="V1120" t="str">
            <v>NVT</v>
          </cell>
          <cell r="Z1120">
            <v>687713</v>
          </cell>
          <cell r="AA1120" t="str">
            <v>Ja</v>
          </cell>
          <cell r="AB1120" t="str">
            <v>2006/14553</v>
          </cell>
          <cell r="AD1120" t="str">
            <v>Ja</v>
          </cell>
          <cell r="AE1120" t="str">
            <v>Ja</v>
          </cell>
          <cell r="AF1120" t="str">
            <v>onbekend</v>
          </cell>
          <cell r="AI1120" t="str">
            <v/>
          </cell>
          <cell r="AJ1120" t="str">
            <v>R072</v>
          </cell>
          <cell r="AK1120" t="str">
            <v>Sportpark Rijsoord</v>
          </cell>
          <cell r="AL1120" t="str">
            <v>Vlasstraat 1a-1 [VV Rijsoord]</v>
          </cell>
          <cell r="AM1120" t="str">
            <v>Vlasstraat, Sportpark Rijsoord</v>
          </cell>
          <cell r="AV1120" t="str">
            <v>Huurovereenkomst sportparken</v>
          </cell>
          <cell r="AY1120" t="str">
            <v>Stichting Sport en Welzijn</v>
          </cell>
          <cell r="AZ1120">
            <v>41134998</v>
          </cell>
          <cell r="BB1120" t="str">
            <v>Stichting</v>
          </cell>
          <cell r="BF1120" t="str">
            <v>653169-4-322002</v>
          </cell>
        </row>
        <row r="1121">
          <cell r="A1121" t="str">
            <v>R072.003</v>
          </cell>
          <cell r="B1121">
            <v>42839</v>
          </cell>
          <cell r="C1121" t="str">
            <v>Aktief</v>
          </cell>
          <cell r="D1121" t="str">
            <v>Aktief</v>
          </cell>
          <cell r="F1121">
            <v>36039</v>
          </cell>
          <cell r="H1121">
            <v>1</v>
          </cell>
          <cell r="I1121" t="str">
            <v>ja</v>
          </cell>
          <cell r="J1121" t="str">
            <v>nee</v>
          </cell>
          <cell r="L1121" t="str">
            <v>Volledig</v>
          </cell>
          <cell r="M1121" t="str">
            <v>Onbekend</v>
          </cell>
          <cell r="N1121" t="str">
            <v>NVT</v>
          </cell>
          <cell r="O1121" t="str">
            <v>Mini van Leeuwen</v>
          </cell>
          <cell r="R1121" t="str">
            <v>Sport-BU</v>
          </cell>
          <cell r="S1121" t="str">
            <v>Sport</v>
          </cell>
          <cell r="T1121" t="str">
            <v>Onzeker</v>
          </cell>
          <cell r="U1121">
            <v>0</v>
          </cell>
          <cell r="V1121" t="str">
            <v>LST periode</v>
          </cell>
          <cell r="AA1121" t="str">
            <v>Onbekend</v>
          </cell>
          <cell r="AB1121" t="str">
            <v>98/06972</v>
          </cell>
          <cell r="AD1121" t="str">
            <v>JA</v>
          </cell>
          <cell r="AE1121" t="str">
            <v>JA</v>
          </cell>
          <cell r="AF1121" t="str">
            <v>symbolisch</v>
          </cell>
          <cell r="AI1121">
            <v>0</v>
          </cell>
          <cell r="AJ1121" t="str">
            <v>R072</v>
          </cell>
          <cell r="AK1121" t="str">
            <v>Sportpark Rijsoord</v>
          </cell>
          <cell r="AL1121" t="str">
            <v>Vlasstraat 1a-1</v>
          </cell>
          <cell r="AM1121" t="str">
            <v>Vlasstraat 1a-1 [VV Rijsoord]</v>
          </cell>
          <cell r="AN1121">
            <v>964</v>
          </cell>
          <cell r="AO1121">
            <v>1090</v>
          </cell>
          <cell r="AP1121">
            <v>0.88440366972477069</v>
          </cell>
          <cell r="AR1121">
            <v>620</v>
          </cell>
          <cell r="AT1121" t="str">
            <v>C5906/C5459</v>
          </cell>
          <cell r="AU1121">
            <v>532</v>
          </cell>
          <cell r="AV1121" t="str">
            <v>Recht van Opstal</v>
          </cell>
          <cell r="AY1121" t="str">
            <v>VV Rijsoord</v>
          </cell>
          <cell r="BB1121" t="str">
            <v xml:space="preserve">Vereniging </v>
          </cell>
          <cell r="BF1121" t="str">
            <v>653169-4-322000</v>
          </cell>
        </row>
        <row r="1122">
          <cell r="A1122" t="str">
            <v>R072.004</v>
          </cell>
          <cell r="B1122">
            <v>42839</v>
          </cell>
          <cell r="C1122" t="str">
            <v>Aktie!</v>
          </cell>
          <cell r="D1122" t="str">
            <v>NB</v>
          </cell>
          <cell r="F1122">
            <v>42005</v>
          </cell>
          <cell r="H1122">
            <v>1</v>
          </cell>
          <cell r="I1122" t="str">
            <v>ja</v>
          </cell>
          <cell r="J1122" t="str">
            <v>ja</v>
          </cell>
          <cell r="K1122" t="str">
            <v xml:space="preserve">Taxeren (OB) en overdragen </v>
          </cell>
          <cell r="L1122" t="str">
            <v>NVT</v>
          </cell>
          <cell r="M1122" t="str">
            <v>N.N.T.B.</v>
          </cell>
          <cell r="N1122" t="str">
            <v>NVT</v>
          </cell>
          <cell r="O1122" t="str">
            <v>Mini van Leeuwen</v>
          </cell>
          <cell r="R1122" t="str">
            <v>Sport-BU</v>
          </cell>
          <cell r="S1122" t="str">
            <v>Sport</v>
          </cell>
          <cell r="T1122" t="str">
            <v>Onzeker</v>
          </cell>
          <cell r="U1122">
            <v>0</v>
          </cell>
          <cell r="V1122" t="str">
            <v>NVT</v>
          </cell>
          <cell r="Z1122" t="str">
            <v>NVT</v>
          </cell>
          <cell r="AA1122" t="str">
            <v>NVT</v>
          </cell>
          <cell r="AD1122" t="str">
            <v>NVT</v>
          </cell>
          <cell r="AE1122" t="str">
            <v>NEE</v>
          </cell>
          <cell r="AF1122" t="str">
            <v>NVT</v>
          </cell>
          <cell r="AI1122">
            <v>0</v>
          </cell>
          <cell r="AJ1122" t="str">
            <v>R072</v>
          </cell>
          <cell r="AK1122" t="str">
            <v>Sportpark Rijsoord</v>
          </cell>
          <cell r="AL1122" t="str">
            <v>Vlasstraat 1b</v>
          </cell>
          <cell r="AM1122" t="str">
            <v>Vlasstraat 1b [VV Rijsoord]</v>
          </cell>
          <cell r="AN1122">
            <v>126</v>
          </cell>
          <cell r="AO1122">
            <v>1090</v>
          </cell>
          <cell r="AP1122">
            <v>0.11559633027522936</v>
          </cell>
          <cell r="AT1122" t="str">
            <v>RDK01C 06915</v>
          </cell>
          <cell r="AU1122">
            <v>125</v>
          </cell>
          <cell r="AV1122" t="str">
            <v>GEEN Recht van Opstal</v>
          </cell>
          <cell r="AY1122" t="str">
            <v>VV Rijsoord</v>
          </cell>
          <cell r="BB1122" t="str">
            <v xml:space="preserve">Vereniging </v>
          </cell>
          <cell r="BF1122" t="str">
            <v>653169-4-322000</v>
          </cell>
        </row>
        <row r="1123">
          <cell r="A1123" t="str">
            <v>R072.005</v>
          </cell>
          <cell r="B1123">
            <v>42976</v>
          </cell>
          <cell r="C1123" t="str">
            <v>Passief</v>
          </cell>
          <cell r="D1123" t="str">
            <v>OUD</v>
          </cell>
          <cell r="F1123">
            <v>42736</v>
          </cell>
          <cell r="G1123">
            <v>43190</v>
          </cell>
          <cell r="H1123">
            <v>0</v>
          </cell>
          <cell r="I1123" t="str">
            <v>nee</v>
          </cell>
          <cell r="L1123" t="str">
            <v>Volledig</v>
          </cell>
          <cell r="M1123" t="str">
            <v>Linda</v>
          </cell>
          <cell r="N1123" t="str">
            <v>ja</v>
          </cell>
          <cell r="O1123" t="str">
            <v>Mini van Leeuwen</v>
          </cell>
          <cell r="V1123" t="str">
            <v>NVT</v>
          </cell>
          <cell r="Z1123">
            <v>1226803</v>
          </cell>
          <cell r="AA1123" t="str">
            <v>Ja</v>
          </cell>
          <cell r="AD1123" t="str">
            <v>Ja</v>
          </cell>
          <cell r="AE1123" t="str">
            <v>Ja</v>
          </cell>
          <cell r="AF1123" t="str">
            <v>Kostprijs</v>
          </cell>
          <cell r="AH1123">
            <v>0.92917098062416803</v>
          </cell>
          <cell r="AI1123" t="str">
            <v/>
          </cell>
          <cell r="AJ1123" t="str">
            <v>R072</v>
          </cell>
          <cell r="AK1123" t="str">
            <v>Sportpark Rijsoord</v>
          </cell>
          <cell r="AL1123" t="str">
            <v>Vlasstraat</v>
          </cell>
          <cell r="AR1123">
            <v>54088</v>
          </cell>
          <cell r="AV1123" t="str">
            <v>Huurovereenkomst sportpark Rijsoord</v>
          </cell>
          <cell r="AW1123" t="str">
            <v>Sportpark Rijsoord</v>
          </cell>
          <cell r="AY1123" t="str">
            <v>Stichting Sport en Welzijn</v>
          </cell>
          <cell r="AZ1123">
            <v>41134998</v>
          </cell>
          <cell r="BB1123" t="str">
            <v>Stichting</v>
          </cell>
          <cell r="BF1123" t="str">
            <v>653169-4-322002</v>
          </cell>
        </row>
        <row r="1124">
          <cell r="A1124" t="str">
            <v>R072.006</v>
          </cell>
          <cell r="B1124">
            <v>43284</v>
          </cell>
          <cell r="C1124" t="str">
            <v>Passief</v>
          </cell>
          <cell r="D1124" t="str">
            <v>Beëindigd</v>
          </cell>
          <cell r="F1124">
            <v>43191</v>
          </cell>
          <cell r="G1124">
            <v>43830</v>
          </cell>
          <cell r="H1124">
            <v>0</v>
          </cell>
          <cell r="I1124" t="str">
            <v>nee</v>
          </cell>
          <cell r="L1124" t="str">
            <v>Volledig</v>
          </cell>
          <cell r="O1124" t="str">
            <v>Mini van Leeuwen</v>
          </cell>
          <cell r="V1124" t="str">
            <v>NVT</v>
          </cell>
          <cell r="X1124">
            <v>45291</v>
          </cell>
          <cell r="Z1124">
            <v>1316156</v>
          </cell>
          <cell r="AA1124" t="str">
            <v>Ja</v>
          </cell>
          <cell r="AD1124" t="str">
            <v>ja</v>
          </cell>
          <cell r="AE1124" t="str">
            <v>ja</v>
          </cell>
          <cell r="AF1124" t="str">
            <v>Kostprijs</v>
          </cell>
          <cell r="AI1124" t="str">
            <v/>
          </cell>
          <cell r="AJ1124" t="str">
            <v>R072</v>
          </cell>
          <cell r="AK1124" t="str">
            <v>Sportpark Rijsoord</v>
          </cell>
          <cell r="AL1124" t="str">
            <v>Vlasstraat</v>
          </cell>
          <cell r="AR1124">
            <v>54088</v>
          </cell>
          <cell r="AV1124" t="str">
            <v>Huurovereenkomst sportpark Rijsoord</v>
          </cell>
          <cell r="AW1124" t="str">
            <v>Sportpark Rijsoord</v>
          </cell>
          <cell r="AY1124" t="str">
            <v>Stichting Sport en Welzijn</v>
          </cell>
          <cell r="AZ1124">
            <v>64034232</v>
          </cell>
          <cell r="BB1124" t="str">
            <v>Stichting</v>
          </cell>
          <cell r="BF1124" t="str">
            <v>653169-4-322002</v>
          </cell>
          <cell r="FO1124">
            <v>52711.716491999992</v>
          </cell>
        </row>
        <row r="1125">
          <cell r="A1125" t="str">
            <v>R072.007</v>
          </cell>
          <cell r="B1125">
            <v>43810</v>
          </cell>
          <cell r="C1125" t="str">
            <v>Aktief</v>
          </cell>
          <cell r="D1125" t="str">
            <v>Definitief</v>
          </cell>
          <cell r="F1125">
            <v>43831</v>
          </cell>
          <cell r="H1125">
            <v>1</v>
          </cell>
          <cell r="I1125" t="str">
            <v>ja</v>
          </cell>
          <cell r="J1125" t="str">
            <v>nee</v>
          </cell>
          <cell r="R1125" t="str">
            <v>Sport-SSR</v>
          </cell>
          <cell r="S1125" t="str">
            <v>Sport</v>
          </cell>
          <cell r="T1125" t="str">
            <v>Onzeker</v>
          </cell>
          <cell r="U1125">
            <v>13000</v>
          </cell>
          <cell r="V1125" t="str">
            <v>NVT</v>
          </cell>
          <cell r="AE1125" t="str">
            <v>ONBEKEND</v>
          </cell>
          <cell r="AF1125" t="str">
            <v>Kostprijs</v>
          </cell>
          <cell r="AI1125" t="str">
            <v/>
          </cell>
          <cell r="AJ1125" t="str">
            <v>R072</v>
          </cell>
          <cell r="AK1125" t="str">
            <v>Sportpark Rijsoord</v>
          </cell>
          <cell r="AL1125" t="str">
            <v>Vlasstraat</v>
          </cell>
          <cell r="AR1125">
            <v>54088</v>
          </cell>
          <cell r="AV1125" t="str">
            <v>Huurovereenkomst sportpark Rijsoord</v>
          </cell>
          <cell r="AY1125" t="str">
            <v>Sport Service Ridderkerk B.V.</v>
          </cell>
          <cell r="AZ1125">
            <v>76526712</v>
          </cell>
          <cell r="BB1125" t="str">
            <v>Onderneming</v>
          </cell>
          <cell r="BF1125" t="str">
            <v>653169-4-322002</v>
          </cell>
          <cell r="FL1125">
            <v>52000</v>
          </cell>
          <cell r="FO1125">
            <v>52712</v>
          </cell>
        </row>
        <row r="1127">
          <cell r="A1127" t="str">
            <v>R073.001</v>
          </cell>
          <cell r="B1127">
            <v>42839</v>
          </cell>
          <cell r="C1127" t="str">
            <v>Aktief</v>
          </cell>
          <cell r="D1127" t="str">
            <v>Aktief</v>
          </cell>
          <cell r="F1127">
            <v>31803</v>
          </cell>
          <cell r="H1127">
            <v>1</v>
          </cell>
          <cell r="I1127" t="str">
            <v>ja</v>
          </cell>
          <cell r="J1127" t="str">
            <v>nee</v>
          </cell>
          <cell r="L1127" t="str">
            <v>Volledig</v>
          </cell>
          <cell r="M1127" t="str">
            <v>N.N.T.B.</v>
          </cell>
          <cell r="N1127" t="str">
            <v>Afgekocht</v>
          </cell>
          <cell r="O1127" t="str">
            <v>Mini van Leeuwen</v>
          </cell>
          <cell r="R1127" t="str">
            <v>Sport-BU</v>
          </cell>
          <cell r="S1127" t="str">
            <v>Sport</v>
          </cell>
          <cell r="T1127" t="str">
            <v>Onzeker</v>
          </cell>
          <cell r="U1127">
            <v>0</v>
          </cell>
          <cell r="V1127" t="str">
            <v>VERLOPEN</v>
          </cell>
          <cell r="Z1127" t="str">
            <v>NIET</v>
          </cell>
          <cell r="AA1127" t="str">
            <v>nee</v>
          </cell>
          <cell r="AB1127" t="str">
            <v>concept</v>
          </cell>
          <cell r="AD1127" t="str">
            <v>Ja</v>
          </cell>
          <cell r="AE1127" t="str">
            <v>Ja</v>
          </cell>
          <cell r="AF1127" t="str">
            <v>afgekocht</v>
          </cell>
          <cell r="AI1127" t="str">
            <v/>
          </cell>
          <cell r="AJ1127" t="str">
            <v>R073</v>
          </cell>
          <cell r="AK1127" t="str">
            <v>Sportpark Oosterpark</v>
          </cell>
          <cell r="AL1127" t="str">
            <v>Oosterparkweg 5</v>
          </cell>
          <cell r="AM1127" t="str">
            <v>Oosterparkweg 5 [Hole-Ridders]</v>
          </cell>
          <cell r="AS1127">
            <v>126</v>
          </cell>
          <cell r="AT1127" t="str">
            <v>RDK01C 05979</v>
          </cell>
          <cell r="AV1127" t="str">
            <v>Akte Recht van Opstal</v>
          </cell>
          <cell r="AY1127" t="str">
            <v>De Hole-Ridders</v>
          </cell>
          <cell r="BB1127" t="str">
            <v xml:space="preserve">Vereniging </v>
          </cell>
          <cell r="BF1127" t="str">
            <v>653169-4-322000</v>
          </cell>
        </row>
        <row r="1128">
          <cell r="A1128" t="str">
            <v>R073.002</v>
          </cell>
          <cell r="B1128">
            <v>42839</v>
          </cell>
          <cell r="C1128" t="str">
            <v>Aktief</v>
          </cell>
          <cell r="D1128" t="str">
            <v>Aktief</v>
          </cell>
          <cell r="F1128">
            <v>31723</v>
          </cell>
          <cell r="H1128">
            <v>1</v>
          </cell>
          <cell r="I1128" t="str">
            <v>ja</v>
          </cell>
          <cell r="J1128" t="str">
            <v>nee</v>
          </cell>
          <cell r="L1128" t="str">
            <v>Volledig</v>
          </cell>
          <cell r="M1128" t="str">
            <v>N.N.T.B.</v>
          </cell>
          <cell r="N1128" t="str">
            <v>Afgekocht</v>
          </cell>
          <cell r="O1128" t="str">
            <v>Mini van Leeuwen</v>
          </cell>
          <cell r="R1128" t="str">
            <v>Sport-BU</v>
          </cell>
          <cell r="S1128" t="str">
            <v>Sport</v>
          </cell>
          <cell r="T1128" t="str">
            <v>Onzeker</v>
          </cell>
          <cell r="U1128">
            <v>0</v>
          </cell>
          <cell r="V1128" t="str">
            <v>VERLOPEN</v>
          </cell>
          <cell r="Z1128" t="str">
            <v>NIET</v>
          </cell>
          <cell r="AA1128" t="str">
            <v>nee</v>
          </cell>
          <cell r="AB1128" t="str">
            <v>concept</v>
          </cell>
          <cell r="AD1128" t="str">
            <v>Ja</v>
          </cell>
          <cell r="AE1128" t="str">
            <v>Ja</v>
          </cell>
          <cell r="AF1128" t="str">
            <v>afgekocht</v>
          </cell>
          <cell r="AI1128" t="str">
            <v/>
          </cell>
          <cell r="AJ1128" t="str">
            <v>R073</v>
          </cell>
          <cell r="AK1128" t="str">
            <v>Sportpark Oosterpark</v>
          </cell>
          <cell r="AL1128" t="str">
            <v>Oosterparkweg 7</v>
          </cell>
          <cell r="AM1128" t="str">
            <v>Oosterparkweg 7 [Rowdies]</v>
          </cell>
          <cell r="AS1128">
            <v>435</v>
          </cell>
          <cell r="AT1128" t="str">
            <v>RDK01C 06008</v>
          </cell>
          <cell r="AV1128" t="str">
            <v>Akte Recht van Opstal</v>
          </cell>
          <cell r="AY1128" t="str">
            <v>Ridderkerk Rowdies</v>
          </cell>
          <cell r="BB1128" t="str">
            <v xml:space="preserve">Vereniging </v>
          </cell>
          <cell r="BC1128" t="str">
            <v>Daley Biesbroek</v>
          </cell>
          <cell r="BD1128" t="str">
            <v>penningmeester@rowdies.nl</v>
          </cell>
          <cell r="BF1128" t="str">
            <v>653169-4-322000</v>
          </cell>
        </row>
        <row r="1129">
          <cell r="A1129" t="str">
            <v>R073.003</v>
          </cell>
          <cell r="B1129">
            <v>42839</v>
          </cell>
          <cell r="C1129" t="str">
            <v>Aktief</v>
          </cell>
          <cell r="D1129" t="str">
            <v>Aktief</v>
          </cell>
          <cell r="F1129">
            <v>36669</v>
          </cell>
          <cell r="H1129">
            <v>1</v>
          </cell>
          <cell r="I1129" t="str">
            <v>ja</v>
          </cell>
          <cell r="J1129" t="str">
            <v>nee</v>
          </cell>
          <cell r="L1129" t="str">
            <v>Volledig</v>
          </cell>
          <cell r="M1129" t="str">
            <v>N.N.T.B.</v>
          </cell>
          <cell r="N1129" t="str">
            <v>Afgekocht</v>
          </cell>
          <cell r="O1129" t="str">
            <v>Mini van Leeuwen</v>
          </cell>
          <cell r="R1129" t="str">
            <v>Sport-BU</v>
          </cell>
          <cell r="S1129" t="str">
            <v>Sport</v>
          </cell>
          <cell r="T1129" t="str">
            <v>Onzeker</v>
          </cell>
          <cell r="U1129">
            <v>0</v>
          </cell>
          <cell r="V1129" t="str">
            <v>LST periode</v>
          </cell>
          <cell r="Z1129" t="str">
            <v>NIET</v>
          </cell>
          <cell r="AA1129" t="str">
            <v>nee</v>
          </cell>
          <cell r="AB1129" t="str">
            <v>2000J4486EH</v>
          </cell>
          <cell r="AD1129" t="str">
            <v>Ja</v>
          </cell>
          <cell r="AE1129" t="str">
            <v>Ja</v>
          </cell>
          <cell r="AF1129" t="str">
            <v>afgekocht</v>
          </cell>
          <cell r="AI1129" t="str">
            <v/>
          </cell>
          <cell r="AJ1129" t="str">
            <v>R073</v>
          </cell>
          <cell r="AK1129" t="str">
            <v>Sportpark Oosterpark</v>
          </cell>
          <cell r="AL1129" t="str">
            <v>Oosterparkweg 9</v>
          </cell>
          <cell r="AM1129" t="str">
            <v>Oosterparkweg 9 [TV D' Oudelande]</v>
          </cell>
          <cell r="AS1129">
            <v>244</v>
          </cell>
          <cell r="AT1129" t="str">
            <v>RDK01C 06493</v>
          </cell>
          <cell r="AV1129" t="str">
            <v>Ontwerp Akte Vestiging opstalrecht</v>
          </cell>
          <cell r="AY1129" t="str">
            <v>Tennisvereniging d'Oudelande</v>
          </cell>
          <cell r="BB1129" t="str">
            <v xml:space="preserve">Vereniging </v>
          </cell>
          <cell r="BF1129" t="str">
            <v>653169-4-322000</v>
          </cell>
        </row>
        <row r="1130">
          <cell r="A1130" t="str">
            <v>R073.004</v>
          </cell>
          <cell r="B1130">
            <v>42425</v>
          </cell>
          <cell r="C1130" t="str">
            <v>Passief</v>
          </cell>
          <cell r="D1130" t="str">
            <v>OUD</v>
          </cell>
          <cell r="F1130">
            <v>42005</v>
          </cell>
          <cell r="G1130">
            <v>0</v>
          </cell>
          <cell r="H1130">
            <v>0</v>
          </cell>
          <cell r="I1130" t="str">
            <v>nee</v>
          </cell>
          <cell r="J1130" t="str">
            <v>nee</v>
          </cell>
          <cell r="L1130" t="str">
            <v>Volledig</v>
          </cell>
          <cell r="M1130" t="str">
            <v>Mini</v>
          </cell>
          <cell r="O1130" t="str">
            <v>Mini van Leeuwen</v>
          </cell>
          <cell r="V1130" t="str">
            <v>NVT</v>
          </cell>
          <cell r="Z1130">
            <v>687713</v>
          </cell>
          <cell r="AA1130" t="str">
            <v>Ja</v>
          </cell>
          <cell r="AB1130" t="str">
            <v>2006/14553</v>
          </cell>
          <cell r="AD1130" t="str">
            <v>Ja</v>
          </cell>
          <cell r="AE1130" t="str">
            <v>Ja</v>
          </cell>
          <cell r="AF1130" t="str">
            <v>onbekend</v>
          </cell>
          <cell r="AI1130" t="str">
            <v/>
          </cell>
          <cell r="AJ1130" t="str">
            <v>R073</v>
          </cell>
          <cell r="AK1130" t="str">
            <v>Sportpark Oosterpark</v>
          </cell>
          <cell r="AL1130" t="str">
            <v>Oosterparkweg, Sportpark Oosterpark</v>
          </cell>
          <cell r="AM1130" t="str">
            <v>Oosterparkweg, Sportpark Oosterpark</v>
          </cell>
          <cell r="AV1130" t="str">
            <v>Huurovereenkomst sportparken</v>
          </cell>
          <cell r="AY1130" t="str">
            <v>Stichting Sport en Welzijn</v>
          </cell>
          <cell r="AZ1130">
            <v>41134998</v>
          </cell>
          <cell r="BB1130" t="str">
            <v>Stichting</v>
          </cell>
          <cell r="BF1130" t="str">
            <v>653169-4-322002</v>
          </cell>
        </row>
        <row r="1131">
          <cell r="A1131" t="str">
            <v>R073.005</v>
          </cell>
          <cell r="B1131">
            <v>42425</v>
          </cell>
          <cell r="C1131" t="str">
            <v>Aktief</v>
          </cell>
          <cell r="D1131" t="str">
            <v>Aktief</v>
          </cell>
          <cell r="F1131">
            <v>41640</v>
          </cell>
          <cell r="H1131">
            <v>1</v>
          </cell>
          <cell r="I1131" t="str">
            <v>ja</v>
          </cell>
          <cell r="J1131" t="str">
            <v>nee</v>
          </cell>
          <cell r="L1131" t="str">
            <v>Volledig</v>
          </cell>
          <cell r="M1131" t="str">
            <v>Hans Engels</v>
          </cell>
          <cell r="N1131" t="str">
            <v>ja</v>
          </cell>
          <cell r="O1131" t="str">
            <v>Mini van Leeuwen</v>
          </cell>
          <cell r="R1131" t="str">
            <v>Sport-BU</v>
          </cell>
          <cell r="S1131" t="str">
            <v>Sport</v>
          </cell>
          <cell r="T1131" t="str">
            <v>Onzeker</v>
          </cell>
          <cell r="U1131">
            <v>0</v>
          </cell>
          <cell r="V1131" t="str">
            <v>LST periode</v>
          </cell>
          <cell r="Z1131">
            <v>23507</v>
          </cell>
          <cell r="AA1131" t="str">
            <v>Ja</v>
          </cell>
          <cell r="AB1131" t="str">
            <v>32072 [2013]</v>
          </cell>
          <cell r="AD1131" t="str">
            <v>Ja</v>
          </cell>
          <cell r="AE1131" t="str">
            <v>Ja</v>
          </cell>
          <cell r="AF1131" t="str">
            <v>Tarief</v>
          </cell>
          <cell r="AI1131">
            <v>0</v>
          </cell>
          <cell r="AJ1131" t="str">
            <v>R073</v>
          </cell>
          <cell r="AK1131" t="str">
            <v>Sportpark Oosterpark</v>
          </cell>
          <cell r="AL1131" t="str">
            <v>Oosterparkweg 5</v>
          </cell>
          <cell r="AM1131" t="str">
            <v>Oosterparkweg 5 [Hole-Ridders]</v>
          </cell>
          <cell r="AN1131">
            <v>125</v>
          </cell>
          <cell r="AO1131">
            <v>791</v>
          </cell>
          <cell r="AP1131">
            <v>0.15802781289506954</v>
          </cell>
          <cell r="AS1131">
            <v>126</v>
          </cell>
          <cell r="AT1131" t="str">
            <v>RDK01C 05979</v>
          </cell>
          <cell r="AU1131">
            <v>126</v>
          </cell>
          <cell r="AV1131" t="str">
            <v>Overeenkomst Recht van Opstal</v>
          </cell>
          <cell r="AY1131" t="str">
            <v>De Hole-Ridders</v>
          </cell>
          <cell r="BB1131" t="str">
            <v xml:space="preserve">Vereniging </v>
          </cell>
          <cell r="BF1131" t="str">
            <v>653169-4-322000</v>
          </cell>
          <cell r="FO1131">
            <v>100</v>
          </cell>
        </row>
        <row r="1132">
          <cell r="A1132" t="str">
            <v>R073.006</v>
          </cell>
          <cell r="B1132">
            <v>42425</v>
          </cell>
          <cell r="C1132" t="str">
            <v>Aktief</v>
          </cell>
          <cell r="D1132" t="str">
            <v>Aktief</v>
          </cell>
          <cell r="F1132">
            <v>41640</v>
          </cell>
          <cell r="H1132">
            <v>1</v>
          </cell>
          <cell r="I1132" t="str">
            <v>ja</v>
          </cell>
          <cell r="J1132" t="str">
            <v>nee</v>
          </cell>
          <cell r="L1132" t="str">
            <v>Volledig</v>
          </cell>
          <cell r="M1132" t="str">
            <v>Hans Engels</v>
          </cell>
          <cell r="N1132" t="str">
            <v>ja</v>
          </cell>
          <cell r="O1132" t="str">
            <v>Mini van Leeuwen</v>
          </cell>
          <cell r="R1132" t="str">
            <v>Sport-BU</v>
          </cell>
          <cell r="S1132" t="str">
            <v>Sport</v>
          </cell>
          <cell r="T1132" t="str">
            <v>Onzeker</v>
          </cell>
          <cell r="U1132">
            <v>0</v>
          </cell>
          <cell r="V1132" t="str">
            <v>LST periode</v>
          </cell>
          <cell r="Z1132">
            <v>6620</v>
          </cell>
          <cell r="AA1132" t="str">
            <v>Ja</v>
          </cell>
          <cell r="AB1132" t="str">
            <v>32406 [2013]</v>
          </cell>
          <cell r="AD1132" t="str">
            <v>Ja</v>
          </cell>
          <cell r="AE1132" t="str">
            <v>Ja</v>
          </cell>
          <cell r="AF1132" t="str">
            <v>Tarief</v>
          </cell>
          <cell r="AI1132">
            <v>0</v>
          </cell>
          <cell r="AJ1132" t="str">
            <v>R073</v>
          </cell>
          <cell r="AK1132" t="str">
            <v>Sportpark Oosterpark</v>
          </cell>
          <cell r="AL1132" t="str">
            <v>Oosterparkweg 7</v>
          </cell>
          <cell r="AM1132" t="str">
            <v>Oosterparkweg 7 [Rowdies]</v>
          </cell>
          <cell r="AN1132">
            <v>431</v>
          </cell>
          <cell r="AO1132">
            <v>791</v>
          </cell>
          <cell r="AP1132">
            <v>0.54487989886219979</v>
          </cell>
          <cell r="AS1132">
            <v>522</v>
          </cell>
          <cell r="AT1132" t="str">
            <v>RDK01C 06008</v>
          </cell>
          <cell r="AU1132">
            <v>522</v>
          </cell>
          <cell r="AV1132" t="str">
            <v>Overeenkomst Recht van Opstal</v>
          </cell>
          <cell r="AY1132" t="str">
            <v>Ridderkerk Rowdies</v>
          </cell>
          <cell r="BB1132" t="str">
            <v xml:space="preserve">Vereniging </v>
          </cell>
          <cell r="BC1132" t="str">
            <v>Daley Biesbroek</v>
          </cell>
          <cell r="BD1132" t="str">
            <v>penningmeester@rowdies.nl</v>
          </cell>
          <cell r="BF1132" t="str">
            <v>653169-4-322000</v>
          </cell>
          <cell r="FO1132">
            <v>100</v>
          </cell>
        </row>
        <row r="1133">
          <cell r="A1133" t="str">
            <v>R073.007</v>
          </cell>
          <cell r="B1133">
            <v>42857</v>
          </cell>
          <cell r="C1133" t="str">
            <v>Aktief</v>
          </cell>
          <cell r="D1133" t="str">
            <v>Aktief</v>
          </cell>
          <cell r="F1133">
            <v>41640</v>
          </cell>
          <cell r="H1133">
            <v>1</v>
          </cell>
          <cell r="I1133" t="str">
            <v>ja</v>
          </cell>
          <cell r="J1133" t="str">
            <v>nee</v>
          </cell>
          <cell r="L1133" t="str">
            <v>Volledig</v>
          </cell>
          <cell r="M1133" t="str">
            <v>Hans Engels</v>
          </cell>
          <cell r="N1133" t="str">
            <v>ja</v>
          </cell>
          <cell r="O1133" t="str">
            <v>Mini van Leeuwen</v>
          </cell>
          <cell r="R1133" t="str">
            <v>Sport-BU</v>
          </cell>
          <cell r="S1133" t="str">
            <v>Sport</v>
          </cell>
          <cell r="T1133" t="str">
            <v>Onzeker</v>
          </cell>
          <cell r="U1133">
            <v>0</v>
          </cell>
          <cell r="V1133" t="str">
            <v>LST periode</v>
          </cell>
          <cell r="Z1133">
            <v>1050272</v>
          </cell>
          <cell r="AA1133" t="str">
            <v>Ja</v>
          </cell>
          <cell r="AB1133" t="str">
            <v>41265 [2014]</v>
          </cell>
          <cell r="AD1133" t="str">
            <v>Ja</v>
          </cell>
          <cell r="AE1133" t="str">
            <v>Ja</v>
          </cell>
          <cell r="AF1133" t="str">
            <v>Tarief</v>
          </cell>
          <cell r="AI1133">
            <v>0</v>
          </cell>
          <cell r="AJ1133" t="str">
            <v>R073</v>
          </cell>
          <cell r="AK1133" t="str">
            <v>Sportpark Oosterpark</v>
          </cell>
          <cell r="AL1133" t="str">
            <v>Oosterparkweg 9</v>
          </cell>
          <cell r="AM1133" t="str">
            <v>Oosterparkweg 9 [TV D' Oudelande]</v>
          </cell>
          <cell r="AN1133">
            <v>235</v>
          </cell>
          <cell r="AO1133">
            <v>791</v>
          </cell>
          <cell r="AP1133">
            <v>0.29709228824273071</v>
          </cell>
          <cell r="AS1133">
            <v>244</v>
          </cell>
          <cell r="AT1133" t="str">
            <v>RDK01C 06493</v>
          </cell>
          <cell r="AU1133">
            <v>244</v>
          </cell>
          <cell r="AV1133" t="str">
            <v>Overeenkomst Recht van Opstal</v>
          </cell>
          <cell r="AY1133" t="str">
            <v>Tennisvereniging d'Oudelande</v>
          </cell>
          <cell r="BB1133" t="str">
            <v xml:space="preserve">Vereniging </v>
          </cell>
          <cell r="BF1133" t="str">
            <v>653169-4-322000</v>
          </cell>
          <cell r="FO1133">
            <v>100</v>
          </cell>
        </row>
        <row r="1134">
          <cell r="A1134" t="str">
            <v>R073.008</v>
          </cell>
          <cell r="B1134">
            <v>42976</v>
          </cell>
          <cell r="C1134" t="str">
            <v>Passief</v>
          </cell>
          <cell r="D1134" t="str">
            <v>OUD</v>
          </cell>
          <cell r="F1134">
            <v>42736</v>
          </cell>
          <cell r="G1134">
            <v>43190</v>
          </cell>
          <cell r="H1134">
            <v>0</v>
          </cell>
          <cell r="I1134" t="str">
            <v>nee</v>
          </cell>
          <cell r="J1134" t="str">
            <v>nee</v>
          </cell>
          <cell r="L1134" t="str">
            <v>Volledig</v>
          </cell>
          <cell r="M1134" t="str">
            <v>Linda</v>
          </cell>
          <cell r="N1134" t="str">
            <v>ja</v>
          </cell>
          <cell r="O1134" t="str">
            <v>Mini van Leeuwen</v>
          </cell>
          <cell r="V1134" t="str">
            <v>NVT</v>
          </cell>
          <cell r="Z1134">
            <v>1226803</v>
          </cell>
          <cell r="AA1134" t="str">
            <v>Ja</v>
          </cell>
          <cell r="AD1134" t="str">
            <v>Ja</v>
          </cell>
          <cell r="AE1134" t="str">
            <v>Ja</v>
          </cell>
          <cell r="AF1134" t="str">
            <v>Kostprijs</v>
          </cell>
          <cell r="AH1134">
            <v>0.65456601944362158</v>
          </cell>
          <cell r="AI1134" t="str">
            <v/>
          </cell>
          <cell r="AJ1134" t="str">
            <v>R073</v>
          </cell>
          <cell r="AK1134" t="str">
            <v>Sportpark Oosterpark</v>
          </cell>
          <cell r="AL1134" t="str">
            <v>Oosterparkweg</v>
          </cell>
          <cell r="AR1134">
            <v>37133</v>
          </cell>
          <cell r="AV1134" t="str">
            <v>Huurovereenkomst sportpark Oosterpark</v>
          </cell>
          <cell r="AW1134" t="str">
            <v>Sportpark Oosterpark</v>
          </cell>
          <cell r="AY1134" t="str">
            <v>Stichting Sport en Welzijn</v>
          </cell>
          <cell r="AZ1134">
            <v>41134998</v>
          </cell>
          <cell r="BB1134" t="str">
            <v>Stichting</v>
          </cell>
          <cell r="BF1134" t="str">
            <v>653169-4-322002</v>
          </cell>
        </row>
        <row r="1135">
          <cell r="A1135" t="str">
            <v>R073.009</v>
          </cell>
          <cell r="B1135">
            <v>43284</v>
          </cell>
          <cell r="C1135" t="str">
            <v>Passief</v>
          </cell>
          <cell r="D1135" t="str">
            <v>Beëindigd</v>
          </cell>
          <cell r="F1135">
            <v>43191</v>
          </cell>
          <cell r="G1135">
            <v>43830</v>
          </cell>
          <cell r="H1135">
            <v>0</v>
          </cell>
          <cell r="I1135" t="str">
            <v>nee</v>
          </cell>
          <cell r="L1135" t="str">
            <v>Volledig</v>
          </cell>
          <cell r="O1135" t="str">
            <v>Mini van Leeuwen</v>
          </cell>
          <cell r="V1135" t="str">
            <v>NVT</v>
          </cell>
          <cell r="X1135">
            <v>45291</v>
          </cell>
          <cell r="Z1135">
            <v>1316153</v>
          </cell>
          <cell r="AA1135" t="str">
            <v>Ja</v>
          </cell>
          <cell r="AD1135" t="str">
            <v>ja</v>
          </cell>
          <cell r="AE1135" t="str">
            <v>ja</v>
          </cell>
          <cell r="AF1135" t="str">
            <v>Kostprijs</v>
          </cell>
          <cell r="AI1135" t="str">
            <v/>
          </cell>
          <cell r="AJ1135" t="str">
            <v>R073</v>
          </cell>
          <cell r="AK1135" t="str">
            <v>Sportpark Oosterpark</v>
          </cell>
          <cell r="AL1135" t="str">
            <v>Oosterparkweg</v>
          </cell>
          <cell r="AR1135">
            <v>37133</v>
          </cell>
          <cell r="AV1135" t="str">
            <v>Huurovereenkomst sportpark Oosterpark</v>
          </cell>
          <cell r="AW1135" t="str">
            <v>Sportpark Oosterpark</v>
          </cell>
          <cell r="AY1135" t="str">
            <v>Stichting Sport en Welzijn</v>
          </cell>
          <cell r="AZ1135">
            <v>64034232</v>
          </cell>
          <cell r="BB1135" t="str">
            <v>Stichting</v>
          </cell>
          <cell r="BF1135" t="str">
            <v>653169-4-322002</v>
          </cell>
          <cell r="FO1135">
            <v>25493.325696</v>
          </cell>
        </row>
        <row r="1136">
          <cell r="A1136" t="str">
            <v>R073.010</v>
          </cell>
          <cell r="B1136">
            <v>43810</v>
          </cell>
          <cell r="C1136" t="str">
            <v>Aktief</v>
          </cell>
          <cell r="D1136" t="str">
            <v>Definitief</v>
          </cell>
          <cell r="F1136">
            <v>43831</v>
          </cell>
          <cell r="H1136">
            <v>1</v>
          </cell>
          <cell r="I1136" t="str">
            <v>ja</v>
          </cell>
          <cell r="J1136" t="str">
            <v>nee</v>
          </cell>
          <cell r="R1136" t="str">
            <v>Sport-SSR</v>
          </cell>
          <cell r="S1136" t="str">
            <v>Sport</v>
          </cell>
          <cell r="T1136" t="str">
            <v>Onzeker</v>
          </cell>
          <cell r="U1136">
            <v>6250</v>
          </cell>
          <cell r="V1136" t="str">
            <v>NVT</v>
          </cell>
          <cell r="AE1136" t="str">
            <v>ONBEKEND</v>
          </cell>
          <cell r="AF1136" t="str">
            <v>Kostprijs</v>
          </cell>
          <cell r="AI1136" t="str">
            <v/>
          </cell>
          <cell r="AJ1136" t="str">
            <v>R073</v>
          </cell>
          <cell r="AK1136" t="str">
            <v>Sportpark Oosterpark</v>
          </cell>
          <cell r="AL1136" t="str">
            <v>Oosterparkweg</v>
          </cell>
          <cell r="AR1136">
            <v>37133</v>
          </cell>
          <cell r="AV1136" t="str">
            <v>Huurovereenkomst sportpark Oosterpark</v>
          </cell>
          <cell r="AY1136" t="str">
            <v>Sport Service Ridderkerk B.V.</v>
          </cell>
          <cell r="AZ1136">
            <v>76526712</v>
          </cell>
          <cell r="BB1136" t="str">
            <v>Onderneming</v>
          </cell>
          <cell r="BF1136" t="str">
            <v>653169-4-322002</v>
          </cell>
          <cell r="FL1136">
            <v>25000</v>
          </cell>
          <cell r="FO1136">
            <v>25493</v>
          </cell>
        </row>
        <row r="1138">
          <cell r="A1138" t="str">
            <v>R074.001</v>
          </cell>
          <cell r="B1138">
            <v>42425</v>
          </cell>
          <cell r="C1138" t="str">
            <v>Aktie!</v>
          </cell>
          <cell r="D1138" t="str">
            <v>Aktief</v>
          </cell>
          <cell r="F1138">
            <v>43101</v>
          </cell>
          <cell r="H1138">
            <v>1</v>
          </cell>
          <cell r="I1138" t="str">
            <v>ja</v>
          </cell>
          <cell r="J1138" t="str">
            <v>ja</v>
          </cell>
          <cell r="K1138" t="str">
            <v>Vernieuwen</v>
          </cell>
          <cell r="L1138" t="str">
            <v>Volledig</v>
          </cell>
          <cell r="M1138" t="str">
            <v>R. Schut</v>
          </cell>
          <cell r="O1138" t="str">
            <v>Jan-Willem Hoogendoorn</v>
          </cell>
          <cell r="V1138" t="str">
            <v>VERLOPEN</v>
          </cell>
          <cell r="Z1138">
            <v>1168846</v>
          </cell>
          <cell r="AA1138" t="str">
            <v>Ja</v>
          </cell>
          <cell r="AE1138" t="str">
            <v>JA</v>
          </cell>
          <cell r="AF1138" t="str">
            <v>NVT</v>
          </cell>
          <cell r="AI1138" t="str">
            <v/>
          </cell>
          <cell r="AJ1138" t="str">
            <v>R074</v>
          </cell>
          <cell r="AK1138" t="str">
            <v>Kinderboerderij Dierenhof</v>
          </cell>
          <cell r="AL1138" t="str">
            <v>Oosterparkweg 17</v>
          </cell>
          <cell r="AV1138" t="str">
            <v>Opdracht werkzaamheden</v>
          </cell>
          <cell r="AY1138" t="str">
            <v>Drechtwerk Groen</v>
          </cell>
          <cell r="BF1138" t="str">
            <v>656030-4-343400</v>
          </cell>
        </row>
        <row r="1139">
          <cell r="A1139" t="str">
            <v>R074.002</v>
          </cell>
          <cell r="B1139">
            <v>42425</v>
          </cell>
          <cell r="C1139" t="str">
            <v>Passief</v>
          </cell>
          <cell r="D1139" t="str">
            <v>Beëindigd</v>
          </cell>
          <cell r="F1139">
            <v>42005</v>
          </cell>
          <cell r="G1139">
            <v>43040</v>
          </cell>
          <cell r="H1139">
            <v>0</v>
          </cell>
          <cell r="I1139" t="str">
            <v>nee</v>
          </cell>
          <cell r="J1139" t="str">
            <v>nee</v>
          </cell>
          <cell r="L1139" t="str">
            <v>Volledig</v>
          </cell>
          <cell r="M1139" t="str">
            <v>Jan-Willem</v>
          </cell>
          <cell r="N1139" t="str">
            <v>ja</v>
          </cell>
          <cell r="O1139" t="str">
            <v>Jan-Willem Hoogendoorn</v>
          </cell>
          <cell r="V1139" t="str">
            <v>NVT</v>
          </cell>
          <cell r="Z1139">
            <v>1148074</v>
          </cell>
          <cell r="AA1139" t="str">
            <v>Ja</v>
          </cell>
          <cell r="AD1139" t="str">
            <v>Ja</v>
          </cell>
          <cell r="AE1139" t="str">
            <v>Ja</v>
          </cell>
          <cell r="AF1139" t="str">
            <v>Tarief</v>
          </cell>
          <cell r="AH1139">
            <v>60</v>
          </cell>
          <cell r="AI1139" t="str">
            <v/>
          </cell>
          <cell r="AJ1139" t="str">
            <v>R074</v>
          </cell>
          <cell r="AK1139" t="str">
            <v>Kinderboerderij Dierenhof</v>
          </cell>
          <cell r="AL1139" t="str">
            <v>Oosterparkweg 17</v>
          </cell>
          <cell r="AM1139" t="str">
            <v>Atelier</v>
          </cell>
          <cell r="AR1139">
            <v>23</v>
          </cell>
          <cell r="AV1139" t="str">
            <v>Huurovereenkomst atelier</v>
          </cell>
          <cell r="AY1139" t="str">
            <v>Greeth Zwering</v>
          </cell>
          <cell r="AZ1139" t="str">
            <v>n.v.t.</v>
          </cell>
          <cell r="BB1139" t="str">
            <v>Particulier</v>
          </cell>
          <cell r="BF1139" t="str">
            <v>656030-4-321000</v>
          </cell>
        </row>
        <row r="1140">
          <cell r="A1140" t="str">
            <v>R074.003</v>
          </cell>
          <cell r="B1140">
            <v>43082</v>
          </cell>
          <cell r="C1140" t="str">
            <v>Aktief</v>
          </cell>
          <cell r="D1140" t="str">
            <v>Aktief</v>
          </cell>
          <cell r="F1140">
            <v>43070</v>
          </cell>
          <cell r="H1140">
            <v>1</v>
          </cell>
          <cell r="I1140" t="str">
            <v>ja</v>
          </cell>
          <cell r="J1140" t="str">
            <v>nee</v>
          </cell>
          <cell r="L1140" t="str">
            <v>Volledig</v>
          </cell>
          <cell r="M1140" t="str">
            <v>Jan-Willem</v>
          </cell>
          <cell r="N1140" t="str">
            <v>ja</v>
          </cell>
          <cell r="O1140" t="str">
            <v>Jan-Willem Hoogendoorn</v>
          </cell>
          <cell r="R1140" t="str">
            <v>Overig</v>
          </cell>
          <cell r="S1140" t="str">
            <v>Overig</v>
          </cell>
          <cell r="T1140" t="str">
            <v>Onzeker</v>
          </cell>
          <cell r="U1140">
            <v>0</v>
          </cell>
          <cell r="V1140" t="str">
            <v>VERLENGD</v>
          </cell>
          <cell r="W1140">
            <v>-1151</v>
          </cell>
          <cell r="X1140">
            <v>43799</v>
          </cell>
          <cell r="Y1140">
            <v>43707</v>
          </cell>
          <cell r="Z1140">
            <v>1294382</v>
          </cell>
          <cell r="AA1140" t="str">
            <v>Ja</v>
          </cell>
          <cell r="AD1140" t="str">
            <v>Ja</v>
          </cell>
          <cell r="AE1140" t="str">
            <v>Ja</v>
          </cell>
          <cell r="AF1140" t="str">
            <v>Tarief</v>
          </cell>
          <cell r="AH1140">
            <v>60</v>
          </cell>
          <cell r="AI1140" t="str">
            <v/>
          </cell>
          <cell r="AJ1140" t="str">
            <v>R074</v>
          </cell>
          <cell r="AK1140" t="str">
            <v>Kinderboerderij Dierenhof</v>
          </cell>
          <cell r="AL1140" t="str">
            <v>Oosterparkweg 17</v>
          </cell>
          <cell r="AM1140" t="str">
            <v>Atelier</v>
          </cell>
          <cell r="AN1140">
            <v>0</v>
          </cell>
          <cell r="AO1140">
            <v>115</v>
          </cell>
          <cell r="AP1140">
            <v>0</v>
          </cell>
          <cell r="AR1140">
            <v>23</v>
          </cell>
          <cell r="AV1140" t="str">
            <v>Huurovereenkomst atelier</v>
          </cell>
          <cell r="AY1140" t="str">
            <v>Jessy Kok</v>
          </cell>
          <cell r="BB1140" t="str">
            <v>Particulier</v>
          </cell>
          <cell r="BF1140" t="str">
            <v>656030-4-321000</v>
          </cell>
          <cell r="FO1140">
            <v>1442.78172</v>
          </cell>
        </row>
        <row r="1141">
          <cell r="A1141" t="str">
            <v>R074.004</v>
          </cell>
          <cell r="B1141">
            <v>43775</v>
          </cell>
          <cell r="C1141" t="str">
            <v>Aktief</v>
          </cell>
          <cell r="D1141" t="str">
            <v>Aktief</v>
          </cell>
          <cell r="F1141">
            <v>34505</v>
          </cell>
          <cell r="H1141">
            <v>1</v>
          </cell>
          <cell r="I1141" t="str">
            <v>ja</v>
          </cell>
          <cell r="J1141" t="str">
            <v>nee</v>
          </cell>
          <cell r="L1141" t="str">
            <v>Volledig</v>
          </cell>
          <cell r="V1141" t="str">
            <v>onbekend</v>
          </cell>
          <cell r="AA1141" t="str">
            <v>Onbekend</v>
          </cell>
          <cell r="AE1141" t="str">
            <v>ONBEKEND</v>
          </cell>
          <cell r="AF1141" t="str">
            <v>OM NIET</v>
          </cell>
          <cell r="AI1141">
            <v>0</v>
          </cell>
          <cell r="AJ1141" t="str">
            <v>R074</v>
          </cell>
          <cell r="AK1141" t="str">
            <v>Kinderboerderij Dierenhof</v>
          </cell>
          <cell r="AL1141" t="str">
            <v>Oosterparkweg 17</v>
          </cell>
          <cell r="AN1141">
            <v>115</v>
          </cell>
          <cell r="AO1141">
            <v>115</v>
          </cell>
          <cell r="AP1141">
            <v>1</v>
          </cell>
          <cell r="AV1141" t="str">
            <v>Gebruiksovereenkomst</v>
          </cell>
          <cell r="AY1141" t="str">
            <v>Natuur en Recreatieschap Ijsselmonde</v>
          </cell>
          <cell r="BF1141" t="str">
            <v>656030-4-X</v>
          </cell>
        </row>
        <row r="1142">
          <cell r="A1142" t="str">
            <v>R074.005</v>
          </cell>
          <cell r="B1142">
            <v>43775</v>
          </cell>
          <cell r="C1142" t="str">
            <v>Aktief</v>
          </cell>
          <cell r="D1142" t="str">
            <v>Aktief</v>
          </cell>
          <cell r="F1142">
            <v>42005</v>
          </cell>
          <cell r="H1142">
            <v>1</v>
          </cell>
          <cell r="I1142" t="str">
            <v>ja</v>
          </cell>
          <cell r="J1142" t="str">
            <v>nee</v>
          </cell>
          <cell r="L1142" t="str">
            <v>Volledig</v>
          </cell>
          <cell r="V1142" t="str">
            <v>onbekend</v>
          </cell>
          <cell r="AA1142" t="str">
            <v>Onbekend</v>
          </cell>
          <cell r="AE1142" t="str">
            <v>ONBEKEND</v>
          </cell>
          <cell r="AF1142" t="str">
            <v>OM NIET</v>
          </cell>
          <cell r="AI1142" t="str">
            <v/>
          </cell>
          <cell r="AJ1142" t="str">
            <v>R074</v>
          </cell>
          <cell r="AK1142" t="str">
            <v>Kinderboerderij Dierenhof</v>
          </cell>
          <cell r="AL1142" t="str">
            <v>Oosterparkweg 17</v>
          </cell>
          <cell r="AV1142" t="str">
            <v>Overdrachtsdocument</v>
          </cell>
          <cell r="AY1142" t="str">
            <v>Natuur en Recreatieschap Ijsselmonde</v>
          </cell>
          <cell r="BF1142" t="str">
            <v>656030-4-X</v>
          </cell>
        </row>
        <row r="1144">
          <cell r="A1144" t="str">
            <v>R075.001</v>
          </cell>
          <cell r="B1144">
            <v>42425</v>
          </cell>
          <cell r="C1144" t="str">
            <v>Passief</v>
          </cell>
          <cell r="D1144" t="str">
            <v>Beëindigd</v>
          </cell>
          <cell r="F1144">
            <v>41821</v>
          </cell>
          <cell r="G1144">
            <v>43377</v>
          </cell>
          <cell r="H1144">
            <v>0</v>
          </cell>
          <cell r="I1144" t="str">
            <v>nee</v>
          </cell>
          <cell r="J1144" t="str">
            <v>nee</v>
          </cell>
          <cell r="L1144" t="str">
            <v>NVT</v>
          </cell>
          <cell r="M1144" t="str">
            <v>Ruud Huisman</v>
          </cell>
          <cell r="N1144" t="str">
            <v>NVT</v>
          </cell>
          <cell r="O1144" t="str">
            <v>Jan-Willem Hoogendoorn</v>
          </cell>
          <cell r="V1144" t="str">
            <v>NVT</v>
          </cell>
          <cell r="Z1144" t="str">
            <v>NIET</v>
          </cell>
          <cell r="AA1144" t="str">
            <v>nee</v>
          </cell>
          <cell r="AE1144" t="str">
            <v>Ja</v>
          </cell>
          <cell r="AF1144" t="str">
            <v>Om niet</v>
          </cell>
          <cell r="AI1144" t="str">
            <v/>
          </cell>
          <cell r="AJ1144" t="str">
            <v>R075</v>
          </cell>
          <cell r="AK1144" t="str">
            <v>Dierenweide Lohmanpark</v>
          </cell>
          <cell r="AL1144" t="str">
            <v>Jhr Savornin de Lohmanstr</v>
          </cell>
          <cell r="AV1144" t="str">
            <v>Dienstverleningsovereenkomst</v>
          </cell>
          <cell r="AY1144" t="str">
            <v>Maxima College</v>
          </cell>
          <cell r="BF1144" t="str">
            <v>656030-4-NVT</v>
          </cell>
        </row>
        <row r="1145">
          <cell r="A1145" t="str">
            <v>R075.002</v>
          </cell>
          <cell r="B1145">
            <v>43383</v>
          </cell>
          <cell r="C1145" t="str">
            <v>Aktie!</v>
          </cell>
          <cell r="D1145" t="str">
            <v>Concept</v>
          </cell>
          <cell r="F1145">
            <v>43377</v>
          </cell>
          <cell r="H1145">
            <v>1</v>
          </cell>
          <cell r="I1145" t="str">
            <v>ja</v>
          </cell>
          <cell r="J1145" t="str">
            <v>ja</v>
          </cell>
          <cell r="K1145" t="str">
            <v>Definitief</v>
          </cell>
          <cell r="L1145" t="str">
            <v>NVT</v>
          </cell>
          <cell r="M1145" t="str">
            <v>R. Schut</v>
          </cell>
          <cell r="N1145" t="str">
            <v>NVT</v>
          </cell>
          <cell r="O1145" t="str">
            <v>Jan-Willem Hoogendoorn</v>
          </cell>
          <cell r="V1145" t="str">
            <v>NVT</v>
          </cell>
          <cell r="Z1145" t="str">
            <v>NIET</v>
          </cell>
          <cell r="AA1145" t="str">
            <v>nee</v>
          </cell>
          <cell r="AE1145" t="str">
            <v>JA</v>
          </cell>
          <cell r="AF1145" t="str">
            <v>Om niet</v>
          </cell>
          <cell r="AI1145" t="str">
            <v/>
          </cell>
          <cell r="AJ1145" t="str">
            <v>R075</v>
          </cell>
          <cell r="AK1145" t="str">
            <v>Dierenweide Lohmanpark</v>
          </cell>
          <cell r="AL1145" t="str">
            <v>Jhr Savornin de Lohmanstr</v>
          </cell>
          <cell r="AV1145" t="str">
            <v>Dienstverleningsovereenkomst</v>
          </cell>
          <cell r="AY1145" t="str">
            <v>Boer Gijs</v>
          </cell>
          <cell r="BF1145" t="str">
            <v>656030-4-X</v>
          </cell>
        </row>
        <row r="1147">
          <cell r="A1147" t="str">
            <v>R076.001</v>
          </cell>
          <cell r="B1147">
            <v>42425</v>
          </cell>
          <cell r="C1147" t="str">
            <v>Aktie!</v>
          </cell>
          <cell r="D1147" t="str">
            <v>Admin</v>
          </cell>
          <cell r="E1147" t="str">
            <v>RD-VT</v>
          </cell>
          <cell r="F1147">
            <v>42005</v>
          </cell>
          <cell r="H1147">
            <v>1</v>
          </cell>
          <cell r="I1147" t="str">
            <v>ja</v>
          </cell>
          <cell r="J1147" t="str">
            <v>ja</v>
          </cell>
          <cell r="K1147" t="str">
            <v>Verhuur</v>
          </cell>
          <cell r="L1147" t="str">
            <v>NVT</v>
          </cell>
          <cell r="M1147" t="str">
            <v>Jan-Willem</v>
          </cell>
          <cell r="O1147" t="str">
            <v>Jan-Willem Hoogendoorn</v>
          </cell>
          <cell r="R1147" t="str">
            <v>Volkstuin</v>
          </cell>
          <cell r="S1147" t="str">
            <v>Overig</v>
          </cell>
          <cell r="T1147" t="str">
            <v>OK</v>
          </cell>
          <cell r="U1147">
            <v>0</v>
          </cell>
          <cell r="V1147" t="str">
            <v>NVT</v>
          </cell>
          <cell r="Z1147" t="str">
            <v>NIET</v>
          </cell>
          <cell r="AA1147" t="str">
            <v>nee</v>
          </cell>
          <cell r="AD1147" t="str">
            <v>Ja</v>
          </cell>
          <cell r="AE1147" t="str">
            <v>JA</v>
          </cell>
          <cell r="AF1147" t="str">
            <v>Tarief</v>
          </cell>
          <cell r="AG1147" t="str">
            <v>ja</v>
          </cell>
          <cell r="AI1147" t="str">
            <v/>
          </cell>
          <cell r="AJ1147" t="str">
            <v>R076</v>
          </cell>
          <cell r="AK1147" t="str">
            <v>Volkstuin Gildeweg</v>
          </cell>
          <cell r="AL1147" t="str">
            <v>Gildeweg</v>
          </cell>
          <cell r="AV1147" t="str">
            <v>Verhuuradministratie</v>
          </cell>
          <cell r="AY1147" t="str">
            <v>Diverse huurders, eigen beheer</v>
          </cell>
          <cell r="AZ1147" t="str">
            <v>n.v.t.</v>
          </cell>
          <cell r="BB1147" t="str">
            <v>Diverse</v>
          </cell>
          <cell r="BF1147" t="str">
            <v>656035-4-322002</v>
          </cell>
        </row>
        <row r="1149">
          <cell r="A1149" t="str">
            <v>R077.001</v>
          </cell>
          <cell r="B1149">
            <v>42425</v>
          </cell>
          <cell r="C1149" t="str">
            <v>Aktie!</v>
          </cell>
          <cell r="D1149" t="str">
            <v>Definitief</v>
          </cell>
          <cell r="F1149">
            <v>41730</v>
          </cell>
          <cell r="H1149">
            <v>1</v>
          </cell>
          <cell r="I1149" t="str">
            <v>ja</v>
          </cell>
          <cell r="J1149" t="str">
            <v>ja</v>
          </cell>
          <cell r="K1149" t="str">
            <v>Tekenen</v>
          </cell>
          <cell r="L1149" t="str">
            <v>N.NIET</v>
          </cell>
          <cell r="M1149" t="str">
            <v>Jan-Willem</v>
          </cell>
          <cell r="N1149" t="str">
            <v>ja</v>
          </cell>
          <cell r="O1149" t="str">
            <v>Jan-Willem Hoogendoorn</v>
          </cell>
          <cell r="R1149" t="str">
            <v>Volkstuin</v>
          </cell>
          <cell r="S1149" t="str">
            <v>Overig</v>
          </cell>
          <cell r="T1149" t="str">
            <v>OK</v>
          </cell>
          <cell r="U1149">
            <v>625</v>
          </cell>
          <cell r="V1149" t="str">
            <v>NVT</v>
          </cell>
          <cell r="Z1149">
            <v>129029</v>
          </cell>
          <cell r="AA1149" t="str">
            <v>Ja</v>
          </cell>
          <cell r="AD1149" t="str">
            <v>Ja</v>
          </cell>
          <cell r="AE1149" t="str">
            <v>Ja</v>
          </cell>
          <cell r="AF1149" t="str">
            <v>Tarief</v>
          </cell>
          <cell r="AH1149">
            <v>0.25</v>
          </cell>
          <cell r="AI1149" t="str">
            <v/>
          </cell>
          <cell r="AJ1149" t="str">
            <v>R077</v>
          </cell>
          <cell r="AK1149" t="str">
            <v>Volkstuin Hoge Weg (vereniging)</v>
          </cell>
          <cell r="AL1149" t="str">
            <v>Hoge Weg (vereniging)</v>
          </cell>
          <cell r="AR1149">
            <v>10072</v>
          </cell>
          <cell r="AV1149" t="str">
            <v>Huurovereenkomst</v>
          </cell>
          <cell r="AY1149" t="str">
            <v>VTV Ridderkerk Unit Hogeweg</v>
          </cell>
          <cell r="AZ1149">
            <v>60496363</v>
          </cell>
          <cell r="BB1149" t="str">
            <v xml:space="preserve">Vereniging </v>
          </cell>
          <cell r="BF1149" t="str">
            <v>656035-4-322002</v>
          </cell>
          <cell r="FL1149">
            <v>2500</v>
          </cell>
          <cell r="FO1149">
            <v>1.7414488000000013E-2</v>
          </cell>
        </row>
        <row r="1151">
          <cell r="A1151" t="str">
            <v>R078.001</v>
          </cell>
          <cell r="B1151">
            <v>42425</v>
          </cell>
          <cell r="C1151" t="str">
            <v>Passief</v>
          </cell>
          <cell r="D1151" t="str">
            <v>GESLOOPT</v>
          </cell>
          <cell r="E1151" t="str">
            <v>RD-VT</v>
          </cell>
          <cell r="F1151">
            <v>42005</v>
          </cell>
          <cell r="G1151">
            <v>0</v>
          </cell>
          <cell r="H1151">
            <v>0</v>
          </cell>
          <cell r="I1151" t="str">
            <v>nee</v>
          </cell>
          <cell r="J1151" t="str">
            <v>nee</v>
          </cell>
          <cell r="L1151" t="str">
            <v>NVT</v>
          </cell>
          <cell r="M1151" t="str">
            <v>Jan-Willem</v>
          </cell>
          <cell r="N1151" t="str">
            <v>ja</v>
          </cell>
          <cell r="O1151" t="str">
            <v>Jan-Willem Hoogendoorn</v>
          </cell>
          <cell r="V1151" t="str">
            <v>NVT</v>
          </cell>
          <cell r="Z1151" t="str">
            <v>NIET</v>
          </cell>
          <cell r="AA1151" t="str">
            <v>nee</v>
          </cell>
          <cell r="AD1151" t="str">
            <v>Ja</v>
          </cell>
          <cell r="AE1151" t="str">
            <v>Ja</v>
          </cell>
          <cell r="AF1151" t="str">
            <v>Tarief</v>
          </cell>
          <cell r="AG1151" t="str">
            <v>ja</v>
          </cell>
          <cell r="AI1151" t="str">
            <v/>
          </cell>
          <cell r="AJ1151" t="str">
            <v>R078</v>
          </cell>
          <cell r="AK1151" t="str">
            <v>Volkstuin Industrieweg</v>
          </cell>
          <cell r="AL1151" t="str">
            <v>Industrieweg</v>
          </cell>
          <cell r="AV1151" t="str">
            <v>Ontmanteld naar Openbaar Groen</v>
          </cell>
          <cell r="BB1151" t="str">
            <v>Geen</v>
          </cell>
          <cell r="BF1151" t="str">
            <v>656035-4-322002</v>
          </cell>
        </row>
        <row r="1153">
          <cell r="A1153" t="str">
            <v>R079.001</v>
          </cell>
          <cell r="B1153">
            <v>42425</v>
          </cell>
          <cell r="C1153" t="str">
            <v>Aktie!</v>
          </cell>
          <cell r="D1153" t="str">
            <v>Admin</v>
          </cell>
          <cell r="E1153" t="str">
            <v>RD-VT</v>
          </cell>
          <cell r="F1153">
            <v>42005</v>
          </cell>
          <cell r="H1153">
            <v>1</v>
          </cell>
          <cell r="I1153" t="str">
            <v>ja</v>
          </cell>
          <cell r="J1153" t="str">
            <v>ja</v>
          </cell>
          <cell r="K1153" t="str">
            <v>Verhuur</v>
          </cell>
          <cell r="L1153" t="str">
            <v>NVT</v>
          </cell>
          <cell r="M1153" t="str">
            <v>Jan-Willem</v>
          </cell>
          <cell r="O1153" t="str">
            <v>Jan-Willem Hoogendoorn</v>
          </cell>
          <cell r="R1153" t="str">
            <v>Volkstuin</v>
          </cell>
          <cell r="S1153" t="str">
            <v>Overig</v>
          </cell>
          <cell r="T1153" t="str">
            <v>OK</v>
          </cell>
          <cell r="U1153">
            <v>100</v>
          </cell>
          <cell r="V1153" t="str">
            <v>NVT</v>
          </cell>
          <cell r="Z1153" t="str">
            <v>NIET</v>
          </cell>
          <cell r="AA1153" t="str">
            <v>nee</v>
          </cell>
          <cell r="AD1153" t="str">
            <v>Ja</v>
          </cell>
          <cell r="AE1153" t="str">
            <v>Ja</v>
          </cell>
          <cell r="AF1153" t="str">
            <v>Tarief</v>
          </cell>
          <cell r="AG1153" t="str">
            <v>ja</v>
          </cell>
          <cell r="AI1153" t="str">
            <v/>
          </cell>
          <cell r="AJ1153" t="str">
            <v>R079</v>
          </cell>
          <cell r="AK1153" t="str">
            <v>Volkstuin Kerkweg</v>
          </cell>
          <cell r="AL1153" t="str">
            <v>Kerkweg</v>
          </cell>
          <cell r="AV1153" t="str">
            <v>Verhuuradministratie</v>
          </cell>
          <cell r="AY1153" t="str">
            <v>Diverse huurders, eigen beheer</v>
          </cell>
          <cell r="AZ1153" t="str">
            <v>n.v.t.</v>
          </cell>
          <cell r="BB1153" t="str">
            <v>Diverse</v>
          </cell>
          <cell r="BF1153" t="str">
            <v>656035-4-322002</v>
          </cell>
          <cell r="FL1153">
            <v>400</v>
          </cell>
        </row>
        <row r="1155">
          <cell r="A1155" t="str">
            <v>R080.001</v>
          </cell>
          <cell r="B1155">
            <v>42425</v>
          </cell>
          <cell r="C1155" t="str">
            <v>Aktief</v>
          </cell>
          <cell r="D1155" t="str">
            <v>Aktief</v>
          </cell>
          <cell r="F1155">
            <v>41730</v>
          </cell>
          <cell r="H1155">
            <v>1</v>
          </cell>
          <cell r="I1155" t="str">
            <v>ja</v>
          </cell>
          <cell r="J1155" t="str">
            <v>nee</v>
          </cell>
          <cell r="L1155" t="str">
            <v>Volledig</v>
          </cell>
          <cell r="M1155" t="str">
            <v>Jan-Willem</v>
          </cell>
          <cell r="N1155" t="str">
            <v>ja</v>
          </cell>
          <cell r="O1155" t="str">
            <v>Jan-Willem Hoogendoorn</v>
          </cell>
          <cell r="R1155" t="str">
            <v>Volkstuin</v>
          </cell>
          <cell r="S1155" t="str">
            <v>Overig</v>
          </cell>
          <cell r="T1155" t="str">
            <v>OK</v>
          </cell>
          <cell r="U1155">
            <v>500</v>
          </cell>
          <cell r="V1155" t="str">
            <v>VERLENGD</v>
          </cell>
          <cell r="W1155">
            <v>341</v>
          </cell>
          <cell r="X1155">
            <v>45291</v>
          </cell>
          <cell r="Y1155">
            <v>44926</v>
          </cell>
          <cell r="Z1155">
            <v>129020</v>
          </cell>
          <cell r="AA1155" t="str">
            <v>Ja</v>
          </cell>
          <cell r="AD1155" t="str">
            <v>Ja</v>
          </cell>
          <cell r="AE1155" t="str">
            <v>Ja</v>
          </cell>
          <cell r="AF1155" t="str">
            <v>Tarief</v>
          </cell>
          <cell r="AH1155">
            <v>0.25</v>
          </cell>
          <cell r="AI1155" t="str">
            <v/>
          </cell>
          <cell r="AJ1155" t="str">
            <v>R080</v>
          </cell>
          <cell r="AK1155" t="str">
            <v>Volkstuin Oudelande</v>
          </cell>
          <cell r="AL1155" t="str">
            <v>Oudelande (vereniging)</v>
          </cell>
          <cell r="AR1155">
            <v>8295</v>
          </cell>
          <cell r="AV1155" t="str">
            <v>Huurovereenkomst</v>
          </cell>
          <cell r="AY1155" t="str">
            <v>VTV Ridderkerk Unit Oudelande</v>
          </cell>
          <cell r="AZ1155">
            <v>60497084</v>
          </cell>
          <cell r="BB1155" t="str">
            <v xml:space="preserve">Vereniging </v>
          </cell>
          <cell r="BF1155" t="str">
            <v>656035-4-322002</v>
          </cell>
          <cell r="FL1155">
            <v>2000</v>
          </cell>
          <cell r="FO1155">
            <v>2054.1343364999998</v>
          </cell>
        </row>
        <row r="1157">
          <cell r="A1157" t="str">
            <v>R081.001</v>
          </cell>
          <cell r="B1157">
            <v>42425</v>
          </cell>
          <cell r="C1157" t="str">
            <v>Aktie!</v>
          </cell>
          <cell r="D1157" t="str">
            <v>Admin</v>
          </cell>
          <cell r="E1157" t="str">
            <v>RD-VT</v>
          </cell>
          <cell r="F1157">
            <v>42005</v>
          </cell>
          <cell r="H1157">
            <v>1</v>
          </cell>
          <cell r="I1157" t="str">
            <v>ja</v>
          </cell>
          <cell r="J1157" t="str">
            <v>ja</v>
          </cell>
          <cell r="K1157" t="str">
            <v>Verhuur</v>
          </cell>
          <cell r="L1157" t="str">
            <v>NVT</v>
          </cell>
          <cell r="M1157" t="str">
            <v>Jan-Willem</v>
          </cell>
          <cell r="O1157" t="str">
            <v>Jan-Willem Hoogendoorn</v>
          </cell>
          <cell r="R1157" t="str">
            <v>Volkstuin</v>
          </cell>
          <cell r="S1157" t="str">
            <v>Overig</v>
          </cell>
          <cell r="T1157" t="str">
            <v>OK</v>
          </cell>
          <cell r="U1157">
            <v>125</v>
          </cell>
          <cell r="V1157" t="str">
            <v>NVT</v>
          </cell>
          <cell r="Z1157" t="str">
            <v>NIET</v>
          </cell>
          <cell r="AA1157" t="str">
            <v>nee</v>
          </cell>
          <cell r="AD1157" t="str">
            <v>Ja</v>
          </cell>
          <cell r="AE1157" t="str">
            <v>Ja</v>
          </cell>
          <cell r="AF1157" t="str">
            <v>Tarief</v>
          </cell>
          <cell r="AG1157" t="str">
            <v>ja</v>
          </cell>
          <cell r="AI1157" t="str">
            <v/>
          </cell>
          <cell r="AJ1157" t="str">
            <v>R081</v>
          </cell>
          <cell r="AK1157" t="str">
            <v>Volkstuin Slotgracht</v>
          </cell>
          <cell r="AL1157" t="str">
            <v>Slotgracht</v>
          </cell>
          <cell r="AV1157" t="str">
            <v>Verhuuradministratie</v>
          </cell>
          <cell r="AY1157" t="str">
            <v>Diverse huurders, eigen beheer</v>
          </cell>
          <cell r="AZ1157" t="str">
            <v>n.v.t.</v>
          </cell>
          <cell r="BB1157" t="str">
            <v>Diverse</v>
          </cell>
          <cell r="BF1157" t="str">
            <v>656035-4-322002</v>
          </cell>
          <cell r="FL1157">
            <v>500</v>
          </cell>
        </row>
        <row r="1159">
          <cell r="A1159" t="str">
            <v>R082.001</v>
          </cell>
          <cell r="B1159">
            <v>42425</v>
          </cell>
          <cell r="C1159" t="str">
            <v>Aktief</v>
          </cell>
          <cell r="D1159" t="str">
            <v>Aktief</v>
          </cell>
          <cell r="F1159">
            <v>41730</v>
          </cell>
          <cell r="H1159">
            <v>1</v>
          </cell>
          <cell r="I1159" t="str">
            <v>ja</v>
          </cell>
          <cell r="J1159" t="str">
            <v>nee</v>
          </cell>
          <cell r="L1159" t="str">
            <v>Volledig</v>
          </cell>
          <cell r="M1159" t="str">
            <v>Jan-Willem</v>
          </cell>
          <cell r="N1159" t="str">
            <v>ja</v>
          </cell>
          <cell r="O1159" t="str">
            <v>Jan-Willem Hoogendoorn</v>
          </cell>
          <cell r="R1159" t="str">
            <v>Volkstuin</v>
          </cell>
          <cell r="S1159" t="str">
            <v>Overig</v>
          </cell>
          <cell r="T1159" t="str">
            <v>OK</v>
          </cell>
          <cell r="U1159">
            <v>100</v>
          </cell>
          <cell r="V1159" t="str">
            <v>VERLENGD</v>
          </cell>
          <cell r="W1159">
            <v>341</v>
          </cell>
          <cell r="X1159">
            <v>45291</v>
          </cell>
          <cell r="Y1159">
            <v>44926</v>
          </cell>
          <cell r="Z1159">
            <v>137249</v>
          </cell>
          <cell r="AA1159" t="str">
            <v>Ja</v>
          </cell>
          <cell r="AB1159" t="str">
            <v>24007 [2014]</v>
          </cell>
          <cell r="AD1159" t="str">
            <v>Ja</v>
          </cell>
          <cell r="AE1159" t="str">
            <v>Ja</v>
          </cell>
          <cell r="AF1159" t="str">
            <v>Tarief</v>
          </cell>
          <cell r="AH1159">
            <v>0.25</v>
          </cell>
          <cell r="AI1159" t="str">
            <v/>
          </cell>
          <cell r="AJ1159" t="str">
            <v>R082</v>
          </cell>
          <cell r="AK1159" t="str">
            <v>Volkstuin T99</v>
          </cell>
          <cell r="AL1159" t="str">
            <v>T99 (vereniging)</v>
          </cell>
          <cell r="AR1159">
            <v>1671</v>
          </cell>
          <cell r="AV1159" t="str">
            <v>Huurovereenkomst</v>
          </cell>
          <cell r="AY1159" t="str">
            <v>VTV Ridderkerk Unit T99</v>
          </cell>
          <cell r="AZ1159">
            <v>62031961</v>
          </cell>
          <cell r="BB1159" t="str">
            <v xml:space="preserve">Vereniging </v>
          </cell>
          <cell r="BF1159" t="str">
            <v>656035-4-322002</v>
          </cell>
          <cell r="FL1159">
            <v>400</v>
          </cell>
          <cell r="FO1159">
            <v>436.75511849999998</v>
          </cell>
        </row>
        <row r="1161">
          <cell r="A1161" t="str">
            <v>R083.001</v>
          </cell>
          <cell r="B1161">
            <v>42425</v>
          </cell>
          <cell r="C1161" t="str">
            <v>Aktief</v>
          </cell>
          <cell r="D1161" t="str">
            <v>GEBRUIK</v>
          </cell>
          <cell r="F1161">
            <v>42005</v>
          </cell>
          <cell r="H1161">
            <v>1</v>
          </cell>
          <cell r="I1161" t="str">
            <v>ja</v>
          </cell>
          <cell r="J1161" t="str">
            <v>nee</v>
          </cell>
          <cell r="L1161" t="str">
            <v>NVT</v>
          </cell>
          <cell r="M1161" t="str">
            <v>Jan-Willem</v>
          </cell>
          <cell r="O1161" t="str">
            <v>Jan-Willem Hoogendoorn</v>
          </cell>
          <cell r="V1161" t="str">
            <v>NVT</v>
          </cell>
          <cell r="Z1161" t="str">
            <v>NVT</v>
          </cell>
          <cell r="AA1161" t="str">
            <v>NVT</v>
          </cell>
          <cell r="AD1161" t="str">
            <v>NVT</v>
          </cell>
          <cell r="AE1161" t="str">
            <v>NVT</v>
          </cell>
          <cell r="AF1161" t="str">
            <v>OM NIET</v>
          </cell>
          <cell r="AI1161">
            <v>0</v>
          </cell>
          <cell r="AJ1161" t="str">
            <v>R083</v>
          </cell>
          <cell r="AK1161" t="str">
            <v>Begraafplaats Rusthof</v>
          </cell>
          <cell r="AL1161" t="str">
            <v>Lagendijk 50, Begraafplaats Rusthof</v>
          </cell>
          <cell r="AM1161" t="str">
            <v>Begraafplaats Rusthof</v>
          </cell>
          <cell r="AN1161">
            <v>120</v>
          </cell>
          <cell r="AO1161">
            <v>120</v>
          </cell>
          <cell r="AP1161">
            <v>1</v>
          </cell>
          <cell r="AV1161" t="str">
            <v>Geen overeenkomst nodig</v>
          </cell>
          <cell r="AY1161" t="str">
            <v>BAR-Organisatie</v>
          </cell>
          <cell r="AZ1161">
            <v>58465316</v>
          </cell>
          <cell r="BB1161" t="str">
            <v>Overheid</v>
          </cell>
          <cell r="BF1161" t="str">
            <v>672463-4-X</v>
          </cell>
        </row>
        <row r="1163">
          <cell r="A1163" t="str">
            <v>R084.001</v>
          </cell>
          <cell r="B1163">
            <v>42425</v>
          </cell>
          <cell r="C1163" t="str">
            <v>Aktief</v>
          </cell>
          <cell r="D1163" t="str">
            <v>GEBRUIK</v>
          </cell>
          <cell r="F1163">
            <v>42005</v>
          </cell>
          <cell r="H1163">
            <v>1</v>
          </cell>
          <cell r="I1163" t="str">
            <v>ja</v>
          </cell>
          <cell r="J1163" t="str">
            <v>nee</v>
          </cell>
          <cell r="L1163" t="str">
            <v>NVT</v>
          </cell>
          <cell r="M1163" t="str">
            <v>Jan-Willem</v>
          </cell>
          <cell r="O1163" t="str">
            <v>Jan-Willem Hoogendoorn</v>
          </cell>
          <cell r="V1163" t="str">
            <v>NVT</v>
          </cell>
          <cell r="Z1163" t="str">
            <v>NVT</v>
          </cell>
          <cell r="AA1163" t="str">
            <v>NVT</v>
          </cell>
          <cell r="AD1163" t="str">
            <v>NVT</v>
          </cell>
          <cell r="AE1163" t="str">
            <v>NVT</v>
          </cell>
          <cell r="AF1163" t="str">
            <v>OM NIET</v>
          </cell>
          <cell r="AI1163">
            <v>0</v>
          </cell>
          <cell r="AJ1163" t="str">
            <v>R084</v>
          </cell>
          <cell r="AK1163" t="str">
            <v>Begraafplaats Vredehof</v>
          </cell>
          <cell r="AL1163" t="str">
            <v>Lagendijk 112, Begraafplaats Vredehof</v>
          </cell>
          <cell r="AM1163" t="str">
            <v>Begraafplaats Vredehof</v>
          </cell>
          <cell r="AN1163">
            <v>250</v>
          </cell>
          <cell r="AO1163">
            <v>250</v>
          </cell>
          <cell r="AP1163">
            <v>1</v>
          </cell>
          <cell r="AV1163" t="str">
            <v>Geen overeenkomst nodig</v>
          </cell>
          <cell r="AY1163" t="str">
            <v>BAR-Organisatie</v>
          </cell>
          <cell r="AZ1163">
            <v>58465316</v>
          </cell>
          <cell r="BB1163" t="str">
            <v>Overheid</v>
          </cell>
          <cell r="BF1163" t="str">
            <v>672464-4-X</v>
          </cell>
        </row>
        <row r="1165">
          <cell r="A1165" t="str">
            <v>R085.001</v>
          </cell>
          <cell r="B1165">
            <v>42425</v>
          </cell>
          <cell r="C1165" t="str">
            <v>Aktief</v>
          </cell>
          <cell r="D1165" t="str">
            <v>GEBRUIK</v>
          </cell>
          <cell r="F1165">
            <v>42005</v>
          </cell>
          <cell r="H1165">
            <v>1</v>
          </cell>
          <cell r="I1165" t="str">
            <v>ja</v>
          </cell>
          <cell r="J1165" t="str">
            <v>nee</v>
          </cell>
          <cell r="L1165" t="str">
            <v>NVT</v>
          </cell>
          <cell r="M1165" t="str">
            <v>Jan-Willem</v>
          </cell>
          <cell r="O1165" t="str">
            <v>Jan-Willem Hoogendoorn</v>
          </cell>
          <cell r="V1165" t="str">
            <v>NVT</v>
          </cell>
          <cell r="Z1165" t="str">
            <v>NVT</v>
          </cell>
          <cell r="AA1165" t="str">
            <v>NVT</v>
          </cell>
          <cell r="AD1165" t="str">
            <v>NVT</v>
          </cell>
          <cell r="AE1165" t="str">
            <v>NVT</v>
          </cell>
          <cell r="AF1165" t="str">
            <v>OM NIET</v>
          </cell>
          <cell r="AI1165">
            <v>0</v>
          </cell>
          <cell r="AJ1165" t="str">
            <v>R085</v>
          </cell>
          <cell r="AK1165" t="str">
            <v>Rouwcentrum Vredehof</v>
          </cell>
          <cell r="AL1165" t="str">
            <v>Lagendijk 114, rouwcentrum Vredehof</v>
          </cell>
          <cell r="AM1165" t="str">
            <v>Rouwcentrum Vredehof</v>
          </cell>
          <cell r="AN1165">
            <v>568</v>
          </cell>
          <cell r="AO1165">
            <v>568</v>
          </cell>
          <cell r="AP1165">
            <v>1</v>
          </cell>
          <cell r="AV1165" t="str">
            <v>Geen overeenkomst nodig</v>
          </cell>
          <cell r="AY1165" t="str">
            <v>BAR-Organisatie</v>
          </cell>
          <cell r="AZ1165">
            <v>58465316</v>
          </cell>
          <cell r="BB1165" t="str">
            <v>Overheid</v>
          </cell>
          <cell r="BF1165" t="str">
            <v>672465-4-X</v>
          </cell>
        </row>
        <row r="1167">
          <cell r="A1167" t="str">
            <v>R086.001</v>
          </cell>
          <cell r="B1167">
            <v>43286</v>
          </cell>
          <cell r="C1167" t="str">
            <v>Aktief</v>
          </cell>
          <cell r="D1167" t="str">
            <v>Aktief</v>
          </cell>
          <cell r="F1167">
            <v>41640</v>
          </cell>
          <cell r="G1167">
            <v>52597</v>
          </cell>
          <cell r="H1167">
            <v>1</v>
          </cell>
          <cell r="I1167" t="str">
            <v>Ja</v>
          </cell>
          <cell r="J1167" t="str">
            <v>nee</v>
          </cell>
          <cell r="L1167" t="str">
            <v>Volledig</v>
          </cell>
          <cell r="O1167" t="str">
            <v>Hans Engels</v>
          </cell>
          <cell r="V1167" t="str">
            <v>LST periode</v>
          </cell>
          <cell r="Z1167">
            <v>27787</v>
          </cell>
          <cell r="AA1167" t="str">
            <v>Ja</v>
          </cell>
          <cell r="AB1167">
            <v>16138</v>
          </cell>
          <cell r="AD1167" t="str">
            <v>JA</v>
          </cell>
          <cell r="AE1167" t="str">
            <v>JA</v>
          </cell>
          <cell r="AF1167" t="str">
            <v>Onbekend</v>
          </cell>
          <cell r="AI1167" t="str">
            <v/>
          </cell>
          <cell r="AJ1167" t="str">
            <v>R086</v>
          </cell>
          <cell r="AK1167" t="str">
            <v>Stichting Scouting Ridderkerk</v>
          </cell>
          <cell r="AL1167" t="str">
            <v>Baden Powellstraat 5</v>
          </cell>
          <cell r="AV1167" t="str">
            <v>Overeenkomst Recht van Opstal</v>
          </cell>
          <cell r="AY1167" t="str">
            <v>Stichting Scouting Ridderkerk</v>
          </cell>
          <cell r="BB1167" t="str">
            <v>Stichting</v>
          </cell>
          <cell r="BF1167" t="str">
            <v>631020-4-322001</v>
          </cell>
        </row>
        <row r="1169">
          <cell r="A1169" t="str">
            <v>R087.001</v>
          </cell>
          <cell r="B1169">
            <v>43286</v>
          </cell>
          <cell r="C1169" t="str">
            <v>Aktief</v>
          </cell>
          <cell r="D1169" t="str">
            <v>Aktief</v>
          </cell>
          <cell r="F1169">
            <v>42005</v>
          </cell>
          <cell r="H1169">
            <v>1</v>
          </cell>
          <cell r="I1169" t="str">
            <v>ja</v>
          </cell>
          <cell r="L1169" t="str">
            <v>Volledig</v>
          </cell>
          <cell r="O1169" t="str">
            <v>Onbekend</v>
          </cell>
          <cell r="V1169" t="str">
            <v>leeg</v>
          </cell>
          <cell r="AA1169" t="str">
            <v>Onbekend</v>
          </cell>
          <cell r="AE1169" t="str">
            <v>ja</v>
          </cell>
          <cell r="AF1169" t="str">
            <v>Onbekend</v>
          </cell>
          <cell r="AI1169" t="str">
            <v/>
          </cell>
          <cell r="AJ1169" t="str">
            <v>R087</v>
          </cell>
          <cell r="AK1169" t="str">
            <v>Haven Ridderkerk</v>
          </cell>
          <cell r="AV1169" t="str">
            <v>Overeenkomst Recht van Opstal</v>
          </cell>
          <cell r="AY1169" t="str">
            <v>Haven Ridderkerk</v>
          </cell>
          <cell r="BB1169" t="str">
            <v>Onderneming</v>
          </cell>
          <cell r="BF1169" t="str">
            <v>622100-4-322001</v>
          </cell>
        </row>
        <row r="1171">
          <cell r="A1171" t="str">
            <v>R088.001</v>
          </cell>
          <cell r="B1171">
            <v>43286</v>
          </cell>
          <cell r="C1171" t="str">
            <v>Aktief</v>
          </cell>
          <cell r="D1171" t="str">
            <v>Aktief</v>
          </cell>
          <cell r="F1171">
            <v>42005</v>
          </cell>
          <cell r="H1171">
            <v>1</v>
          </cell>
          <cell r="I1171" t="str">
            <v>ja</v>
          </cell>
          <cell r="L1171" t="str">
            <v>NVT</v>
          </cell>
          <cell r="O1171" t="str">
            <v>Onbekend</v>
          </cell>
          <cell r="V1171" t="str">
            <v>leeg</v>
          </cell>
          <cell r="Z1171" t="str">
            <v>NVT</v>
          </cell>
          <cell r="AA1171" t="str">
            <v>NVT</v>
          </cell>
          <cell r="AE1171" t="str">
            <v>NVT</v>
          </cell>
          <cell r="AF1171" t="str">
            <v>OM NIET</v>
          </cell>
          <cell r="AI1171">
            <v>0</v>
          </cell>
          <cell r="AJ1171" t="str">
            <v>R088</v>
          </cell>
          <cell r="AK1171" t="str">
            <v>Gladheidbestrijdings Faciliteit</v>
          </cell>
          <cell r="AN1171">
            <v>742</v>
          </cell>
          <cell r="AO1171">
            <v>742</v>
          </cell>
          <cell r="AP1171">
            <v>1</v>
          </cell>
          <cell r="AV1171" t="str">
            <v>GEEN Huurovereenkomst</v>
          </cell>
          <cell r="AY1171" t="str">
            <v>BAR-Organisatie</v>
          </cell>
          <cell r="BF1171" t="str">
            <v>621011-4-X</v>
          </cell>
        </row>
        <row r="1173">
          <cell r="A1173" t="str">
            <v>R089.001</v>
          </cell>
          <cell r="B1173">
            <v>43286</v>
          </cell>
          <cell r="C1173" t="str">
            <v>Aktief</v>
          </cell>
          <cell r="D1173" t="str">
            <v>Aktief</v>
          </cell>
          <cell r="F1173">
            <v>42005</v>
          </cell>
          <cell r="H1173">
            <v>1</v>
          </cell>
          <cell r="I1173" t="str">
            <v>ja</v>
          </cell>
          <cell r="L1173" t="str">
            <v>Onbekend</v>
          </cell>
          <cell r="O1173" t="str">
            <v>Onbekend</v>
          </cell>
          <cell r="V1173" t="str">
            <v>leeg</v>
          </cell>
          <cell r="AA1173" t="str">
            <v>Onbekend</v>
          </cell>
          <cell r="AE1173" t="str">
            <v>ja</v>
          </cell>
          <cell r="AF1173" t="str">
            <v>Onbekend</v>
          </cell>
          <cell r="AI1173" t="str">
            <v/>
          </cell>
          <cell r="AJ1173" t="str">
            <v>R089</v>
          </cell>
          <cell r="AK1173" t="str">
            <v>Woning Middenmolendijk 149</v>
          </cell>
          <cell r="AN1173">
            <v>0</v>
          </cell>
          <cell r="AO1173">
            <v>92</v>
          </cell>
          <cell r="AP1173">
            <v>0</v>
          </cell>
          <cell r="AV1173" t="str">
            <v>Huurovereenkomst</v>
          </cell>
          <cell r="AY1173" t="str">
            <v>De heer J. Schouten</v>
          </cell>
          <cell r="BF1173" t="str">
            <v>-4-X</v>
          </cell>
        </row>
        <row r="1175">
          <cell r="A1175" t="str">
            <v>R090.001</v>
          </cell>
          <cell r="B1175">
            <v>43286</v>
          </cell>
          <cell r="C1175" t="str">
            <v>Passief</v>
          </cell>
          <cell r="D1175" t="str">
            <v>VERKOCHT</v>
          </cell>
          <cell r="F1175">
            <v>42005</v>
          </cell>
          <cell r="G1175">
            <v>0</v>
          </cell>
          <cell r="H1175">
            <v>0</v>
          </cell>
          <cell r="I1175" t="str">
            <v>nee</v>
          </cell>
          <cell r="J1175" t="str">
            <v>nee</v>
          </cell>
          <cell r="L1175" t="str">
            <v>Volledig</v>
          </cell>
          <cell r="V1175" t="str">
            <v>NVT</v>
          </cell>
          <cell r="AA1175" t="str">
            <v>Onbekend</v>
          </cell>
          <cell r="AE1175" t="str">
            <v>ja</v>
          </cell>
          <cell r="AF1175" t="str">
            <v>Onbekend</v>
          </cell>
          <cell r="AI1175" t="str">
            <v/>
          </cell>
          <cell r="AJ1175" t="str">
            <v>R090</v>
          </cell>
          <cell r="AK1175" t="str">
            <v>Woning Middenmolendijk 151</v>
          </cell>
          <cell r="AV1175" t="str">
            <v>Verkoopakte</v>
          </cell>
          <cell r="AY1175" t="str">
            <v>Notaris</v>
          </cell>
          <cell r="BB1175" t="str">
            <v>Notaris</v>
          </cell>
          <cell r="BF1175" t="str">
            <v>631060-4-322000</v>
          </cell>
        </row>
        <row r="1176">
          <cell r="AA1176" t="str">
            <v>Onbekend</v>
          </cell>
        </row>
        <row r="1177">
          <cell r="A1177" t="str">
            <v>R091.001</v>
          </cell>
          <cell r="B1177">
            <v>42425</v>
          </cell>
          <cell r="C1177" t="str">
            <v>Passief</v>
          </cell>
          <cell r="D1177" t="str">
            <v>OUD</v>
          </cell>
          <cell r="F1177">
            <v>42979</v>
          </cell>
          <cell r="G1177">
            <v>43100</v>
          </cell>
          <cell r="H1177">
            <v>0</v>
          </cell>
          <cell r="I1177" t="str">
            <v>nee</v>
          </cell>
          <cell r="J1177" t="str">
            <v>nee</v>
          </cell>
          <cell r="K1177" t="str">
            <v>Fin</v>
          </cell>
          <cell r="L1177" t="str">
            <v>Volledig</v>
          </cell>
          <cell r="M1177" t="str">
            <v>Jan-Willem</v>
          </cell>
          <cell r="N1177" t="str">
            <v>nee</v>
          </cell>
          <cell r="O1177" t="str">
            <v>Vervallen</v>
          </cell>
          <cell r="Q1177" t="str">
            <v>RK</v>
          </cell>
          <cell r="V1177" t="str">
            <v>NVT</v>
          </cell>
          <cell r="AA1177" t="str">
            <v>Onbekend</v>
          </cell>
          <cell r="AD1177" t="str">
            <v>Ja</v>
          </cell>
          <cell r="AE1177" t="str">
            <v>Ja</v>
          </cell>
          <cell r="AF1177" t="str">
            <v>onbekend</v>
          </cell>
          <cell r="AI1177" t="str">
            <v/>
          </cell>
          <cell r="AJ1177" t="str">
            <v>R091</v>
          </cell>
          <cell r="AK1177" t="str">
            <v>Gymzaal Scheldeplein</v>
          </cell>
          <cell r="AV1177" t="str">
            <v>Huurovereenkomst</v>
          </cell>
          <cell r="AY1177" t="str">
            <v>Stichting Sport en Welzijn</v>
          </cell>
          <cell r="BB1177" t="str">
            <v>Stichting</v>
          </cell>
          <cell r="BF1177" t="str">
            <v>653093-4-321000</v>
          </cell>
        </row>
        <row r="1178">
          <cell r="A1178" t="str">
            <v>R091.002</v>
          </cell>
          <cell r="B1178">
            <v>43371</v>
          </cell>
          <cell r="C1178" t="str">
            <v>Passief</v>
          </cell>
          <cell r="D1178" t="str">
            <v>OUD</v>
          </cell>
          <cell r="F1178">
            <v>43101</v>
          </cell>
          <cell r="G1178">
            <v>43190</v>
          </cell>
          <cell r="H1178">
            <v>0</v>
          </cell>
          <cell r="I1178" t="str">
            <v>nee</v>
          </cell>
          <cell r="J1178" t="str">
            <v>nee</v>
          </cell>
          <cell r="K1178" t="str">
            <v>Fin</v>
          </cell>
          <cell r="L1178" t="str">
            <v>Volledig</v>
          </cell>
          <cell r="M1178" t="str">
            <v>Jan-Willem</v>
          </cell>
          <cell r="N1178" t="str">
            <v>nee</v>
          </cell>
          <cell r="O1178" t="str">
            <v>Vervallen</v>
          </cell>
          <cell r="Q1178" t="str">
            <v>RK</v>
          </cell>
          <cell r="V1178" t="str">
            <v>NVT</v>
          </cell>
          <cell r="AA1178" t="str">
            <v>Onbekend</v>
          </cell>
          <cell r="AD1178" t="str">
            <v>Ja</v>
          </cell>
          <cell r="AE1178" t="str">
            <v>Ja</v>
          </cell>
          <cell r="AF1178" t="str">
            <v>onbekend</v>
          </cell>
          <cell r="AI1178" t="str">
            <v/>
          </cell>
          <cell r="AJ1178" t="str">
            <v>R091</v>
          </cell>
          <cell r="AK1178" t="str">
            <v>Gymzaal Scheldeplein</v>
          </cell>
          <cell r="AV1178" t="str">
            <v>Huurovereenkomst</v>
          </cell>
          <cell r="AY1178" t="str">
            <v>Stichting Sport en Welzijn</v>
          </cell>
          <cell r="BB1178" t="str">
            <v>Stichting</v>
          </cell>
          <cell r="BF1178" t="str">
            <v>653093-4-321000</v>
          </cell>
        </row>
        <row r="1179">
          <cell r="A1179" t="str">
            <v>R091.003</v>
          </cell>
          <cell r="B1179">
            <v>43284</v>
          </cell>
          <cell r="C1179" t="str">
            <v>Passief</v>
          </cell>
          <cell r="D1179" t="str">
            <v>Beëindigd</v>
          </cell>
          <cell r="F1179">
            <v>43191</v>
          </cell>
          <cell r="G1179">
            <v>43830</v>
          </cell>
          <cell r="H1179">
            <v>0</v>
          </cell>
          <cell r="I1179" t="str">
            <v>nee</v>
          </cell>
          <cell r="J1179" t="str">
            <v>nee</v>
          </cell>
          <cell r="L1179" t="str">
            <v>Volledig</v>
          </cell>
          <cell r="M1179" t="str">
            <v>Linda</v>
          </cell>
          <cell r="O1179" t="str">
            <v>Onbekend</v>
          </cell>
          <cell r="Q1179" t="str">
            <v>RK</v>
          </cell>
          <cell r="V1179" t="str">
            <v>NVT</v>
          </cell>
          <cell r="X1179">
            <v>45291</v>
          </cell>
          <cell r="Z1179">
            <v>1316149</v>
          </cell>
          <cell r="AA1179" t="str">
            <v>Ja</v>
          </cell>
          <cell r="AD1179" t="str">
            <v>Ja</v>
          </cell>
          <cell r="AE1179" t="str">
            <v>Ja</v>
          </cell>
          <cell r="AF1179" t="str">
            <v>Kostprijs</v>
          </cell>
          <cell r="AI1179" t="str">
            <v/>
          </cell>
          <cell r="AJ1179" t="str">
            <v>R091</v>
          </cell>
          <cell r="AK1179" t="str">
            <v>Gymzaal Scheldeplein</v>
          </cell>
          <cell r="AR1179">
            <v>548</v>
          </cell>
          <cell r="AV1179" t="str">
            <v>Huurovereenkomst</v>
          </cell>
          <cell r="AY1179" t="str">
            <v>Stichting Sport en Welzijn</v>
          </cell>
          <cell r="AZ1179">
            <v>64034232</v>
          </cell>
          <cell r="BB1179" t="str">
            <v>Stichting</v>
          </cell>
          <cell r="BF1179" t="str">
            <v>653093-4-321000</v>
          </cell>
          <cell r="FO1179">
            <v>53282.556216000004</v>
          </cell>
        </row>
        <row r="1180">
          <cell r="A1180" t="str">
            <v>R091.004</v>
          </cell>
          <cell r="B1180">
            <v>43810</v>
          </cell>
          <cell r="C1180" t="str">
            <v>Aktief</v>
          </cell>
          <cell r="D1180" t="str">
            <v>Definitief</v>
          </cell>
          <cell r="F1180">
            <v>43831</v>
          </cell>
          <cell r="H1180">
            <v>1</v>
          </cell>
          <cell r="I1180" t="str">
            <v>ja</v>
          </cell>
          <cell r="J1180" t="str">
            <v>nee</v>
          </cell>
          <cell r="L1180" t="str">
            <v>Volledig</v>
          </cell>
          <cell r="M1180" t="str">
            <v>Kees-Jan</v>
          </cell>
          <cell r="R1180" t="str">
            <v>Sport-SSR</v>
          </cell>
          <cell r="S1180" t="str">
            <v>Sport</v>
          </cell>
          <cell r="T1180" t="str">
            <v>Onzeker</v>
          </cell>
          <cell r="U1180">
            <v>13300</v>
          </cell>
          <cell r="V1180" t="str">
            <v>NVT</v>
          </cell>
          <cell r="AE1180" t="str">
            <v>ONBEKEND</v>
          </cell>
          <cell r="AF1180" t="str">
            <v>Kostprijs</v>
          </cell>
          <cell r="AI1180">
            <v>45.626072041166381</v>
          </cell>
          <cell r="AJ1180" t="str">
            <v>R091</v>
          </cell>
          <cell r="AK1180" t="str">
            <v>Gymzaal Scheldeplein</v>
          </cell>
          <cell r="AL1180" t="str">
            <v>Scheldeplein 2</v>
          </cell>
          <cell r="AN1180">
            <v>1166</v>
          </cell>
          <cell r="AO1180">
            <v>1166</v>
          </cell>
          <cell r="AP1180">
            <v>1</v>
          </cell>
          <cell r="AR1180">
            <v>548</v>
          </cell>
          <cell r="AV1180" t="str">
            <v>Huurovereenkomst</v>
          </cell>
          <cell r="AY1180" t="str">
            <v>Sport Service Ridderkerk B.V.</v>
          </cell>
          <cell r="AZ1180">
            <v>76526712</v>
          </cell>
          <cell r="BB1180" t="str">
            <v>Onderneming</v>
          </cell>
          <cell r="BF1180" t="str">
            <v>653093-4-321000</v>
          </cell>
          <cell r="FL1180">
            <v>53200</v>
          </cell>
          <cell r="FO1180">
            <v>53283</v>
          </cell>
        </row>
        <row r="1181">
          <cell r="AA1181" t="str">
            <v>Onbekend</v>
          </cell>
        </row>
        <row r="1182">
          <cell r="A1182" t="str">
            <v>R092.001</v>
          </cell>
          <cell r="B1182">
            <v>43517</v>
          </cell>
          <cell r="C1182" t="str">
            <v>Passief</v>
          </cell>
          <cell r="D1182" t="str">
            <v>Beëindigd</v>
          </cell>
          <cell r="F1182">
            <v>43466</v>
          </cell>
          <cell r="G1182">
            <v>43830</v>
          </cell>
          <cell r="H1182">
            <v>0</v>
          </cell>
          <cell r="I1182" t="str">
            <v>nee</v>
          </cell>
          <cell r="J1182" t="str">
            <v>nee</v>
          </cell>
          <cell r="L1182" t="str">
            <v>Volledig</v>
          </cell>
          <cell r="O1182" t="str">
            <v>Onbekend</v>
          </cell>
          <cell r="Q1182" t="str">
            <v>RK</v>
          </cell>
          <cell r="V1182" t="str">
            <v>NVT</v>
          </cell>
          <cell r="AA1182" t="str">
            <v>Onbekend</v>
          </cell>
          <cell r="AE1182" t="str">
            <v>ONBEKEND</v>
          </cell>
          <cell r="AF1182" t="str">
            <v>onbekend</v>
          </cell>
          <cell r="AI1182" t="str">
            <v/>
          </cell>
          <cell r="AJ1182" t="str">
            <v>R092</v>
          </cell>
          <cell r="AK1182" t="str">
            <v>Sporthal De Wissel</v>
          </cell>
          <cell r="AQ1182">
            <v>1999</v>
          </cell>
          <cell r="AR1182">
            <v>1999</v>
          </cell>
          <cell r="AV1182" t="str">
            <v>Huurovereenkomst</v>
          </cell>
          <cell r="AY1182" t="str">
            <v>Stichting Sport en Welzijn</v>
          </cell>
          <cell r="AZ1182">
            <v>64034232</v>
          </cell>
          <cell r="BB1182" t="str">
            <v>Stichting</v>
          </cell>
          <cell r="BF1182" t="str">
            <v>653090-4-321000</v>
          </cell>
          <cell r="FO1182">
            <v>256355.12880000001</v>
          </cell>
        </row>
        <row r="1183">
          <cell r="A1183" t="str">
            <v>R092.002</v>
          </cell>
          <cell r="B1183">
            <v>43810</v>
          </cell>
          <cell r="C1183" t="str">
            <v>Aktief</v>
          </cell>
          <cell r="D1183" t="str">
            <v>Definitief</v>
          </cell>
          <cell r="F1183">
            <v>43831</v>
          </cell>
          <cell r="H1183">
            <v>1</v>
          </cell>
          <cell r="I1183" t="str">
            <v>ja</v>
          </cell>
          <cell r="J1183" t="str">
            <v>nee</v>
          </cell>
          <cell r="L1183" t="str">
            <v>Volledig</v>
          </cell>
          <cell r="M1183" t="str">
            <v>Kees-Jan</v>
          </cell>
          <cell r="R1183" t="str">
            <v>Sport-SSR</v>
          </cell>
          <cell r="S1183" t="str">
            <v>Sport</v>
          </cell>
          <cell r="T1183" t="str">
            <v>Onzeker</v>
          </cell>
          <cell r="U1183">
            <v>62450</v>
          </cell>
          <cell r="V1183" t="str">
            <v>NVT</v>
          </cell>
          <cell r="AE1183" t="str">
            <v>ONBEKEND</v>
          </cell>
          <cell r="AF1183" t="str">
            <v>Kostprijs</v>
          </cell>
          <cell r="AI1183">
            <v>124.96248124062031</v>
          </cell>
          <cell r="AJ1183" t="str">
            <v>R092</v>
          </cell>
          <cell r="AK1183" t="str">
            <v>Sporthal De Wissel</v>
          </cell>
          <cell r="AL1183" t="str">
            <v>Kastanjelaan 38</v>
          </cell>
          <cell r="AN1183">
            <v>1999</v>
          </cell>
          <cell r="AO1183">
            <v>1999</v>
          </cell>
          <cell r="AP1183">
            <v>1</v>
          </cell>
          <cell r="AQ1183">
            <v>1999</v>
          </cell>
          <cell r="AR1183">
            <v>1999</v>
          </cell>
          <cell r="AV1183" t="str">
            <v>Huurovereenkomst</v>
          </cell>
          <cell r="AY1183" t="str">
            <v>Sport Service Ridderkerk B.V.</v>
          </cell>
          <cell r="AZ1183">
            <v>76526712</v>
          </cell>
          <cell r="BB1183" t="str">
            <v>Onderneming</v>
          </cell>
          <cell r="BF1183" t="str">
            <v>653090-4-321000</v>
          </cell>
          <cell r="FL1183">
            <v>249800</v>
          </cell>
          <cell r="FO1183">
            <v>265555.19999999995</v>
          </cell>
        </row>
        <row r="1184">
          <cell r="AA1184" t="str">
            <v>Onbekend</v>
          </cell>
        </row>
        <row r="1185">
          <cell r="A1185" t="str">
            <v>R093.001</v>
          </cell>
          <cell r="B1185">
            <v>43781</v>
          </cell>
          <cell r="C1185" t="str">
            <v>Aktief</v>
          </cell>
          <cell r="D1185" t="str">
            <v>Aktief</v>
          </cell>
          <cell r="F1185">
            <v>43770</v>
          </cell>
          <cell r="H1185">
            <v>1</v>
          </cell>
          <cell r="I1185" t="str">
            <v>ja</v>
          </cell>
          <cell r="J1185" t="str">
            <v>nee</v>
          </cell>
          <cell r="L1185" t="str">
            <v>Volledig</v>
          </cell>
          <cell r="V1185" t="str">
            <v>leeg</v>
          </cell>
          <cell r="AA1185" t="str">
            <v>Onbekend</v>
          </cell>
          <cell r="AE1185" t="str">
            <v>ONBEKEND</v>
          </cell>
          <cell r="AF1185" t="str">
            <v>onbekend</v>
          </cell>
          <cell r="AI1185" t="str">
            <v/>
          </cell>
          <cell r="AJ1185" t="str">
            <v>R093</v>
          </cell>
          <cell r="AK1185" t="str">
            <v>Gebouw De Klinker</v>
          </cell>
          <cell r="AL1185" t="str">
            <v>Van Riebeekstraat 3</v>
          </cell>
          <cell r="AV1185" t="str">
            <v>Koopovereenkomst / Koopakte</v>
          </cell>
          <cell r="AY1185" t="str">
            <v>Stichting Sport en Welzijn</v>
          </cell>
          <cell r="BB1185" t="str">
            <v>Stichting</v>
          </cell>
          <cell r="BF1185" t="str">
            <v>-4-X</v>
          </cell>
        </row>
        <row r="1186">
          <cell r="A1186" t="str">
            <v>R093.002</v>
          </cell>
          <cell r="B1186">
            <v>43781</v>
          </cell>
          <cell r="C1186" t="str">
            <v>Passief</v>
          </cell>
          <cell r="D1186" t="str">
            <v>Aktief</v>
          </cell>
          <cell r="F1186">
            <v>43770</v>
          </cell>
          <cell r="G1186">
            <v>43830</v>
          </cell>
          <cell r="H1186">
            <v>0</v>
          </cell>
          <cell r="I1186" t="str">
            <v>nee</v>
          </cell>
          <cell r="J1186" t="str">
            <v>nee</v>
          </cell>
          <cell r="L1186" t="str">
            <v>Volledig</v>
          </cell>
          <cell r="N1186" t="str">
            <v>JA</v>
          </cell>
          <cell r="V1186" t="str">
            <v>VERLENGD</v>
          </cell>
          <cell r="AA1186" t="str">
            <v>Onbekend</v>
          </cell>
          <cell r="AE1186" t="str">
            <v>ONBEKEND</v>
          </cell>
          <cell r="AF1186" t="str">
            <v>onbekend</v>
          </cell>
          <cell r="AI1186" t="str">
            <v/>
          </cell>
          <cell r="AJ1186" t="str">
            <v>R093</v>
          </cell>
          <cell r="AK1186" t="str">
            <v>Gebouw De Klinker</v>
          </cell>
          <cell r="AL1186" t="str">
            <v>Van Riebeekstraat 3</v>
          </cell>
          <cell r="AM1186" t="str">
            <v>Ruimte C (permanent) en D (beperkt)</v>
          </cell>
          <cell r="AV1186" t="str">
            <v>Huurovereenkomst</v>
          </cell>
          <cell r="AY1186" t="str">
            <v>Stichting Welzijn Ridderkerk (-&gt; Facet)</v>
          </cell>
          <cell r="AZ1186">
            <v>70099731</v>
          </cell>
          <cell r="BB1186" t="str">
            <v>Stichting</v>
          </cell>
          <cell r="BF1186" t="str">
            <v>631060-4-321000</v>
          </cell>
          <cell r="FO1186">
            <v>2176.7185079999999</v>
          </cell>
        </row>
        <row r="1187">
          <cell r="A1187" t="str">
            <v>R093.003</v>
          </cell>
          <cell r="B1187">
            <v>43781</v>
          </cell>
          <cell r="C1187" t="str">
            <v>Passief</v>
          </cell>
          <cell r="D1187" t="str">
            <v>Aktief</v>
          </cell>
          <cell r="F1187">
            <v>43770</v>
          </cell>
          <cell r="G1187">
            <v>43830</v>
          </cell>
          <cell r="H1187">
            <v>0</v>
          </cell>
          <cell r="I1187" t="str">
            <v>nee</v>
          </cell>
          <cell r="J1187" t="str">
            <v>nee</v>
          </cell>
          <cell r="L1187" t="str">
            <v>Volledig</v>
          </cell>
          <cell r="N1187" t="str">
            <v>JA</v>
          </cell>
          <cell r="V1187" t="str">
            <v>1e periode</v>
          </cell>
          <cell r="AA1187" t="str">
            <v>Onbekend</v>
          </cell>
          <cell r="AE1187" t="str">
            <v>ONBEKEND</v>
          </cell>
          <cell r="AF1187" t="str">
            <v>onbekend</v>
          </cell>
          <cell r="AI1187" t="str">
            <v/>
          </cell>
          <cell r="AJ1187" t="str">
            <v>R093</v>
          </cell>
          <cell r="AK1187" t="str">
            <v>Gebouw De Klinker</v>
          </cell>
          <cell r="AL1187" t="str">
            <v>Van Riebeekstraat 3</v>
          </cell>
          <cell r="AM1187" t="str">
            <v>Ruimte F en G permanent</v>
          </cell>
          <cell r="AV1187" t="str">
            <v>Huurovereenkomst</v>
          </cell>
          <cell r="AY1187" t="str">
            <v>Stichting Buurtpreventie Bolnes</v>
          </cell>
          <cell r="AZ1187">
            <v>56237308</v>
          </cell>
          <cell r="BB1187" t="str">
            <v>Stichting</v>
          </cell>
          <cell r="BF1187" t="str">
            <v>631060-4-321000</v>
          </cell>
          <cell r="FO1187">
            <v>1741.7930040000001</v>
          </cell>
        </row>
        <row r="1188">
          <cell r="A1188" t="str">
            <v>R093.004</v>
          </cell>
          <cell r="B1188">
            <v>43781</v>
          </cell>
          <cell r="C1188" t="str">
            <v>Passief</v>
          </cell>
          <cell r="D1188" t="str">
            <v>Aktief</v>
          </cell>
          <cell r="F1188">
            <v>43770</v>
          </cell>
          <cell r="G1188">
            <v>43830</v>
          </cell>
          <cell r="H1188">
            <v>0</v>
          </cell>
          <cell r="I1188" t="str">
            <v>nee</v>
          </cell>
          <cell r="J1188" t="str">
            <v>nee</v>
          </cell>
          <cell r="L1188" t="str">
            <v>Volledig</v>
          </cell>
          <cell r="N1188" t="str">
            <v>JA</v>
          </cell>
          <cell r="V1188" t="str">
            <v>1e periode</v>
          </cell>
          <cell r="AA1188" t="str">
            <v>Onbekend</v>
          </cell>
          <cell r="AE1188" t="str">
            <v>ONBEKEND</v>
          </cell>
          <cell r="AF1188" t="str">
            <v>onbekend</v>
          </cell>
          <cell r="AI1188" t="str">
            <v/>
          </cell>
          <cell r="AJ1188" t="str">
            <v>R093</v>
          </cell>
          <cell r="AK1188" t="str">
            <v>Gebouw De Klinker</v>
          </cell>
          <cell r="AL1188" t="str">
            <v>Van Riebeekstraat 3</v>
          </cell>
          <cell r="AM1188" t="str">
            <v>Ruimten A, D en E beperkt</v>
          </cell>
          <cell r="AV1188" t="str">
            <v>Huurovereenkomst</v>
          </cell>
          <cell r="AY1188" t="str">
            <v>Spaanse Vereniging</v>
          </cell>
          <cell r="AZ1188">
            <v>40343517</v>
          </cell>
          <cell r="BB1188" t="str">
            <v xml:space="preserve">Vereniging </v>
          </cell>
          <cell r="BF1188" t="str">
            <v>631060-4-321000</v>
          </cell>
          <cell r="FO1188">
            <v>2176.7185079999999</v>
          </cell>
        </row>
        <row r="1189">
          <cell r="A1189" t="str">
            <v>R093.005</v>
          </cell>
          <cell r="B1189">
            <v>43815</v>
          </cell>
          <cell r="C1189" t="str">
            <v>Aktief</v>
          </cell>
          <cell r="D1189" t="str">
            <v>Aktief</v>
          </cell>
          <cell r="F1189">
            <v>43831</v>
          </cell>
          <cell r="H1189">
            <v>1</v>
          </cell>
          <cell r="I1189" t="str">
            <v>ja</v>
          </cell>
          <cell r="J1189" t="str">
            <v>nee</v>
          </cell>
          <cell r="L1189" t="str">
            <v>Volledig</v>
          </cell>
          <cell r="R1189" t="str">
            <v>Overig</v>
          </cell>
          <cell r="S1189" t="str">
            <v>Cultuur</v>
          </cell>
          <cell r="T1189" t="str">
            <v>Onzeker</v>
          </cell>
          <cell r="U1189">
            <v>8750</v>
          </cell>
          <cell r="V1189" t="str">
            <v>VERLENGD</v>
          </cell>
          <cell r="AE1189" t="str">
            <v>ONBEKEND</v>
          </cell>
          <cell r="AF1189" t="str">
            <v>Historie</v>
          </cell>
          <cell r="AH1189">
            <v>83.333333333333329</v>
          </cell>
          <cell r="AI1189">
            <v>83.532219570405729</v>
          </cell>
          <cell r="AJ1189" t="str">
            <v>R093</v>
          </cell>
          <cell r="AK1189" t="str">
            <v>Gebouw De Klinker</v>
          </cell>
          <cell r="AL1189" t="str">
            <v>Van Riebeekstraat 3</v>
          </cell>
          <cell r="AM1189" t="str">
            <v>Ruimten A, D en E beperkt</v>
          </cell>
          <cell r="AN1189">
            <v>419</v>
          </cell>
          <cell r="AO1189">
            <v>419</v>
          </cell>
          <cell r="AP1189">
            <v>1</v>
          </cell>
          <cell r="AR1189">
            <v>420</v>
          </cell>
          <cell r="AV1189" t="str">
            <v>Huurovereenkomst</v>
          </cell>
          <cell r="AY1189" t="str">
            <v>Stichting Facet Ridderkerk</v>
          </cell>
          <cell r="AZ1189">
            <v>70099731</v>
          </cell>
          <cell r="BB1189" t="str">
            <v>Stichting</v>
          </cell>
          <cell r="BF1189" t="str">
            <v>631060-4-321000</v>
          </cell>
          <cell r="FL1189">
            <v>35000</v>
          </cell>
          <cell r="FO1189">
            <v>35000</v>
          </cell>
        </row>
        <row r="1190">
          <cell r="A1190" t="str">
            <v>R093.006</v>
          </cell>
          <cell r="B1190">
            <v>43815</v>
          </cell>
          <cell r="C1190" t="str">
            <v>Aktief</v>
          </cell>
          <cell r="D1190" t="str">
            <v>Aktief</v>
          </cell>
          <cell r="F1190">
            <v>43831</v>
          </cell>
          <cell r="H1190">
            <v>1</v>
          </cell>
          <cell r="I1190" t="str">
            <v>ja</v>
          </cell>
          <cell r="J1190" t="str">
            <v>nee</v>
          </cell>
          <cell r="R1190" t="str">
            <v>Overig</v>
          </cell>
          <cell r="S1190" t="str">
            <v>Cultuur</v>
          </cell>
          <cell r="T1190" t="str">
            <v>Onzeker</v>
          </cell>
          <cell r="U1190">
            <v>0</v>
          </cell>
          <cell r="V1190" t="str">
            <v>VERLENGD</v>
          </cell>
          <cell r="AE1190" t="str">
            <v>ONBEKEND</v>
          </cell>
          <cell r="AF1190" t="str">
            <v>Begroting</v>
          </cell>
          <cell r="AH1190">
            <v>47.61904761904762</v>
          </cell>
          <cell r="AI1190" t="str">
            <v/>
          </cell>
          <cell r="AJ1190" t="str">
            <v>R093</v>
          </cell>
          <cell r="AK1190" t="str">
            <v>Gebouw De Klinker</v>
          </cell>
          <cell r="AL1190" t="str">
            <v>Van Riebeekstraat 3</v>
          </cell>
          <cell r="AM1190" t="str">
            <v>Ruimten A, D en E beperkt</v>
          </cell>
          <cell r="AR1190">
            <v>420</v>
          </cell>
          <cell r="AV1190" t="str">
            <v>Exploitatieovereenkomst</v>
          </cell>
          <cell r="AY1190" t="str">
            <v>Stichting Facet Ridderkerk</v>
          </cell>
          <cell r="AZ1190">
            <v>70099731</v>
          </cell>
          <cell r="BB1190" t="str">
            <v>Stichting</v>
          </cell>
          <cell r="BF1190" t="str">
            <v>631060-4-343400</v>
          </cell>
        </row>
        <row r="1192">
          <cell r="AA1192" t="str">
            <v>Onbekend</v>
          </cell>
        </row>
        <row r="1193">
          <cell r="A1193" t="str">
            <v>R094.001</v>
          </cell>
          <cell r="B1193">
            <v>43781</v>
          </cell>
          <cell r="C1193" t="str">
            <v>Aktief</v>
          </cell>
          <cell r="D1193" t="str">
            <v>Aktief</v>
          </cell>
          <cell r="F1193">
            <v>43770</v>
          </cell>
          <cell r="H1193">
            <v>1</v>
          </cell>
          <cell r="I1193" t="str">
            <v>ja</v>
          </cell>
          <cell r="J1193" t="str">
            <v>nee</v>
          </cell>
          <cell r="L1193" t="str">
            <v>Volledig</v>
          </cell>
          <cell r="V1193" t="str">
            <v>leeg</v>
          </cell>
          <cell r="AA1193" t="str">
            <v>Onbekend</v>
          </cell>
          <cell r="AE1193" t="str">
            <v>ONBEKEND</v>
          </cell>
          <cell r="AF1193" t="str">
            <v>onbekend</v>
          </cell>
          <cell r="AI1193" t="str">
            <v/>
          </cell>
          <cell r="AJ1193" t="str">
            <v>R094</v>
          </cell>
          <cell r="AK1193" t="str">
            <v>Garageboxen Reijerpark</v>
          </cell>
          <cell r="AL1193" t="str">
            <v>Kastanjelaan 36</v>
          </cell>
          <cell r="AV1193" t="str">
            <v>Koopovereenkomst / Koopakte</v>
          </cell>
          <cell r="AY1193" t="str">
            <v>Stichting Sport en Welzijn</v>
          </cell>
          <cell r="BB1193" t="str">
            <v>Stichting</v>
          </cell>
          <cell r="BF1193" t="str">
            <v>-4-X</v>
          </cell>
        </row>
        <row r="1194">
          <cell r="A1194" t="str">
            <v>R094.002</v>
          </cell>
          <cell r="B1194">
            <v>43781</v>
          </cell>
          <cell r="C1194" t="str">
            <v>Aktief</v>
          </cell>
          <cell r="D1194" t="str">
            <v>Aktief</v>
          </cell>
          <cell r="F1194">
            <v>43770</v>
          </cell>
          <cell r="H1194">
            <v>1</v>
          </cell>
          <cell r="I1194" t="str">
            <v>ja</v>
          </cell>
          <cell r="J1194" t="str">
            <v>nee</v>
          </cell>
          <cell r="L1194" t="str">
            <v>Volledig</v>
          </cell>
          <cell r="N1194" t="str">
            <v>JA</v>
          </cell>
          <cell r="R1194" t="str">
            <v>Overig</v>
          </cell>
          <cell r="S1194" t="str">
            <v>Overig</v>
          </cell>
          <cell r="T1194" t="str">
            <v>Onzeker</v>
          </cell>
          <cell r="U1194">
            <v>1000</v>
          </cell>
          <cell r="V1194" t="str">
            <v>onbepaald</v>
          </cell>
          <cell r="AA1194" t="str">
            <v>Onbekend</v>
          </cell>
          <cell r="AE1194" t="str">
            <v>ONBEKEND</v>
          </cell>
          <cell r="AF1194" t="str">
            <v>onbekend</v>
          </cell>
          <cell r="AI1194">
            <v>27.586206896551722</v>
          </cell>
          <cell r="AJ1194" t="str">
            <v>R094</v>
          </cell>
          <cell r="AK1194" t="str">
            <v>Garageboxen Reijerpark</v>
          </cell>
          <cell r="AL1194" t="str">
            <v>Kastanjelaan 36</v>
          </cell>
          <cell r="AN1194">
            <v>145</v>
          </cell>
          <cell r="AO1194">
            <v>145</v>
          </cell>
          <cell r="AP1194">
            <v>1</v>
          </cell>
          <cell r="AV1194" t="str">
            <v>Gebruiksovereenkomst</v>
          </cell>
          <cell r="AY1194" t="str">
            <v>J. van Huizen Groenvoorziening</v>
          </cell>
          <cell r="AZ1194">
            <v>24102801</v>
          </cell>
          <cell r="BB1194" t="str">
            <v>Onderneming</v>
          </cell>
          <cell r="BF1194" t="str">
            <v>631060-4-321000</v>
          </cell>
          <cell r="FL1194">
            <v>4000</v>
          </cell>
          <cell r="FO1194">
            <v>3650</v>
          </cell>
        </row>
        <row r="1196">
          <cell r="A1196" t="str">
            <v>R095.001</v>
          </cell>
          <cell r="B1196">
            <v>44197</v>
          </cell>
          <cell r="C1196" t="str">
            <v>Aktie!</v>
          </cell>
          <cell r="D1196" t="str">
            <v>Aktief</v>
          </cell>
          <cell r="F1196">
            <v>44927</v>
          </cell>
          <cell r="H1196">
            <v>1</v>
          </cell>
          <cell r="I1196" t="str">
            <v>ja</v>
          </cell>
          <cell r="J1196" t="str">
            <v>ja</v>
          </cell>
          <cell r="M1196" t="str">
            <v>Josine</v>
          </cell>
          <cell r="V1196" t="str">
            <v>leeg</v>
          </cell>
          <cell r="AE1196" t="str">
            <v>ONBEKEND</v>
          </cell>
          <cell r="AJ1196" t="str">
            <v>R095</v>
          </cell>
          <cell r="AK1196" t="str">
            <v>Nieuwbouw De Wingerd</v>
          </cell>
          <cell r="AV1196" t="str">
            <v xml:space="preserve">B21 Huur kinderopvrang nieuwb. De Noord </v>
          </cell>
          <cell r="BB1196" t="str">
            <v>Onderneming</v>
          </cell>
          <cell r="BF1196" t="str">
            <v>642100-4-321000</v>
          </cell>
        </row>
        <row r="1197">
          <cell r="A1197" t="str">
            <v>R096.001</v>
          </cell>
          <cell r="AJ1197" t="str">
            <v>R096</v>
          </cell>
          <cell r="AK1197" t="str">
            <v>Nieuwbouw Driemaster</v>
          </cell>
        </row>
        <row r="1198">
          <cell r="A1198" t="str">
            <v>R097.001</v>
          </cell>
          <cell r="AJ1198" t="str">
            <v>R097</v>
          </cell>
          <cell r="AK1198" t="str">
            <v>Nieuwbouw Gemini</v>
          </cell>
        </row>
        <row r="1199">
          <cell r="A1199" t="str">
            <v>R098.001</v>
          </cell>
          <cell r="B1199">
            <v>44930</v>
          </cell>
          <cell r="C1199" t="str">
            <v>Aktief</v>
          </cell>
          <cell r="D1199" t="str">
            <v>Definitief</v>
          </cell>
          <cell r="F1199">
            <v>44927</v>
          </cell>
          <cell r="H1199">
            <v>1</v>
          </cell>
          <cell r="I1199" t="str">
            <v>ja</v>
          </cell>
          <cell r="J1199" t="str">
            <v>nee</v>
          </cell>
          <cell r="V1199" t="str">
            <v>NVT</v>
          </cell>
          <cell r="AF1199" t="str">
            <v>Kostprijs</v>
          </cell>
          <cell r="AJ1199" t="str">
            <v>R098</v>
          </cell>
          <cell r="AK1199" t="str">
            <v>Nieuwbouw Gemini Sportzaal</v>
          </cell>
          <cell r="AL1199" t="str">
            <v>Sportlaan 14</v>
          </cell>
          <cell r="AN1199">
            <v>1000</v>
          </cell>
          <cell r="AV1199" t="str">
            <v>Huurovereenkomst</v>
          </cell>
          <cell r="AY1199" t="str">
            <v>Sport Service Ridderkerk B.V.</v>
          </cell>
          <cell r="AZ1199">
            <v>76526712</v>
          </cell>
          <cell r="BB1199" t="str">
            <v>Onderneming</v>
          </cell>
          <cell r="BC1199" t="str">
            <v>C. Trumpi</v>
          </cell>
          <cell r="BF1199" t="str">
            <v>653092-4-321000</v>
          </cell>
        </row>
        <row r="1200">
          <cell r="A1200" t="str">
            <v>R099.001</v>
          </cell>
          <cell r="AJ1200" t="str">
            <v>R099</v>
          </cell>
          <cell r="AK1200" t="str">
            <v>Stichting Lokale Omroep Ridderkerk</v>
          </cell>
        </row>
        <row r="1201">
          <cell r="A1201" t="str">
            <v>R100.001</v>
          </cell>
          <cell r="AJ1201" t="str">
            <v>R100</v>
          </cell>
          <cell r="AK1201" t="str">
            <v>Muziekvereniging Sursum Corda</v>
          </cell>
        </row>
        <row r="1202">
          <cell r="A1202" t="str">
            <v>R101.001</v>
          </cell>
          <cell r="AJ1202" t="str">
            <v>R101</v>
          </cell>
          <cell r="AK1202" t="str">
            <v>Muziekvereniging Harmonie</v>
          </cell>
        </row>
        <row r="1203">
          <cell r="A1203" t="str">
            <v>R102.001</v>
          </cell>
          <cell r="AJ1203" t="str">
            <v>R102</v>
          </cell>
          <cell r="AK1203" t="str">
            <v>Nieuwbouw Fietsenstalling</v>
          </cell>
        </row>
        <row r="1204">
          <cell r="A1204" t="str">
            <v>R103.001</v>
          </cell>
          <cell r="AJ1204" t="str">
            <v>R103</v>
          </cell>
          <cell r="AK1204" t="str">
            <v>v/m Johannes Post school</v>
          </cell>
        </row>
        <row r="1205">
          <cell r="A1205" t="str">
            <v>R104.001</v>
          </cell>
          <cell r="AJ1205" t="str">
            <v>R104</v>
          </cell>
          <cell r="AK1205" t="str">
            <v>Nieuwbouw IKC De Noord</v>
          </cell>
        </row>
        <row r="1206">
          <cell r="A1206" t="str">
            <v>R105.001</v>
          </cell>
          <cell r="AJ1206" t="str">
            <v>R105</v>
          </cell>
          <cell r="AK1206" t="str">
            <v>Nieuwbouw Jongeren Centrum Loods</v>
          </cell>
        </row>
        <row r="1207">
          <cell r="A1207" t="str">
            <v>R106.001</v>
          </cell>
          <cell r="AJ1207" t="str">
            <v>R106</v>
          </cell>
          <cell r="AK1207" t="str">
            <v>Gebouw v/m Driemaster</v>
          </cell>
        </row>
        <row r="1208">
          <cell r="A1208" t="str">
            <v>R107.001</v>
          </cell>
          <cell r="AJ1208" t="str">
            <v>R107</v>
          </cell>
          <cell r="AK1208" t="e">
            <v>#N/A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V9"/>
  <sheetViews>
    <sheetView tabSelected="1" view="pageBreakPreview" zoomScaleNormal="100" zoomScaleSheetLayoutView="100" workbookViewId="0">
      <selection activeCell="K33" sqref="K33"/>
    </sheetView>
  </sheetViews>
  <sheetFormatPr defaultColWidth="8.85546875" defaultRowHeight="15" outlineLevelCol="1" x14ac:dyDescent="0.25"/>
  <cols>
    <col min="1" max="1" width="3.140625" style="2" customWidth="1"/>
    <col min="2" max="2" width="10.42578125" style="2" customWidth="1"/>
    <col min="3" max="3" width="10.42578125" style="2" bestFit="1" customWidth="1"/>
    <col min="4" max="6" width="8.85546875" style="2"/>
    <col min="7" max="7" width="9.85546875" style="2" bestFit="1" customWidth="1"/>
    <col min="8" max="8" width="8.85546875" style="2"/>
    <col min="9" max="9" width="20.7109375" style="2" customWidth="1"/>
    <col min="10" max="10" width="23.5703125" style="3" customWidth="1"/>
    <col min="11" max="11" width="22.28515625" style="2" customWidth="1"/>
    <col min="12" max="12" width="8" style="4" customWidth="1"/>
    <col min="13" max="13" width="21.5703125" style="2" bestFit="1" customWidth="1" collapsed="1"/>
    <col min="14" max="16" width="11.140625" style="5" hidden="1" customWidth="1" outlineLevel="1"/>
    <col min="17" max="22" width="8.7109375" style="6" customWidth="1"/>
    <col min="23" max="16384" width="8.85546875" style="2"/>
  </cols>
  <sheetData>
    <row r="1" spans="1:22" x14ac:dyDescent="0.25">
      <c r="A1" s="1"/>
    </row>
    <row r="2" spans="1:22" ht="23.25" x14ac:dyDescent="0.35">
      <c r="B2" s="7" t="s">
        <v>0</v>
      </c>
      <c r="K2" s="8"/>
      <c r="L2" s="9"/>
      <c r="M2" s="10">
        <v>44965</v>
      </c>
      <c r="Q2" s="11"/>
      <c r="R2" s="11"/>
      <c r="S2" s="11"/>
      <c r="T2" s="11"/>
      <c r="U2" s="11"/>
      <c r="V2" s="11"/>
    </row>
    <row r="3" spans="1:22" x14ac:dyDescent="0.25">
      <c r="B3" s="2" t="s">
        <v>1</v>
      </c>
    </row>
    <row r="5" spans="1:22" x14ac:dyDescent="0.25">
      <c r="B5" s="41"/>
      <c r="C5" s="41"/>
      <c r="D5" s="42"/>
      <c r="E5" s="43"/>
      <c r="F5" s="43"/>
      <c r="G5" s="41"/>
      <c r="H5" s="41"/>
      <c r="I5" s="44"/>
      <c r="J5" s="45"/>
      <c r="K5" s="46"/>
      <c r="L5" s="47"/>
      <c r="M5" s="46"/>
      <c r="N5" s="48"/>
      <c r="O5" s="48"/>
      <c r="P5" s="48"/>
      <c r="Q5" s="49"/>
      <c r="R5" s="49"/>
      <c r="S5" s="49"/>
      <c r="T5" s="49"/>
      <c r="U5" s="49"/>
      <c r="V5" s="49"/>
    </row>
    <row r="6" spans="1:22" ht="15.75" x14ac:dyDescent="0.25">
      <c r="B6" s="12" t="s">
        <v>24</v>
      </c>
    </row>
    <row r="7" spans="1:22" ht="26.25" thickBot="1" x14ac:dyDescent="0.3">
      <c r="B7" s="13" t="s">
        <v>2</v>
      </c>
      <c r="C7" s="14" t="s">
        <v>3</v>
      </c>
      <c r="D7" s="13" t="s">
        <v>4</v>
      </c>
      <c r="E7" s="15" t="s">
        <v>5</v>
      </c>
      <c r="F7" s="16" t="s">
        <v>6</v>
      </c>
      <c r="G7" s="14" t="s">
        <v>7</v>
      </c>
      <c r="H7" s="13" t="s">
        <v>8</v>
      </c>
      <c r="I7" s="17" t="s">
        <v>9</v>
      </c>
      <c r="J7" s="18" t="s">
        <v>10</v>
      </c>
      <c r="K7" s="17" t="s">
        <v>11</v>
      </c>
      <c r="L7" s="19" t="s">
        <v>12</v>
      </c>
      <c r="M7" s="20" t="s">
        <v>13</v>
      </c>
      <c r="N7" s="21" t="s">
        <v>14</v>
      </c>
      <c r="O7" s="21" t="s">
        <v>15</v>
      </c>
      <c r="P7" s="22" t="s">
        <v>16</v>
      </c>
      <c r="Q7" s="16" t="s">
        <v>17</v>
      </c>
      <c r="R7" s="16" t="s">
        <v>18</v>
      </c>
      <c r="S7" s="16" t="s">
        <v>19</v>
      </c>
      <c r="T7" s="16" t="s">
        <v>29</v>
      </c>
      <c r="U7" s="16" t="s">
        <v>20</v>
      </c>
      <c r="V7" s="16" t="s">
        <v>21</v>
      </c>
    </row>
    <row r="8" spans="1:22" x14ac:dyDescent="0.25">
      <c r="B8" s="23" t="s">
        <v>25</v>
      </c>
      <c r="C8" s="24">
        <f>VLOOKUP($B8,[1]LIJST!$A$8:$BF$10218,2,FALSE)</f>
        <v>42425</v>
      </c>
      <c r="D8" s="25" t="str">
        <f>VLOOKUP($B8,[1]LIJST!$A$8:$BF$10218,3,FALSE)</f>
        <v>Passief</v>
      </c>
      <c r="E8" s="26" t="str">
        <f>VLOOKUP($B8,[1]LIJST!$A$8:$BF$10218,4,FALSE)</f>
        <v>GESLOOPT</v>
      </c>
      <c r="F8" s="26">
        <f>VLOOKUP($B8,[1]LIJST!$A$8:$BF$10218,5,FALSE)</f>
        <v>0</v>
      </c>
      <c r="G8" s="24">
        <f>VLOOKUP($B8,[1]LIJST!$A$8:$BF$10218,6,FALSE)</f>
        <v>42614</v>
      </c>
      <c r="H8" s="24">
        <f>VLOOKUP($B8,[1]LIJST!$A$8:$BF$10218,7,FALSE)</f>
        <v>44743</v>
      </c>
      <c r="I8" s="27" t="str">
        <f>VLOOKUP($B8,[1]LIJST!$A$8:$BF$10218,38,FALSE)</f>
        <v>Slotvalkensteinsedijk 5</v>
      </c>
      <c r="J8" s="28" t="str">
        <f>VLOOKUP($B8,[1]LIJST!$A$8:$BF$10218,48,FALSE)</f>
        <v>INGESTORT &gt; TE KOOP</v>
      </c>
      <c r="K8" s="29" t="str">
        <f>VLOOKUP($B8,[1]LIJST!$A$8:$BF$10218,51,FALSE)</f>
        <v>INGESTORT &gt; TE KOOP</v>
      </c>
      <c r="L8" s="30">
        <f>VLOOKUP($B8,[1]LIJST!$A$8:$BF$10218,40,FALSE)</f>
        <v>0</v>
      </c>
      <c r="M8" s="50" t="s">
        <v>26</v>
      </c>
      <c r="N8" s="31" t="e">
        <f>SUMIF([1]LIJST!A:A,B8,[1]LIJST!FL:FL)</f>
        <v>#VALUE!</v>
      </c>
      <c r="O8" s="31" t="e">
        <f>SUMIF([1]LIJST!A:A,B8,[1]LIJST!FO:FO)</f>
        <v>#VALUE!</v>
      </c>
      <c r="P8" s="51" t="e">
        <f>N8-O8</f>
        <v>#VALUE!</v>
      </c>
      <c r="Q8" s="32" t="s">
        <v>27</v>
      </c>
      <c r="R8" s="32" t="s">
        <v>27</v>
      </c>
      <c r="S8" s="32" t="s">
        <v>22</v>
      </c>
      <c r="T8" s="32" t="s">
        <v>23</v>
      </c>
      <c r="U8" s="32" t="s">
        <v>23</v>
      </c>
      <c r="V8" s="32" t="s">
        <v>28</v>
      </c>
    </row>
    <row r="9" spans="1:22" ht="17.25" thickBot="1" x14ac:dyDescent="0.4">
      <c r="B9" s="33"/>
      <c r="C9" s="33"/>
      <c r="D9" s="34"/>
      <c r="E9" s="35"/>
      <c r="F9" s="35"/>
      <c r="G9" s="35"/>
      <c r="H9" s="33"/>
      <c r="I9" s="36"/>
      <c r="J9" s="37"/>
      <c r="K9" s="37"/>
      <c r="L9" s="38">
        <f>SUM(L8:L8)</f>
        <v>0</v>
      </c>
      <c r="M9" s="37"/>
      <c r="N9" s="39" t="e">
        <f>SUM(N8:N8)</f>
        <v>#VALUE!</v>
      </c>
      <c r="O9" s="39" t="e">
        <f>SUM(O8:O8)</f>
        <v>#VALUE!</v>
      </c>
      <c r="P9" s="39" t="e">
        <f>SUM(P8:P8)</f>
        <v>#VALUE!</v>
      </c>
      <c r="Q9" s="40"/>
      <c r="R9" s="40"/>
      <c r="S9" s="40"/>
      <c r="T9" s="40"/>
      <c r="U9" s="40"/>
      <c r="V9" s="40"/>
    </row>
  </sheetData>
  <conditionalFormatting sqref="B6 I5:L5 N8:P8 B8:L8 R8:V9 Q5:V5">
    <cfRule type="expression" dxfId="156" priority="225">
      <formula>$C5="Passief"</formula>
    </cfRule>
  </conditionalFormatting>
  <conditionalFormatting sqref="D7 D8:E8">
    <cfRule type="cellIs" dxfId="155" priority="223" operator="equal">
      <formula>"Aktief"</formula>
    </cfRule>
  </conditionalFormatting>
  <conditionalFormatting sqref="E7">
    <cfRule type="cellIs" dxfId="154" priority="222" operator="equal">
      <formula>"Aktief"</formula>
    </cfRule>
  </conditionalFormatting>
  <conditionalFormatting sqref="E7:E8">
    <cfRule type="cellIs" dxfId="153" priority="221" operator="equal">
      <formula>"Concept"</formula>
    </cfRule>
  </conditionalFormatting>
  <conditionalFormatting sqref="E5">
    <cfRule type="cellIs" dxfId="147" priority="212" operator="equal">
      <formula>"Aktief"</formula>
    </cfRule>
  </conditionalFormatting>
  <conditionalFormatting sqref="E5">
    <cfRule type="cellIs" dxfId="146" priority="211" operator="equal">
      <formula>"Concept"</formula>
    </cfRule>
  </conditionalFormatting>
  <conditionalFormatting sqref="H5">
    <cfRule type="expression" dxfId="144" priority="210">
      <formula>$C5="Passief"</formula>
    </cfRule>
  </conditionalFormatting>
  <conditionalFormatting sqref="G5">
    <cfRule type="expression" dxfId="143" priority="209">
      <formula>$C5="Passief"</formula>
    </cfRule>
  </conditionalFormatting>
  <conditionalFormatting sqref="P5">
    <cfRule type="expression" dxfId="142" priority="204">
      <formula>$C5="Passief"</formula>
    </cfRule>
  </conditionalFormatting>
  <conditionalFormatting sqref="O5">
    <cfRule type="expression" dxfId="141" priority="205">
      <formula>$C5="Passief"</formula>
    </cfRule>
  </conditionalFormatting>
  <conditionalFormatting sqref="N5">
    <cfRule type="expression" dxfId="140" priority="206">
      <formula>$C5="Passief"</formula>
    </cfRule>
  </conditionalFormatting>
  <conditionalFormatting sqref="E5:F5 B5:C5">
    <cfRule type="expression" dxfId="139" priority="213">
      <formula>$C5="Passief"</formula>
    </cfRule>
  </conditionalFormatting>
  <conditionalFormatting sqref="E5">
    <cfRule type="cellIs" dxfId="138" priority="208" operator="equal">
      <formula>"Aktief"</formula>
    </cfRule>
  </conditionalFormatting>
  <conditionalFormatting sqref="E5">
    <cfRule type="cellIs" dxfId="137" priority="207" operator="equal">
      <formula>"Concept"</formula>
    </cfRule>
  </conditionalFormatting>
  <conditionalFormatting sqref="M5">
    <cfRule type="expression" dxfId="136" priority="203">
      <formula>$C5="Passief"</formula>
    </cfRule>
  </conditionalFormatting>
  <conditionalFormatting sqref="D5">
    <cfRule type="expression" dxfId="135" priority="202">
      <formula>$C5="Passief"</formula>
    </cfRule>
  </conditionalFormatting>
  <conditionalFormatting sqref="D5">
    <cfRule type="cellIs" dxfId="134" priority="201" operator="equal">
      <formula>"Aktief"</formula>
    </cfRule>
  </conditionalFormatting>
  <conditionalFormatting sqref="J9:K9">
    <cfRule type="expression" dxfId="120" priority="168">
      <formula>$C9="Passief"</formula>
    </cfRule>
  </conditionalFormatting>
  <conditionalFormatting sqref="I9">
    <cfRule type="expression" dxfId="119" priority="167">
      <formula>$C9="Passief"</formula>
    </cfRule>
  </conditionalFormatting>
  <conditionalFormatting sqref="O9">
    <cfRule type="expression" dxfId="118" priority="159">
      <formula>$C9="Passief"</formula>
    </cfRule>
  </conditionalFormatting>
  <conditionalFormatting sqref="H9">
    <cfRule type="expression" dxfId="117" priority="163">
      <formula>$C9="Passief"</formula>
    </cfRule>
  </conditionalFormatting>
  <conditionalFormatting sqref="B9:C9 E9:F9">
    <cfRule type="expression" dxfId="116" priority="166">
      <formula>$C9="Passief"</formula>
    </cfRule>
  </conditionalFormatting>
  <conditionalFormatting sqref="E9">
    <cfRule type="cellIs" dxfId="115" priority="162" operator="equal">
      <formula>"Aktief"</formula>
    </cfRule>
  </conditionalFormatting>
  <conditionalFormatting sqref="E9">
    <cfRule type="cellIs" dxfId="114" priority="161" operator="equal">
      <formula>"Concept"</formula>
    </cfRule>
  </conditionalFormatting>
  <conditionalFormatting sqref="E9">
    <cfRule type="cellIs" dxfId="113" priority="165" operator="equal">
      <formula>"Aktief"</formula>
    </cfRule>
  </conditionalFormatting>
  <conditionalFormatting sqref="E9">
    <cfRule type="cellIs" dxfId="112" priority="164" operator="equal">
      <formula>"Concept"</formula>
    </cfRule>
  </conditionalFormatting>
  <conditionalFormatting sqref="P9">
    <cfRule type="expression" dxfId="111" priority="158">
      <formula>$C9="Passief"</formula>
    </cfRule>
  </conditionalFormatting>
  <conditionalFormatting sqref="N9">
    <cfRule type="expression" dxfId="110" priority="160">
      <formula>$C9="Passief"</formula>
    </cfRule>
  </conditionalFormatting>
  <conditionalFormatting sqref="M9">
    <cfRule type="expression" dxfId="109" priority="157">
      <formula>$C9="Passief"</formula>
    </cfRule>
  </conditionalFormatting>
  <conditionalFormatting sqref="D9">
    <cfRule type="expression" dxfId="108" priority="156">
      <formula>$C9="Passief"</formula>
    </cfRule>
  </conditionalFormatting>
  <conditionalFormatting sqref="D9">
    <cfRule type="cellIs" dxfId="107" priority="155" operator="equal">
      <formula>"Aktief"</formula>
    </cfRule>
  </conditionalFormatting>
  <conditionalFormatting sqref="P9">
    <cfRule type="expression" dxfId="106" priority="154">
      <formula>$C9="Passief"</formula>
    </cfRule>
  </conditionalFormatting>
  <conditionalFormatting sqref="G9">
    <cfRule type="expression" dxfId="105" priority="153">
      <formula>$C9="Passief"</formula>
    </cfRule>
  </conditionalFormatting>
  <conditionalFormatting sqref="L9">
    <cfRule type="expression" dxfId="81" priority="129">
      <formula>$C9="Passief"</formula>
    </cfRule>
  </conditionalFormatting>
  <conditionalFormatting sqref="M8">
    <cfRule type="expression" dxfId="70" priority="115">
      <formula>$C8="Passief"</formula>
    </cfRule>
  </conditionalFormatting>
  <conditionalFormatting sqref="Q8">
    <cfRule type="expression" dxfId="53" priority="101">
      <formula>$C8="Passief"</formula>
    </cfRule>
  </conditionalFormatting>
  <conditionalFormatting sqref="Q9">
    <cfRule type="expression" dxfId="52" priority="100">
      <formula>$C9="Passief"</formula>
    </cfRule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LEEGSTAND</vt:lpstr>
      <vt:lpstr>LEEGSTAND!Afdrukbereik</vt:lpstr>
      <vt:lpstr>LEEGSTAND!Afdruktitels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Willem Hoogendoorn</dc:creator>
  <cp:lastModifiedBy>Vincent Comijs</cp:lastModifiedBy>
  <dcterms:created xsi:type="dcterms:W3CDTF">2023-01-24T10:58:04Z</dcterms:created>
  <dcterms:modified xsi:type="dcterms:W3CDTF">2024-09-20T06:27:32Z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2024-09-20T06:27:32Z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220c8cf1-f010-4f04-9adb-08f9fb6c9886</vt:lpwstr>
  </property>
  <property fmtid="{D5CDD505-2E9C-101B-9397-08002B2CF9AE}" pid="8" name="MSIP_Label_9043f10a-881e-4653-a55e-02ca2cc829dc_ContentBits">
    <vt:lpwstr>0</vt:lpwstr>
  </property>
</Properties>
</file>