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5\EA 2025\Risico info e.d. tbv NVI\"/>
    </mc:Choice>
  </mc:AlternateContent>
  <xr:revisionPtr revIDLastSave="0" documentId="13_ncr:1_{2CAD98C0-8B8F-4371-AEEF-77811CA9E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Blad1!$A$1:$W$39</definedName>
    <definedName name="_xlnm.Print_Area" localSheetId="0">Blad1!$B$1:$Q$47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" l="1"/>
  <c r="K23" i="1"/>
  <c r="K41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J3" i="1"/>
  <c r="I3" i="1"/>
  <c r="K39" i="1" l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<sst xmlns="http://schemas.openxmlformats.org/spreadsheetml/2006/main" count="230" uniqueCount="179">
  <si>
    <t>RIDDERKERK</t>
  </si>
  <si>
    <t>Ridderkerk</t>
  </si>
  <si>
    <t>2985 BC</t>
  </si>
  <si>
    <t>2985 BK</t>
  </si>
  <si>
    <t>2983 AT</t>
  </si>
  <si>
    <t>2986 JA</t>
  </si>
  <si>
    <t>GEMEENTELIJKE EIGENDOMMEN</t>
  </si>
  <si>
    <t>Amaliastraat 32</t>
  </si>
  <si>
    <t>aankoop pand</t>
  </si>
  <si>
    <t>2983 EA</t>
  </si>
  <si>
    <t>2986 HA</t>
  </si>
  <si>
    <t>Da Costalaan  3a</t>
  </si>
  <si>
    <t>Wijkgebouw Oosterhonk (incl. b.t.w.)</t>
  </si>
  <si>
    <t>De Genestetstraat ) 2</t>
  </si>
  <si>
    <t>Wijkgebouw</t>
  </si>
  <si>
    <t>2985 CG</t>
  </si>
  <si>
    <t>Gorzenweg  7</t>
  </si>
  <si>
    <t>2984 BN</t>
  </si>
  <si>
    <t>2984 BR</t>
  </si>
  <si>
    <t xml:space="preserve">Jan Steenstraat </t>
  </si>
  <si>
    <t>Fietsenstalling</t>
  </si>
  <si>
    <t xml:space="preserve">Jhr De Savornin Lohmanstraat  </t>
  </si>
  <si>
    <t>Dierenpark Ridderkerk West Gebouw</t>
  </si>
  <si>
    <t>Kastanjelaan 36</t>
  </si>
  <si>
    <t>Garages (4 maal) voor opslag gemeente</t>
  </si>
  <si>
    <t>Kerksingel 1</t>
  </si>
  <si>
    <t>Kerktoren met inbegrip van Electrisch Uurwerk</t>
  </si>
  <si>
    <t>2981 EH</t>
  </si>
  <si>
    <t>Oudheidkamer (incl. b.t.w.)</t>
  </si>
  <si>
    <t>Kolenbranderstraat 3</t>
  </si>
  <si>
    <t>Zoutloods</t>
  </si>
  <si>
    <t>2984 AT</t>
  </si>
  <si>
    <t>Koninginneweg  150</t>
  </si>
  <si>
    <t>verzamelgebouw Villex beheer (kunstenaars)</t>
  </si>
  <si>
    <t>2982 AP</t>
  </si>
  <si>
    <t>Koningsplein 1</t>
  </si>
  <si>
    <t>Computerruimte (inrichting)</t>
  </si>
  <si>
    <t>2981 EA</t>
  </si>
  <si>
    <t>Gemeentehuis A en C -gebouw)</t>
  </si>
  <si>
    <t>Koningsplein  1</t>
  </si>
  <si>
    <t>Gemeentehuis B gebouw</t>
  </si>
  <si>
    <t>Koningsplein  2-5</t>
  </si>
  <si>
    <t xml:space="preserve">Ontmoetingscentrum Het Plein </t>
  </si>
  <si>
    <t>Parkeerg. onder gem.huis/mfc Klaas Katerstraat 1</t>
  </si>
  <si>
    <t>Lagendijk 50</t>
  </si>
  <si>
    <t>Voormalige aula (opslag) Begraafplaats Rusthof</t>
  </si>
  <si>
    <t>2981 EM</t>
  </si>
  <si>
    <t>Lagendijk 114</t>
  </si>
  <si>
    <t>Rouwcentrum en overkapping (incl. b.t.w.)</t>
  </si>
  <si>
    <t>2981 EN</t>
  </si>
  <si>
    <t>Lagendijk 112</t>
  </si>
  <si>
    <t>Dienstgebouw van de begraafplaats</t>
  </si>
  <si>
    <t>Mr Troelstrastraat  2</t>
  </si>
  <si>
    <t>Brandw.kazerne (incl btw), verhuur Veiligheidsregio</t>
  </si>
  <si>
    <t>2982 AX</t>
  </si>
  <si>
    <t>Noordstraat 56</t>
  </si>
  <si>
    <t>huisvesting muziekvereniging Excelsior</t>
  </si>
  <si>
    <t>2987 CS</t>
  </si>
  <si>
    <t>Noordstraat 50</t>
  </si>
  <si>
    <t>gebouw buurtsportlokatie Bolnes</t>
  </si>
  <si>
    <t>Noordstraat  54A</t>
  </si>
  <si>
    <t>Gastouder kinderopvang  en MFA</t>
  </si>
  <si>
    <t>Oosterparkweg 17</t>
  </si>
  <si>
    <t>Dierenhof (kinderboerderij)</t>
  </si>
  <si>
    <t>2986 AJ</t>
  </si>
  <si>
    <t xml:space="preserve">Ridderhof  </t>
  </si>
  <si>
    <t>Mobiele portocabin t.b.v. marktmeester</t>
  </si>
  <si>
    <t>Reijerweg 62</t>
  </si>
  <si>
    <t>MFA Wijk Voorzieningen Centrum Slikkeveer</t>
  </si>
  <si>
    <t>Sport En Recreatiecentrum De Fakkel</t>
  </si>
  <si>
    <t>2982 SN</t>
  </si>
  <si>
    <t>uitbr. Kantoor Sport &amp; Welzijn</t>
  </si>
  <si>
    <t>Van Riebeekstraat 3</t>
  </si>
  <si>
    <t>MFA (wijkcentrum de Klinker?)</t>
  </si>
  <si>
    <t>Van Beethovenstraat 169</t>
  </si>
  <si>
    <t>gebouw buurtsportlokatie Slikkerveer</t>
  </si>
  <si>
    <t>2983 BT</t>
  </si>
  <si>
    <t>Vlietplein  137</t>
  </si>
  <si>
    <t>Sporthal Drievliet (Onderwijs)</t>
  </si>
  <si>
    <t>2986 GK</t>
  </si>
  <si>
    <t>Activiteitencentrum De Fuik (St. Welzijn)</t>
  </si>
  <si>
    <t>2987 AV</t>
  </si>
  <si>
    <t>Peuterspeelzaal Yes!</t>
  </si>
  <si>
    <t>vaste speeltoestellen inbegrepen voorheen Olleke Bolleke</t>
  </si>
  <si>
    <t>Jeugdsoos de Loods, Hooftkwartier, de Gooth</t>
  </si>
  <si>
    <t>Transformator-station BSK650, 26 Rev A</t>
  </si>
  <si>
    <t xml:space="preserve">totaalwaarde gebouw A en B= €32.500.000,- </t>
  </si>
  <si>
    <t>ECL 343200</t>
  </si>
  <si>
    <t>Portocabin -Romneyloods</t>
  </si>
  <si>
    <t xml:space="preserve">ADRES </t>
  </si>
  <si>
    <t>Portokabins</t>
  </si>
  <si>
    <t>FCL</t>
  </si>
  <si>
    <t>GEBRUIK-BESTEMMING</t>
  </si>
  <si>
    <t>POSTCODE</t>
  </si>
  <si>
    <t>OPSTALWAARDE (inclusief btw)</t>
  </si>
  <si>
    <t xml:space="preserve">INVENTARIS </t>
  </si>
  <si>
    <t>OPMERKINGEN</t>
  </si>
  <si>
    <t>aankoopwaarde ex. De grond</t>
  </si>
  <si>
    <t>FCL gewijzigd was 621420 op verzoek JWH</t>
  </si>
  <si>
    <t>Inventaris geen eigendom van de gemeente, niet getaxeerd</t>
  </si>
  <si>
    <t>inclusiefuurwerk en luidklok</t>
  </si>
  <si>
    <t>Kunstwerken verzekerd onder KunstPolis</t>
  </si>
  <si>
    <t>zie gemeentehuis hierboven</t>
  </si>
  <si>
    <t>inclusief hekwerk, toegang en wachthuisje</t>
  </si>
  <si>
    <t>wordt gebruikt door Veiligheidsregio, alleen opstal is voor ons</t>
  </si>
  <si>
    <t>incl zonnepanelen,camera-observatiesysteem, hekwerken</t>
  </si>
  <si>
    <t>domein veiligheid</t>
  </si>
  <si>
    <t>zonnepanelen zijn verkocht (Jory Rombout), geen eigendom meer.</t>
  </si>
  <si>
    <t>TOTAAL 2022</t>
  </si>
  <si>
    <t>11-2022 leegstand in afwachting van sanering grond</t>
  </si>
  <si>
    <t>31-08-2022 leegstand in afwachting van renovatie</t>
  </si>
  <si>
    <t xml:space="preserve">inbreng VVE  wordt gerenoveerd </t>
  </si>
  <si>
    <t>08-2022 leegstand ivm renovatie klaar medio 2023</t>
  </si>
  <si>
    <t>Portokabins per 04-2022 tbv opvang</t>
  </si>
  <si>
    <t>Reyerpark</t>
  </si>
  <si>
    <t>Molensteeg 34</t>
  </si>
  <si>
    <t>Molensteeg 36</t>
  </si>
  <si>
    <t>woning</t>
  </si>
  <si>
    <t>2985 XM</t>
  </si>
  <si>
    <t>per 12-2022</t>
  </si>
  <si>
    <t>per 12-2022 leegstand</t>
  </si>
  <si>
    <t>ACC</t>
  </si>
  <si>
    <t>R028</t>
  </si>
  <si>
    <t>R022</t>
  </si>
  <si>
    <t>R013</t>
  </si>
  <si>
    <t>R017</t>
  </si>
  <si>
    <t>R027</t>
  </si>
  <si>
    <t>R012</t>
  </si>
  <si>
    <t>R015</t>
  </si>
  <si>
    <t>R024</t>
  </si>
  <si>
    <t>R009</t>
  </si>
  <si>
    <t>Brasem 38a Voorn 10</t>
  </si>
  <si>
    <t>R008</t>
  </si>
  <si>
    <t>R004</t>
  </si>
  <si>
    <t>R005</t>
  </si>
  <si>
    <t>R075</t>
  </si>
  <si>
    <t>R094</t>
  </si>
  <si>
    <t>Kerksingel 26-27</t>
  </si>
  <si>
    <t>R088</t>
  </si>
  <si>
    <t>R016</t>
  </si>
  <si>
    <t>R007</t>
  </si>
  <si>
    <t xml:space="preserve">Koningsplein 1 </t>
  </si>
  <si>
    <t>R001</t>
  </si>
  <si>
    <t>Klaas Katerstraat 1</t>
  </si>
  <si>
    <t>R083</t>
  </si>
  <si>
    <t>R085</t>
  </si>
  <si>
    <t>R084</t>
  </si>
  <si>
    <t>R021</t>
  </si>
  <si>
    <t>R067</t>
  </si>
  <si>
    <t>R029</t>
  </si>
  <si>
    <t>R074</t>
  </si>
  <si>
    <t>R034</t>
  </si>
  <si>
    <t>R064</t>
  </si>
  <si>
    <t>Sportlaan 8-10</t>
  </si>
  <si>
    <t>R093</t>
  </si>
  <si>
    <t>R068</t>
  </si>
  <si>
    <t>R066</t>
  </si>
  <si>
    <t>Voorn 10 Brasem 38a</t>
  </si>
  <si>
    <t>PC Hooftstraat 4-4a-4b</t>
  </si>
  <si>
    <t>leegstand</t>
  </si>
  <si>
    <t>type zonnepaneel</t>
  </si>
  <si>
    <t>type omvormer</t>
  </si>
  <si>
    <t>installateur</t>
  </si>
  <si>
    <t>scope 12</t>
  </si>
  <si>
    <t>wijze van installatie</t>
  </si>
  <si>
    <t>Opmerkingen Erwin</t>
  </si>
  <si>
    <t>Hier liggen zonnepanelen, echter geen eigendom gemeente (De Groene Stroom)</t>
  </si>
  <si>
    <t>onbekend</t>
  </si>
  <si>
    <t>Zonnepanelen gepland, medio 2023</t>
  </si>
  <si>
    <t>Hier liggen zonnepanelen, 33 stuks, geen verdere info beschikbaar</t>
  </si>
  <si>
    <t>Hier liggen zonnepanelen, geen info beschikbaar</t>
  </si>
  <si>
    <t>Hier liggen zonnepanelen. Geen info beschikbaar</t>
  </si>
  <si>
    <t>onbekend, 510 stuks, totaal 145,35 kWp</t>
  </si>
  <si>
    <t>onbekend, 5 stuks</t>
  </si>
  <si>
    <t>uitgevoerd</t>
  </si>
  <si>
    <t>solaredge 3 stuks</t>
  </si>
  <si>
    <t>HoffmanDMT techniek</t>
  </si>
  <si>
    <t xml:space="preserve"> 286 stuks 405WP DMEGC</t>
  </si>
  <si>
    <t>voorlopig rapp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</si>
</sst>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6" formatCode="_ &quot;€&quot;\ * #,##0.000_ ;_ &quot;€&quot;\ * \-#,##0.000_ ;_ &quot;€&quot;\ * &quot;-&quot;??_ ;_ @_ "/>
    <numFmt numFmtId="167" formatCode="&quot;€&quot;\ #,##0.00"/>
  </numFmts>
  <fonts count="8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5" borderId="1" xfId="0" applyFill="1" applyBorder="1"/>
    <xf numFmtId="0" fontId="1" fillId="0" borderId="1" xfId="0" applyFont="1" applyFill="1" applyBorder="1"/>
    <xf numFmtId="0" fontId="0" fillId="0" borderId="1" xfId="0" applyFill="1" applyBorder="1"/>
    <xf numFmtId="0" fontId="4" fillId="2" borderId="1" xfId="0" applyFont="1" applyFill="1" applyBorder="1" applyAlignment="1">
      <alignment horizontal="left" vertical="top" wrapText="1"/>
    </xf>
    <xf numFmtId="44" fontId="4" fillId="2" borderId="1" xfId="0" applyNumberFormat="1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44" fontId="5" fillId="0" borderId="1" xfId="0" applyNumberFormat="1" applyFont="1" applyBorder="1" applyAlignment="1">
      <alignment horizontal="right"/>
    </xf>
    <xf numFmtId="0" fontId="5" fillId="5" borderId="1" xfId="0" applyFont="1" applyFill="1" applyBorder="1"/>
    <xf numFmtId="0" fontId="5" fillId="0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44" fontId="6" fillId="3" borderId="1" xfId="0" applyNumberFormat="1" applyFont="1" applyFill="1" applyBorder="1" applyAlignment="1">
      <alignment horizontal="right"/>
    </xf>
    <xf numFmtId="44" fontId="6" fillId="3" borderId="1" xfId="0" applyNumberFormat="1" applyFont="1" applyFill="1" applyBorder="1"/>
    <xf numFmtId="9" fontId="6" fillId="5" borderId="1" xfId="0" applyNumberFormat="1" applyFont="1" applyFill="1" applyBorder="1"/>
    <xf numFmtId="9" fontId="6" fillId="0" borderId="1" xfId="0" applyNumberFormat="1" applyFont="1" applyFill="1" applyBorder="1"/>
    <xf numFmtId="0" fontId="6" fillId="6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 applyAlignment="1">
      <alignment horizontal="right"/>
    </xf>
    <xf numFmtId="0" fontId="6" fillId="5" borderId="1" xfId="0" applyFont="1" applyFill="1" applyBorder="1"/>
    <xf numFmtId="0" fontId="6" fillId="0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44" fontId="5" fillId="2" borderId="1" xfId="0" applyNumberFormat="1" applyFont="1" applyFill="1" applyBorder="1" applyAlignment="1">
      <alignment horizontal="right"/>
    </xf>
    <xf numFmtId="44" fontId="5" fillId="2" borderId="1" xfId="0" applyNumberFormat="1" applyFont="1" applyFill="1" applyBorder="1"/>
    <xf numFmtId="0" fontId="5" fillId="0" borderId="1" xfId="0" applyFont="1" applyFill="1" applyBorder="1" applyAlignment="1">
      <alignment wrapText="1"/>
    </xf>
    <xf numFmtId="44" fontId="5" fillId="0" borderId="1" xfId="0" applyNumberFormat="1" applyFont="1" applyFill="1" applyBorder="1" applyAlignment="1">
      <alignment horizontal="right"/>
    </xf>
    <xf numFmtId="44" fontId="5" fillId="0" borderId="1" xfId="0" applyNumberFormat="1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4" fillId="4" borderId="1" xfId="0" applyFont="1" applyFill="1" applyBorder="1"/>
    <xf numFmtId="44" fontId="4" fillId="4" borderId="1" xfId="0" applyNumberFormat="1" applyFont="1" applyFill="1" applyBorder="1" applyAlignment="1">
      <alignment horizontal="right"/>
    </xf>
    <xf numFmtId="44" fontId="6" fillId="4" borderId="1" xfId="0" applyNumberFormat="1" applyFont="1" applyFill="1" applyBorder="1" applyAlignment="1">
      <alignment horizontal="right"/>
    </xf>
    <xf numFmtId="44" fontId="6" fillId="0" borderId="1" xfId="0" applyNumberFormat="1" applyFont="1" applyBorder="1"/>
    <xf numFmtId="167" fontId="6" fillId="0" borderId="1" xfId="0" applyNumberFormat="1" applyFont="1" applyBorder="1"/>
    <xf numFmtId="166" fontId="6" fillId="0" borderId="1" xfId="0" applyNumberFormat="1" applyFont="1" applyBorder="1" applyAlignment="1">
      <alignment horizontal="right"/>
    </xf>
    <xf numFmtId="9" fontId="6" fillId="3" borderId="1" xfId="0" applyNumberFormat="1" applyFont="1" applyFill="1" applyBorder="1"/>
    <xf numFmtId="0" fontId="6" fillId="7" borderId="1" xfId="0" applyFont="1" applyFill="1" applyBorder="1"/>
    <xf numFmtId="0" fontId="6" fillId="7" borderId="1" xfId="0" applyFont="1" applyFill="1" applyBorder="1" applyAlignment="1">
      <alignment wrapText="1"/>
    </xf>
    <xf numFmtId="44" fontId="6" fillId="7" borderId="1" xfId="0" applyNumberFormat="1" applyFont="1" applyFill="1" applyBorder="1" applyAlignment="1">
      <alignment horizontal="right"/>
    </xf>
    <xf numFmtId="44" fontId="6" fillId="7" borderId="1" xfId="0" applyNumberFormat="1" applyFont="1" applyFill="1" applyBorder="1"/>
    <xf numFmtId="0" fontId="0" fillId="7" borderId="1" xfId="0" applyFill="1" applyBorder="1"/>
    <xf numFmtId="0" fontId="0" fillId="8" borderId="1" xfId="0" applyFill="1" applyBorder="1"/>
    <xf numFmtId="0" fontId="7" fillId="7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"/>
  <sheetViews>
    <sheetView tabSelected="1" zoomScale="70" zoomScaleNormal="70" zoomScaleSheetLayoutView="40" workbookViewId="0">
      <selection activeCell="L35" sqref="L35"/>
    </sheetView>
  </sheetViews>
  <sheetFormatPr defaultColWidth="38.7109375" defaultRowHeight="15" x14ac:dyDescent="0.25"/>
  <cols>
    <col min="1" max="1" width="38.7109375" style="1"/>
    <col min="2" max="2" width="10.28515625" style="1" customWidth="1"/>
    <col min="3" max="4" width="6.5703125" style="1" customWidth="1"/>
    <col min="5" max="5" width="26.5703125" style="1" customWidth="1"/>
    <col min="6" max="6" width="49.140625" style="9" customWidth="1"/>
    <col min="7" max="7" width="10.28515625" style="1" customWidth="1"/>
    <col min="8" max="8" width="12.5703125" style="1" customWidth="1"/>
    <col min="9" max="9" width="23.5703125" style="2" customWidth="1"/>
    <col min="10" max="10" width="22.140625" style="2" customWidth="1"/>
    <col min="11" max="11" width="23.7109375" style="2" customWidth="1"/>
    <col min="12" max="12" width="48.42578125" style="9" customWidth="1"/>
    <col min="13" max="13" width="24.42578125" style="2" customWidth="1"/>
    <col min="14" max="14" width="23.7109375" style="2" customWidth="1"/>
    <col min="15" max="15" width="25.28515625" style="1" customWidth="1"/>
    <col min="16" max="16" width="17.42578125" style="1" customWidth="1"/>
    <col min="17" max="17" width="24.7109375" style="10" customWidth="1"/>
    <col min="18" max="18" width="18.140625" style="12" customWidth="1"/>
    <col min="19" max="19" width="23.5703125" style="1" customWidth="1"/>
    <col min="20" max="20" width="22.140625" style="1" customWidth="1"/>
    <col min="21" max="16384" width="38.7109375" style="1"/>
  </cols>
  <sheetData>
    <row r="1" spans="1:23" s="8" customFormat="1" ht="60" customHeight="1" x14ac:dyDescent="0.25">
      <c r="A1" s="8" t="s">
        <v>165</v>
      </c>
      <c r="B1" s="13" t="s">
        <v>91</v>
      </c>
      <c r="C1" s="13" t="s">
        <v>87</v>
      </c>
      <c r="D1" s="13" t="s">
        <v>121</v>
      </c>
      <c r="E1" s="13" t="s">
        <v>89</v>
      </c>
      <c r="F1" s="13" t="s">
        <v>92</v>
      </c>
      <c r="G1" s="13" t="s">
        <v>93</v>
      </c>
      <c r="H1" s="13" t="s">
        <v>0</v>
      </c>
      <c r="I1" s="14" t="s">
        <v>94</v>
      </c>
      <c r="J1" s="14" t="s">
        <v>95</v>
      </c>
      <c r="K1" s="14" t="s">
        <v>108</v>
      </c>
      <c r="L1" s="13" t="s">
        <v>96</v>
      </c>
      <c r="M1" s="14" t="s">
        <v>160</v>
      </c>
      <c r="N1" s="14" t="s">
        <v>161</v>
      </c>
      <c r="O1" s="13" t="s">
        <v>162</v>
      </c>
      <c r="P1" s="13" t="s">
        <v>163</v>
      </c>
      <c r="Q1" s="15" t="s">
        <v>164</v>
      </c>
      <c r="R1" s="16"/>
      <c r="S1" s="14"/>
      <c r="T1" s="14"/>
      <c r="U1" s="13"/>
      <c r="V1" s="13"/>
      <c r="W1" s="13"/>
    </row>
    <row r="2" spans="1:23" s="3" customFormat="1" ht="15.75" x14ac:dyDescent="0.25">
      <c r="B2" s="17"/>
      <c r="C2" s="17"/>
      <c r="D2" s="17"/>
      <c r="E2" s="17"/>
      <c r="F2" s="18" t="s">
        <v>6</v>
      </c>
      <c r="G2" s="17"/>
      <c r="H2" s="17"/>
      <c r="I2" s="19"/>
      <c r="J2" s="19"/>
      <c r="K2" s="19"/>
      <c r="L2" s="18"/>
      <c r="M2" s="19"/>
      <c r="N2" s="19"/>
      <c r="O2" s="17"/>
      <c r="P2" s="17"/>
      <c r="Q2" s="20"/>
      <c r="R2" s="21"/>
      <c r="S2" s="19"/>
      <c r="T2" s="19"/>
      <c r="U2" s="17"/>
      <c r="V2" s="17"/>
      <c r="W2" s="17"/>
    </row>
    <row r="3" spans="1:23" s="6" customFormat="1" ht="15.75" x14ac:dyDescent="0.25">
      <c r="B3" s="22">
        <v>631060</v>
      </c>
      <c r="C3" s="22">
        <v>1023</v>
      </c>
      <c r="D3" s="22" t="s">
        <v>126</v>
      </c>
      <c r="E3" s="22" t="s">
        <v>7</v>
      </c>
      <c r="F3" s="23" t="s">
        <v>8</v>
      </c>
      <c r="G3" s="22" t="s">
        <v>9</v>
      </c>
      <c r="H3" s="22" t="s">
        <v>1</v>
      </c>
      <c r="I3" s="24">
        <f t="shared" ref="I3:I39" si="0">ROUNDUP(S3*110.4/108,-3)</f>
        <v>0</v>
      </c>
      <c r="J3" s="24">
        <f t="shared" ref="J3:J39" si="1">ROUNDUP(T3*105.2/103.5,-3)</f>
        <v>0</v>
      </c>
      <c r="K3" s="24">
        <f t="shared" ref="K3:K39" si="2">SUM(I3:J3)</f>
        <v>0</v>
      </c>
      <c r="L3" s="23" t="s">
        <v>97</v>
      </c>
      <c r="M3" s="24"/>
      <c r="N3" s="24"/>
      <c r="O3" s="25"/>
      <c r="P3" s="25"/>
      <c r="Q3" s="26"/>
      <c r="R3" s="27"/>
      <c r="S3" s="24"/>
      <c r="T3" s="24"/>
      <c r="U3" s="28" t="s">
        <v>109</v>
      </c>
      <c r="V3" s="28"/>
      <c r="W3" s="22"/>
    </row>
    <row r="4" spans="1:23" s="6" customFormat="1" ht="31.5" x14ac:dyDescent="0.25">
      <c r="B4" s="22">
        <v>631060</v>
      </c>
      <c r="C4" s="22">
        <v>1000</v>
      </c>
      <c r="D4" s="22" t="s">
        <v>130</v>
      </c>
      <c r="E4" s="22" t="s">
        <v>131</v>
      </c>
      <c r="F4" s="23" t="s">
        <v>82</v>
      </c>
      <c r="G4" s="22" t="s">
        <v>10</v>
      </c>
      <c r="H4" s="22" t="s">
        <v>1</v>
      </c>
      <c r="I4" s="24">
        <f t="shared" si="0"/>
        <v>0</v>
      </c>
      <c r="J4" s="24">
        <f t="shared" si="1"/>
        <v>0</v>
      </c>
      <c r="K4" s="24">
        <f t="shared" si="2"/>
        <v>0</v>
      </c>
      <c r="L4" s="23" t="s">
        <v>83</v>
      </c>
      <c r="M4" s="24"/>
      <c r="N4" s="24"/>
      <c r="O4" s="25"/>
      <c r="P4" s="25"/>
      <c r="Q4" s="26"/>
      <c r="R4" s="27"/>
      <c r="S4" s="24"/>
      <c r="T4" s="24"/>
      <c r="U4" s="22"/>
      <c r="V4" s="22"/>
      <c r="W4" s="22"/>
    </row>
    <row r="5" spans="1:23" s="6" customFormat="1" ht="15.75" x14ac:dyDescent="0.25">
      <c r="B5" s="22">
        <v>631060</v>
      </c>
      <c r="C5" s="22">
        <v>1003</v>
      </c>
      <c r="D5" s="22" t="s">
        <v>127</v>
      </c>
      <c r="E5" s="22" t="s">
        <v>11</v>
      </c>
      <c r="F5" s="23" t="s">
        <v>12</v>
      </c>
      <c r="G5" s="22" t="s">
        <v>2</v>
      </c>
      <c r="H5" s="22" t="s">
        <v>1</v>
      </c>
      <c r="I5" s="24">
        <f t="shared" si="0"/>
        <v>0</v>
      </c>
      <c r="J5" s="24">
        <f t="shared" si="1"/>
        <v>0</v>
      </c>
      <c r="K5" s="24">
        <f t="shared" si="2"/>
        <v>0</v>
      </c>
      <c r="L5" s="23"/>
      <c r="M5" s="24"/>
      <c r="N5" s="24"/>
      <c r="O5" s="25"/>
      <c r="P5" s="25"/>
      <c r="Q5" s="26"/>
      <c r="R5" s="27"/>
      <c r="S5" s="24"/>
      <c r="T5" s="24"/>
      <c r="U5" s="22"/>
      <c r="V5" s="22"/>
      <c r="W5" s="22"/>
    </row>
    <row r="6" spans="1:23" s="6" customFormat="1" ht="15.75" x14ac:dyDescent="0.25">
      <c r="B6" s="22">
        <v>631060</v>
      </c>
      <c r="C6" s="22">
        <v>1004</v>
      </c>
      <c r="D6" s="22" t="s">
        <v>124</v>
      </c>
      <c r="E6" s="22" t="s">
        <v>13</v>
      </c>
      <c r="F6" s="23" t="s">
        <v>14</v>
      </c>
      <c r="G6" s="22" t="s">
        <v>15</v>
      </c>
      <c r="H6" s="22" t="s">
        <v>1</v>
      </c>
      <c r="I6" s="24">
        <f t="shared" si="0"/>
        <v>0</v>
      </c>
      <c r="J6" s="24">
        <f t="shared" si="1"/>
        <v>0</v>
      </c>
      <c r="K6" s="24">
        <f t="shared" si="2"/>
        <v>0</v>
      </c>
      <c r="L6" s="23"/>
      <c r="M6" s="24"/>
      <c r="N6" s="24"/>
      <c r="O6" s="25"/>
      <c r="P6" s="25"/>
      <c r="Q6" s="26"/>
      <c r="R6" s="27"/>
      <c r="S6" s="24"/>
      <c r="T6" s="24"/>
      <c r="U6" s="22"/>
      <c r="V6" s="22"/>
      <c r="W6" s="22"/>
    </row>
    <row r="7" spans="1:23" s="6" customFormat="1" ht="15.75" x14ac:dyDescent="0.25">
      <c r="B7" s="22">
        <v>631070</v>
      </c>
      <c r="C7" s="22"/>
      <c r="D7" s="22" t="s">
        <v>133</v>
      </c>
      <c r="E7" s="22" t="s">
        <v>16</v>
      </c>
      <c r="F7" s="23" t="s">
        <v>88</v>
      </c>
      <c r="G7" s="22" t="s">
        <v>17</v>
      </c>
      <c r="H7" s="22" t="s">
        <v>1</v>
      </c>
      <c r="I7" s="24">
        <f t="shared" si="0"/>
        <v>0</v>
      </c>
      <c r="J7" s="24">
        <f t="shared" si="1"/>
        <v>0</v>
      </c>
      <c r="K7" s="24">
        <f t="shared" si="2"/>
        <v>0</v>
      </c>
      <c r="L7" s="23"/>
      <c r="M7" s="24"/>
      <c r="N7" s="24"/>
      <c r="O7" s="25"/>
      <c r="P7" s="25"/>
      <c r="Q7" s="26"/>
      <c r="R7" s="27"/>
      <c r="S7" s="24"/>
      <c r="T7" s="24"/>
      <c r="U7" s="22"/>
      <c r="V7" s="22"/>
      <c r="W7" s="22"/>
    </row>
    <row r="8" spans="1:23" s="6" customFormat="1" ht="15.75" x14ac:dyDescent="0.25">
      <c r="B8" s="22">
        <v>621020</v>
      </c>
      <c r="C8" s="22"/>
      <c r="D8" s="22" t="s">
        <v>134</v>
      </c>
      <c r="E8" s="22" t="s">
        <v>19</v>
      </c>
      <c r="F8" s="23" t="s">
        <v>20</v>
      </c>
      <c r="G8" s="22"/>
      <c r="H8" s="22" t="s">
        <v>1</v>
      </c>
      <c r="I8" s="24">
        <f t="shared" si="0"/>
        <v>0</v>
      </c>
      <c r="J8" s="24">
        <f t="shared" si="1"/>
        <v>0</v>
      </c>
      <c r="K8" s="24">
        <f t="shared" si="2"/>
        <v>0</v>
      </c>
      <c r="L8" s="23" t="s">
        <v>98</v>
      </c>
      <c r="M8" s="24"/>
      <c r="N8" s="24"/>
      <c r="O8" s="25"/>
      <c r="P8" s="25"/>
      <c r="Q8" s="32"/>
      <c r="R8" s="33"/>
      <c r="S8" s="24"/>
      <c r="T8" s="24"/>
      <c r="U8" s="22"/>
      <c r="V8" s="22"/>
      <c r="W8" s="22"/>
    </row>
    <row r="9" spans="1:23" s="6" customFormat="1" ht="31.5" x14ac:dyDescent="0.25">
      <c r="B9" s="22">
        <v>656030</v>
      </c>
      <c r="C9" s="22"/>
      <c r="D9" s="22" t="s">
        <v>135</v>
      </c>
      <c r="E9" s="22" t="s">
        <v>21</v>
      </c>
      <c r="F9" s="23" t="s">
        <v>22</v>
      </c>
      <c r="G9" s="22"/>
      <c r="H9" s="22" t="s">
        <v>1</v>
      </c>
      <c r="I9" s="24">
        <f t="shared" si="0"/>
        <v>0</v>
      </c>
      <c r="J9" s="24">
        <f t="shared" si="1"/>
        <v>0</v>
      </c>
      <c r="K9" s="24">
        <f t="shared" si="2"/>
        <v>0</v>
      </c>
      <c r="L9" s="23" t="s">
        <v>99</v>
      </c>
      <c r="M9" s="24"/>
      <c r="N9" s="24"/>
      <c r="O9" s="25"/>
      <c r="P9" s="25"/>
      <c r="Q9" s="32"/>
      <c r="R9" s="33"/>
      <c r="S9" s="24"/>
      <c r="T9" s="24"/>
      <c r="U9" s="22"/>
      <c r="V9" s="22"/>
      <c r="W9" s="22"/>
    </row>
    <row r="10" spans="1:23" s="6" customFormat="1" ht="15.75" x14ac:dyDescent="0.25">
      <c r="B10" s="22">
        <v>631060</v>
      </c>
      <c r="C10" s="22"/>
      <c r="D10" s="22" t="s">
        <v>136</v>
      </c>
      <c r="E10" s="22" t="s">
        <v>23</v>
      </c>
      <c r="F10" s="23" t="s">
        <v>24</v>
      </c>
      <c r="G10" s="22"/>
      <c r="H10" s="22"/>
      <c r="I10" s="24">
        <f t="shared" si="0"/>
        <v>0</v>
      </c>
      <c r="J10" s="24">
        <f t="shared" si="1"/>
        <v>0</v>
      </c>
      <c r="K10" s="24">
        <f t="shared" si="2"/>
        <v>0</v>
      </c>
      <c r="L10" s="23"/>
      <c r="M10" s="24"/>
      <c r="N10" s="24"/>
      <c r="O10" s="25"/>
      <c r="P10" s="25"/>
      <c r="Q10" s="32"/>
      <c r="R10" s="33"/>
      <c r="S10" s="24"/>
      <c r="T10" s="24"/>
      <c r="U10" s="22"/>
      <c r="V10" s="22"/>
      <c r="W10" s="22"/>
    </row>
    <row r="11" spans="1:23" s="6" customFormat="1" ht="15.75" x14ac:dyDescent="0.25">
      <c r="B11" s="22">
        <v>631060</v>
      </c>
      <c r="C11" s="22">
        <v>1024</v>
      </c>
      <c r="D11" s="22" t="s">
        <v>122</v>
      </c>
      <c r="E11" s="22" t="s">
        <v>25</v>
      </c>
      <c r="F11" s="23" t="s">
        <v>26</v>
      </c>
      <c r="G11" s="22" t="s">
        <v>27</v>
      </c>
      <c r="H11" s="22" t="s">
        <v>1</v>
      </c>
      <c r="I11" s="24">
        <f t="shared" si="0"/>
        <v>0</v>
      </c>
      <c r="J11" s="24">
        <f t="shared" si="1"/>
        <v>0</v>
      </c>
      <c r="K11" s="24">
        <f t="shared" si="2"/>
        <v>0</v>
      </c>
      <c r="L11" s="23" t="s">
        <v>100</v>
      </c>
      <c r="M11" s="24"/>
      <c r="N11" s="24"/>
      <c r="O11" s="25"/>
      <c r="P11" s="25"/>
      <c r="Q11" s="26"/>
      <c r="R11" s="27"/>
      <c r="S11" s="24"/>
      <c r="T11" s="24"/>
      <c r="U11" s="22"/>
      <c r="V11" s="22"/>
      <c r="W11" s="22"/>
    </row>
    <row r="12" spans="1:23" s="6" customFormat="1" ht="15.75" x14ac:dyDescent="0.25">
      <c r="B12" s="22">
        <v>631060</v>
      </c>
      <c r="C12" s="22">
        <v>1006</v>
      </c>
      <c r="D12" s="22" t="s">
        <v>128</v>
      </c>
      <c r="E12" s="22" t="s">
        <v>137</v>
      </c>
      <c r="F12" s="23" t="s">
        <v>28</v>
      </c>
      <c r="G12" s="22" t="s">
        <v>27</v>
      </c>
      <c r="H12" s="22" t="s">
        <v>1</v>
      </c>
      <c r="I12" s="24">
        <f t="shared" si="0"/>
        <v>0</v>
      </c>
      <c r="J12" s="24">
        <f t="shared" si="1"/>
        <v>0</v>
      </c>
      <c r="K12" s="24">
        <f t="shared" si="2"/>
        <v>0</v>
      </c>
      <c r="L12" s="23" t="s">
        <v>101</v>
      </c>
      <c r="M12" s="24"/>
      <c r="N12" s="24"/>
      <c r="O12" s="25"/>
      <c r="P12" s="25"/>
      <c r="Q12" s="26"/>
      <c r="R12" s="27"/>
      <c r="S12" s="24"/>
      <c r="T12" s="24"/>
      <c r="U12" s="22"/>
      <c r="V12" s="22"/>
      <c r="W12" s="22"/>
    </row>
    <row r="13" spans="1:23" s="54" customFormat="1" ht="15.75" x14ac:dyDescent="0.25">
      <c r="A13" s="55" t="s">
        <v>169</v>
      </c>
      <c r="B13" s="50">
        <v>621010</v>
      </c>
      <c r="C13" s="50"/>
      <c r="D13" s="50" t="s">
        <v>138</v>
      </c>
      <c r="E13" s="50" t="s">
        <v>29</v>
      </c>
      <c r="F13" s="51" t="s">
        <v>30</v>
      </c>
      <c r="G13" s="50" t="s">
        <v>31</v>
      </c>
      <c r="H13" s="50" t="s">
        <v>1</v>
      </c>
      <c r="I13" s="52">
        <f t="shared" si="0"/>
        <v>0</v>
      </c>
      <c r="J13" s="52">
        <f t="shared" si="1"/>
        <v>0</v>
      </c>
      <c r="K13" s="52">
        <f t="shared" si="2"/>
        <v>0</v>
      </c>
      <c r="L13" s="51"/>
      <c r="M13" s="52"/>
      <c r="N13" s="52"/>
      <c r="O13" s="53"/>
      <c r="P13" s="53"/>
      <c r="Q13" s="50"/>
      <c r="R13" s="50"/>
      <c r="S13" s="52"/>
      <c r="T13" s="52"/>
      <c r="U13" s="50"/>
      <c r="V13" s="50"/>
      <c r="W13" s="50"/>
    </row>
    <row r="14" spans="1:23" s="6" customFormat="1" ht="15.75" x14ac:dyDescent="0.25">
      <c r="B14" s="22">
        <v>631060</v>
      </c>
      <c r="C14" s="22">
        <v>1007</v>
      </c>
      <c r="D14" s="22" t="s">
        <v>139</v>
      </c>
      <c r="E14" s="22" t="s">
        <v>32</v>
      </c>
      <c r="F14" s="23" t="s">
        <v>33</v>
      </c>
      <c r="G14" s="22" t="s">
        <v>34</v>
      </c>
      <c r="H14" s="22" t="s">
        <v>1</v>
      </c>
      <c r="I14" s="24">
        <f t="shared" si="0"/>
        <v>0</v>
      </c>
      <c r="J14" s="24">
        <f t="shared" si="1"/>
        <v>0</v>
      </c>
      <c r="K14" s="24">
        <f t="shared" si="2"/>
        <v>0</v>
      </c>
      <c r="L14" s="23"/>
      <c r="M14" s="24"/>
      <c r="N14" s="24"/>
      <c r="O14" s="25"/>
      <c r="P14" s="25"/>
      <c r="Q14" s="26"/>
      <c r="R14" s="27"/>
      <c r="S14" s="24"/>
      <c r="T14" s="24"/>
      <c r="U14" s="28" t="s">
        <v>110</v>
      </c>
      <c r="V14" s="28"/>
      <c r="W14" s="22"/>
    </row>
    <row r="15" spans="1:23" s="6" customFormat="1" ht="15.75" x14ac:dyDescent="0.25">
      <c r="B15" s="22">
        <v>507020</v>
      </c>
      <c r="C15" s="22"/>
      <c r="D15" s="22" t="s">
        <v>142</v>
      </c>
      <c r="E15" s="22" t="s">
        <v>35</v>
      </c>
      <c r="F15" s="23" t="s">
        <v>36</v>
      </c>
      <c r="G15" s="22" t="s">
        <v>37</v>
      </c>
      <c r="H15" s="22" t="s">
        <v>1</v>
      </c>
      <c r="I15" s="24">
        <f t="shared" si="0"/>
        <v>0</v>
      </c>
      <c r="J15" s="24">
        <f t="shared" si="1"/>
        <v>0</v>
      </c>
      <c r="K15" s="24">
        <f t="shared" si="2"/>
        <v>0</v>
      </c>
      <c r="L15" s="23"/>
      <c r="M15" s="24"/>
      <c r="N15" s="24"/>
      <c r="O15" s="25"/>
      <c r="P15" s="25"/>
      <c r="Q15" s="32"/>
      <c r="R15" s="33"/>
      <c r="S15" s="24"/>
      <c r="T15" s="24"/>
      <c r="U15" s="22"/>
      <c r="V15" s="22"/>
      <c r="W15" s="22"/>
    </row>
    <row r="16" spans="1:23" s="54" customFormat="1" ht="15.75" x14ac:dyDescent="0.25">
      <c r="A16" s="55" t="s">
        <v>170</v>
      </c>
      <c r="C16" s="50"/>
      <c r="D16" s="50" t="s">
        <v>142</v>
      </c>
      <c r="E16" s="50" t="s">
        <v>141</v>
      </c>
      <c r="F16" s="51" t="s">
        <v>38</v>
      </c>
      <c r="G16" s="50" t="s">
        <v>37</v>
      </c>
      <c r="H16" s="50" t="s">
        <v>1</v>
      </c>
      <c r="I16" s="52">
        <f t="shared" si="0"/>
        <v>0</v>
      </c>
      <c r="J16" s="52">
        <f t="shared" si="1"/>
        <v>0</v>
      </c>
      <c r="K16" s="52">
        <f t="shared" si="2"/>
        <v>0</v>
      </c>
      <c r="L16" s="51" t="s">
        <v>86</v>
      </c>
      <c r="M16" s="52"/>
      <c r="N16" s="52"/>
      <c r="O16" s="53"/>
      <c r="P16" s="53"/>
      <c r="Q16" s="50"/>
      <c r="R16" s="50"/>
      <c r="S16" s="52"/>
      <c r="T16" s="52"/>
      <c r="U16" s="50"/>
      <c r="V16" s="50"/>
      <c r="W16" s="50"/>
    </row>
    <row r="17" spans="1:23" s="6" customFormat="1" ht="15.75" x14ac:dyDescent="0.25">
      <c r="B17" s="22">
        <v>507020</v>
      </c>
      <c r="C17" s="22"/>
      <c r="D17" s="22" t="s">
        <v>142</v>
      </c>
      <c r="E17" s="22" t="s">
        <v>39</v>
      </c>
      <c r="F17" s="23" t="s">
        <v>40</v>
      </c>
      <c r="G17" s="22" t="s">
        <v>37</v>
      </c>
      <c r="H17" s="22" t="s">
        <v>1</v>
      </c>
      <c r="I17" s="24">
        <f t="shared" si="0"/>
        <v>0</v>
      </c>
      <c r="J17" s="24">
        <f t="shared" si="1"/>
        <v>0</v>
      </c>
      <c r="K17" s="24">
        <f t="shared" si="2"/>
        <v>0</v>
      </c>
      <c r="L17" s="23" t="s">
        <v>102</v>
      </c>
      <c r="M17" s="24"/>
      <c r="N17" s="24"/>
      <c r="O17" s="25"/>
      <c r="P17" s="25"/>
      <c r="Q17" s="32"/>
      <c r="R17" s="33"/>
      <c r="S17" s="24"/>
      <c r="T17" s="24"/>
      <c r="U17" s="22"/>
      <c r="V17" s="22"/>
      <c r="W17" s="22"/>
    </row>
    <row r="18" spans="1:23" ht="15.75" x14ac:dyDescent="0.25">
      <c r="B18" s="29">
        <v>631065</v>
      </c>
      <c r="C18" s="29">
        <v>1008</v>
      </c>
      <c r="D18" s="29" t="s">
        <v>125</v>
      </c>
      <c r="E18" s="29" t="s">
        <v>41</v>
      </c>
      <c r="F18" s="30" t="s">
        <v>42</v>
      </c>
      <c r="G18" s="29" t="s">
        <v>37</v>
      </c>
      <c r="H18" s="29" t="s">
        <v>1</v>
      </c>
      <c r="I18" s="24">
        <f t="shared" si="0"/>
        <v>0</v>
      </c>
      <c r="J18" s="24">
        <f t="shared" si="1"/>
        <v>0</v>
      </c>
      <c r="K18" s="31">
        <f t="shared" si="2"/>
        <v>0</v>
      </c>
      <c r="L18" s="30" t="s">
        <v>102</v>
      </c>
      <c r="M18" s="24"/>
      <c r="N18" s="24"/>
      <c r="O18" s="25"/>
      <c r="P18" s="25"/>
      <c r="Q18" s="32"/>
      <c r="R18" s="33"/>
      <c r="S18" s="31"/>
      <c r="T18" s="31"/>
      <c r="U18" s="29"/>
      <c r="V18" s="29"/>
      <c r="W18" s="29"/>
    </row>
    <row r="19" spans="1:23" s="6" customFormat="1" ht="15.75" x14ac:dyDescent="0.25">
      <c r="B19" s="22">
        <v>621420</v>
      </c>
      <c r="C19" s="22"/>
      <c r="D19" s="22" t="s">
        <v>140</v>
      </c>
      <c r="E19" s="22" t="s">
        <v>143</v>
      </c>
      <c r="F19" s="23" t="s">
        <v>43</v>
      </c>
      <c r="G19" s="22" t="s">
        <v>37</v>
      </c>
      <c r="H19" s="22" t="s">
        <v>1</v>
      </c>
      <c r="I19" s="24">
        <f t="shared" si="0"/>
        <v>0</v>
      </c>
      <c r="J19" s="24">
        <f t="shared" si="1"/>
        <v>0</v>
      </c>
      <c r="K19" s="24">
        <f t="shared" si="2"/>
        <v>0</v>
      </c>
      <c r="L19" s="23" t="s">
        <v>102</v>
      </c>
      <c r="M19" s="24"/>
      <c r="N19" s="24"/>
      <c r="O19" s="25"/>
      <c r="P19" s="25"/>
      <c r="Q19" s="32"/>
      <c r="R19" s="33"/>
      <c r="S19" s="24"/>
      <c r="T19" s="24"/>
      <c r="U19" s="22"/>
      <c r="V19" s="22"/>
      <c r="W19" s="22"/>
    </row>
    <row r="20" spans="1:23" s="6" customFormat="1" ht="15.75" x14ac:dyDescent="0.25">
      <c r="B20" s="22">
        <v>672463</v>
      </c>
      <c r="C20" s="22"/>
      <c r="D20" s="22" t="s">
        <v>144</v>
      </c>
      <c r="E20" s="22" t="s">
        <v>44</v>
      </c>
      <c r="F20" s="23" t="s">
        <v>45</v>
      </c>
      <c r="G20" s="22" t="s">
        <v>46</v>
      </c>
      <c r="H20" s="22" t="s">
        <v>1</v>
      </c>
      <c r="I20" s="24">
        <f t="shared" si="0"/>
        <v>0</v>
      </c>
      <c r="J20" s="24">
        <f t="shared" si="1"/>
        <v>0</v>
      </c>
      <c r="K20" s="24">
        <f t="shared" si="2"/>
        <v>0</v>
      </c>
      <c r="L20" s="23"/>
      <c r="M20" s="24"/>
      <c r="N20" s="24"/>
      <c r="O20" s="25"/>
      <c r="P20" s="25"/>
      <c r="Q20" s="26"/>
      <c r="R20" s="27"/>
      <c r="S20" s="24"/>
      <c r="T20" s="24"/>
      <c r="U20" s="22"/>
      <c r="V20" s="22"/>
      <c r="W20" s="22"/>
    </row>
    <row r="21" spans="1:23" s="6" customFormat="1" ht="15.75" x14ac:dyDescent="0.25">
      <c r="A21" s="55" t="s">
        <v>170</v>
      </c>
      <c r="B21" s="50">
        <v>672465</v>
      </c>
      <c r="C21" s="50"/>
      <c r="D21" s="50" t="s">
        <v>145</v>
      </c>
      <c r="E21" s="50" t="s">
        <v>47</v>
      </c>
      <c r="F21" s="51" t="s">
        <v>48</v>
      </c>
      <c r="G21" s="50" t="s">
        <v>49</v>
      </c>
      <c r="H21" s="50" t="s">
        <v>1</v>
      </c>
      <c r="I21" s="52">
        <f t="shared" si="0"/>
        <v>0</v>
      </c>
      <c r="J21" s="52">
        <f t="shared" si="1"/>
        <v>0</v>
      </c>
      <c r="K21" s="52">
        <f t="shared" si="2"/>
        <v>0</v>
      </c>
      <c r="L21" s="51" t="s">
        <v>103</v>
      </c>
      <c r="M21" s="52"/>
      <c r="N21" s="52"/>
      <c r="O21" s="53"/>
      <c r="P21" s="53"/>
      <c r="Q21" s="50"/>
      <c r="R21" s="33"/>
      <c r="S21" s="24"/>
      <c r="T21" s="24"/>
      <c r="U21" s="22"/>
      <c r="V21" s="22"/>
      <c r="W21" s="22"/>
    </row>
    <row r="22" spans="1:23" s="6" customFormat="1" ht="15.75" x14ac:dyDescent="0.25">
      <c r="B22" s="22">
        <v>672464</v>
      </c>
      <c r="C22" s="22"/>
      <c r="D22" s="22" t="s">
        <v>146</v>
      </c>
      <c r="E22" s="22" t="s">
        <v>50</v>
      </c>
      <c r="F22" s="23" t="s">
        <v>51</v>
      </c>
      <c r="G22" s="22" t="s">
        <v>49</v>
      </c>
      <c r="H22" s="22" t="s">
        <v>1</v>
      </c>
      <c r="I22" s="24">
        <f t="shared" si="0"/>
        <v>0</v>
      </c>
      <c r="J22" s="24">
        <f t="shared" si="1"/>
        <v>0</v>
      </c>
      <c r="K22" s="24">
        <f t="shared" si="2"/>
        <v>0</v>
      </c>
      <c r="L22" s="23"/>
      <c r="M22" s="24"/>
      <c r="N22" s="24"/>
      <c r="O22" s="25"/>
      <c r="P22" s="25"/>
      <c r="Q22" s="26"/>
      <c r="R22" s="27"/>
      <c r="S22" s="24"/>
      <c r="T22" s="24"/>
      <c r="U22" s="22"/>
      <c r="V22" s="22"/>
      <c r="W22" s="22"/>
    </row>
    <row r="23" spans="1:23" s="6" customFormat="1" ht="15.75" x14ac:dyDescent="0.25">
      <c r="B23" s="22">
        <v>631060</v>
      </c>
      <c r="C23" s="22">
        <v>1010</v>
      </c>
      <c r="D23" s="22"/>
      <c r="E23" s="22" t="s">
        <v>115</v>
      </c>
      <c r="F23" s="23" t="s">
        <v>117</v>
      </c>
      <c r="G23" s="22" t="s">
        <v>118</v>
      </c>
      <c r="H23" s="22" t="s">
        <v>1</v>
      </c>
      <c r="I23" s="24">
        <v>338000</v>
      </c>
      <c r="J23" s="24"/>
      <c r="K23" s="24">
        <f>SUM(I23+J23)</f>
        <v>338000</v>
      </c>
      <c r="L23" s="23"/>
      <c r="M23" s="24"/>
      <c r="N23" s="24"/>
      <c r="O23" s="25"/>
      <c r="P23" s="25"/>
      <c r="Q23" s="49"/>
      <c r="R23" s="49"/>
      <c r="S23" s="24"/>
      <c r="T23" s="24"/>
      <c r="U23" s="22" t="s">
        <v>119</v>
      </c>
      <c r="V23" s="22"/>
      <c r="W23" s="22"/>
    </row>
    <row r="24" spans="1:23" s="6" customFormat="1" ht="15.75" x14ac:dyDescent="0.25">
      <c r="B24" s="22">
        <v>631060</v>
      </c>
      <c r="C24" s="22">
        <v>1011</v>
      </c>
      <c r="D24" s="22"/>
      <c r="E24" s="22" t="s">
        <v>116</v>
      </c>
      <c r="F24" s="23" t="s">
        <v>117</v>
      </c>
      <c r="G24" s="22" t="s">
        <v>118</v>
      </c>
      <c r="H24" s="22" t="s">
        <v>1</v>
      </c>
      <c r="I24" s="24">
        <v>422000</v>
      </c>
      <c r="J24" s="24"/>
      <c r="K24" s="24">
        <f>SUM(I24+J24)</f>
        <v>422000</v>
      </c>
      <c r="L24" s="23" t="s">
        <v>159</v>
      </c>
      <c r="M24" s="24"/>
      <c r="N24" s="24"/>
      <c r="O24" s="25"/>
      <c r="P24" s="25"/>
      <c r="Q24" s="49"/>
      <c r="R24" s="49"/>
      <c r="S24" s="24"/>
      <c r="T24" s="24"/>
      <c r="U24" s="22" t="s">
        <v>120</v>
      </c>
      <c r="V24" s="22"/>
      <c r="W24" s="22"/>
    </row>
    <row r="25" spans="1:23" s="6" customFormat="1" ht="31.5" x14ac:dyDescent="0.25">
      <c r="B25" s="22">
        <v>631060</v>
      </c>
      <c r="C25" s="22">
        <v>1018</v>
      </c>
      <c r="D25" s="22" t="s">
        <v>129</v>
      </c>
      <c r="E25" s="22" t="s">
        <v>52</v>
      </c>
      <c r="F25" s="23" t="s">
        <v>53</v>
      </c>
      <c r="G25" s="22" t="s">
        <v>54</v>
      </c>
      <c r="H25" s="22" t="s">
        <v>1</v>
      </c>
      <c r="I25" s="24">
        <f t="shared" si="0"/>
        <v>0</v>
      </c>
      <c r="J25" s="24">
        <f t="shared" si="1"/>
        <v>0</v>
      </c>
      <c r="K25" s="24">
        <f t="shared" si="2"/>
        <v>0</v>
      </c>
      <c r="L25" s="23" t="s">
        <v>104</v>
      </c>
      <c r="M25" s="24"/>
      <c r="N25" s="24"/>
      <c r="O25" s="25"/>
      <c r="P25" s="25"/>
      <c r="Q25" s="26"/>
      <c r="R25" s="27"/>
      <c r="S25" s="24"/>
      <c r="T25" s="24"/>
      <c r="U25" s="22"/>
      <c r="V25" s="22"/>
      <c r="W25" s="22"/>
    </row>
    <row r="26" spans="1:23" s="6" customFormat="1" ht="15.75" x14ac:dyDescent="0.25">
      <c r="B26" s="22">
        <v>631060</v>
      </c>
      <c r="C26" s="22">
        <v>1012</v>
      </c>
      <c r="D26" s="22" t="s">
        <v>147</v>
      </c>
      <c r="E26" s="22" t="s">
        <v>55</v>
      </c>
      <c r="F26" s="23" t="s">
        <v>56</v>
      </c>
      <c r="G26" s="22" t="s">
        <v>57</v>
      </c>
      <c r="H26" s="22" t="s">
        <v>1</v>
      </c>
      <c r="I26" s="24">
        <f t="shared" si="0"/>
        <v>0</v>
      </c>
      <c r="J26" s="24">
        <f t="shared" si="1"/>
        <v>0</v>
      </c>
      <c r="K26" s="24">
        <f t="shared" si="2"/>
        <v>0</v>
      </c>
      <c r="L26" s="23"/>
      <c r="M26" s="24"/>
      <c r="N26" s="24"/>
      <c r="O26" s="25"/>
      <c r="P26" s="25"/>
      <c r="Q26" s="26"/>
      <c r="R26" s="27"/>
      <c r="S26" s="24"/>
      <c r="T26" s="24"/>
      <c r="U26" s="22"/>
      <c r="V26" s="22"/>
      <c r="W26" s="22"/>
    </row>
    <row r="27" spans="1:23" s="6" customFormat="1" ht="15.75" x14ac:dyDescent="0.25">
      <c r="B27" s="22">
        <v>653085</v>
      </c>
      <c r="C27" s="22"/>
      <c r="D27" s="22" t="s">
        <v>148</v>
      </c>
      <c r="E27" s="22" t="s">
        <v>58</v>
      </c>
      <c r="F27" s="23" t="s">
        <v>59</v>
      </c>
      <c r="G27" s="22"/>
      <c r="H27" s="22"/>
      <c r="I27" s="24">
        <f t="shared" si="0"/>
        <v>0</v>
      </c>
      <c r="J27" s="24">
        <f t="shared" si="1"/>
        <v>0</v>
      </c>
      <c r="K27" s="24">
        <f t="shared" si="2"/>
        <v>0</v>
      </c>
      <c r="L27" s="23"/>
      <c r="M27" s="24"/>
      <c r="N27" s="24"/>
      <c r="O27" s="25"/>
      <c r="P27" s="25"/>
      <c r="Q27" s="26"/>
      <c r="R27" s="27"/>
      <c r="S27" s="24"/>
      <c r="T27" s="24"/>
      <c r="U27" s="22"/>
      <c r="V27" s="22"/>
      <c r="W27" s="22"/>
    </row>
    <row r="28" spans="1:23" s="6" customFormat="1" ht="15.75" x14ac:dyDescent="0.25">
      <c r="B28" s="22">
        <v>631060</v>
      </c>
      <c r="C28" s="22">
        <v>1013</v>
      </c>
      <c r="D28" s="22" t="s">
        <v>123</v>
      </c>
      <c r="E28" s="22" t="s">
        <v>60</v>
      </c>
      <c r="F28" s="23" t="s">
        <v>61</v>
      </c>
      <c r="G28" s="22" t="s">
        <v>57</v>
      </c>
      <c r="H28" s="22" t="s">
        <v>1</v>
      </c>
      <c r="I28" s="24">
        <f t="shared" si="0"/>
        <v>0</v>
      </c>
      <c r="J28" s="24">
        <f t="shared" si="1"/>
        <v>0</v>
      </c>
      <c r="K28" s="24">
        <f t="shared" si="2"/>
        <v>0</v>
      </c>
      <c r="L28" s="23"/>
      <c r="M28" s="24"/>
      <c r="N28" s="24"/>
      <c r="O28" s="25"/>
      <c r="P28" s="25"/>
      <c r="Q28" s="26"/>
      <c r="R28" s="27"/>
      <c r="S28" s="24"/>
      <c r="T28" s="24"/>
      <c r="U28" s="22"/>
      <c r="V28" s="22"/>
      <c r="W28" s="22"/>
    </row>
    <row r="29" spans="1:23" s="54" customFormat="1" ht="31.5" x14ac:dyDescent="0.25">
      <c r="A29" s="55" t="s">
        <v>171</v>
      </c>
      <c r="B29" s="50">
        <v>656030</v>
      </c>
      <c r="C29" s="50"/>
      <c r="D29" s="50" t="s">
        <v>150</v>
      </c>
      <c r="E29" s="50" t="s">
        <v>62</v>
      </c>
      <c r="F29" s="51" t="s">
        <v>63</v>
      </c>
      <c r="G29" s="50" t="s">
        <v>64</v>
      </c>
      <c r="H29" s="50" t="s">
        <v>1</v>
      </c>
      <c r="I29" s="52">
        <f t="shared" si="0"/>
        <v>0</v>
      </c>
      <c r="J29" s="52">
        <f t="shared" si="1"/>
        <v>0</v>
      </c>
      <c r="K29" s="52">
        <f t="shared" si="2"/>
        <v>0</v>
      </c>
      <c r="L29" s="51" t="s">
        <v>105</v>
      </c>
      <c r="M29" s="52"/>
      <c r="N29" s="52"/>
      <c r="O29" s="53"/>
      <c r="P29" s="53"/>
      <c r="Q29" s="50"/>
      <c r="R29" s="50"/>
      <c r="S29" s="52"/>
      <c r="T29" s="52"/>
      <c r="U29" s="50"/>
      <c r="V29" s="50"/>
      <c r="W29" s="50"/>
    </row>
    <row r="30" spans="1:23" s="6" customFormat="1" ht="15.75" x14ac:dyDescent="0.25">
      <c r="B30" s="22">
        <v>631000</v>
      </c>
      <c r="C30" s="22"/>
      <c r="D30" s="22"/>
      <c r="E30" s="22" t="s">
        <v>65</v>
      </c>
      <c r="F30" s="23" t="s">
        <v>66</v>
      </c>
      <c r="G30" s="22"/>
      <c r="H30" s="22" t="s">
        <v>1</v>
      </c>
      <c r="I30" s="24">
        <f t="shared" si="0"/>
        <v>0</v>
      </c>
      <c r="J30" s="24">
        <f t="shared" si="1"/>
        <v>0</v>
      </c>
      <c r="K30" s="24">
        <f t="shared" si="2"/>
        <v>0</v>
      </c>
      <c r="L30" s="23" t="s">
        <v>106</v>
      </c>
      <c r="M30" s="24"/>
      <c r="N30" s="24"/>
      <c r="O30" s="25"/>
      <c r="P30" s="25"/>
      <c r="Q30" s="32"/>
      <c r="R30" s="33"/>
      <c r="S30" s="24"/>
      <c r="T30" s="24"/>
      <c r="U30" s="22"/>
      <c r="V30" s="22"/>
      <c r="W30" s="22"/>
    </row>
    <row r="31" spans="1:23" s="6" customFormat="1" ht="15.75" x14ac:dyDescent="0.25">
      <c r="B31" s="22">
        <v>631060</v>
      </c>
      <c r="C31" s="22"/>
      <c r="D31" s="22" t="s">
        <v>151</v>
      </c>
      <c r="E31" s="22" t="s">
        <v>67</v>
      </c>
      <c r="F31" s="23" t="s">
        <v>68</v>
      </c>
      <c r="G31" s="22" t="s">
        <v>4</v>
      </c>
      <c r="H31" s="22" t="s">
        <v>1</v>
      </c>
      <c r="I31" s="24">
        <f t="shared" si="0"/>
        <v>0</v>
      </c>
      <c r="J31" s="24">
        <f t="shared" si="1"/>
        <v>0</v>
      </c>
      <c r="K31" s="24">
        <f t="shared" si="2"/>
        <v>0</v>
      </c>
      <c r="L31" s="23"/>
      <c r="M31" s="24"/>
      <c r="N31" s="24"/>
      <c r="O31" s="25"/>
      <c r="P31" s="25"/>
      <c r="Q31" s="26"/>
      <c r="R31" s="27"/>
      <c r="S31" s="24"/>
      <c r="T31" s="24"/>
      <c r="U31" s="22"/>
      <c r="V31" s="22"/>
      <c r="W31" s="22"/>
    </row>
    <row r="32" spans="1:23" s="6" customFormat="1" ht="31.5" x14ac:dyDescent="0.25">
      <c r="A32" s="55" t="s">
        <v>166</v>
      </c>
      <c r="B32" s="50">
        <v>631060</v>
      </c>
      <c r="C32" s="50">
        <v>1025</v>
      </c>
      <c r="D32" s="50" t="s">
        <v>152</v>
      </c>
      <c r="E32" s="50" t="s">
        <v>153</v>
      </c>
      <c r="F32" s="51" t="s">
        <v>69</v>
      </c>
      <c r="G32" s="50" t="s">
        <v>70</v>
      </c>
      <c r="H32" s="50" t="s">
        <v>1</v>
      </c>
      <c r="I32" s="52">
        <f t="shared" si="0"/>
        <v>0</v>
      </c>
      <c r="J32" s="52">
        <f t="shared" si="1"/>
        <v>0</v>
      </c>
      <c r="K32" s="52">
        <f t="shared" si="2"/>
        <v>0</v>
      </c>
      <c r="L32" s="56" t="s">
        <v>107</v>
      </c>
      <c r="M32" s="52" t="s">
        <v>172</v>
      </c>
      <c r="N32" s="52" t="s">
        <v>173</v>
      </c>
      <c r="O32" s="53" t="s">
        <v>167</v>
      </c>
      <c r="P32" s="53" t="s">
        <v>174</v>
      </c>
      <c r="Q32" s="26"/>
      <c r="R32" s="27"/>
      <c r="S32" s="24"/>
      <c r="T32" s="24"/>
      <c r="U32" s="22"/>
      <c r="V32" s="22"/>
      <c r="W32" s="22"/>
    </row>
    <row r="33" spans="1:23" s="6" customFormat="1" ht="13.9" customHeight="1" x14ac:dyDescent="0.25">
      <c r="B33" s="22">
        <v>631060</v>
      </c>
      <c r="C33" s="22">
        <v>1025</v>
      </c>
      <c r="D33" s="22" t="s">
        <v>149</v>
      </c>
      <c r="E33" s="22" t="s">
        <v>153</v>
      </c>
      <c r="F33" s="23" t="s">
        <v>71</v>
      </c>
      <c r="G33" s="22" t="s">
        <v>70</v>
      </c>
      <c r="H33" s="22" t="s">
        <v>1</v>
      </c>
      <c r="I33" s="24">
        <f t="shared" si="0"/>
        <v>0</v>
      </c>
      <c r="J33" s="24">
        <f t="shared" si="1"/>
        <v>0</v>
      </c>
      <c r="K33" s="24">
        <f t="shared" si="2"/>
        <v>0</v>
      </c>
      <c r="L33" s="23"/>
      <c r="M33" s="24"/>
      <c r="N33" s="24"/>
      <c r="O33" s="25"/>
      <c r="P33" s="25"/>
      <c r="Q33" s="26"/>
      <c r="R33" s="27"/>
      <c r="S33" s="24"/>
      <c r="T33" s="24"/>
      <c r="U33" s="22"/>
      <c r="V33" s="22"/>
      <c r="W33" s="22"/>
    </row>
    <row r="34" spans="1:23" s="6" customFormat="1" ht="15.75" x14ac:dyDescent="0.25">
      <c r="B34" s="22">
        <v>631060</v>
      </c>
      <c r="C34" s="22"/>
      <c r="D34" s="22" t="s">
        <v>154</v>
      </c>
      <c r="E34" s="22" t="s">
        <v>72</v>
      </c>
      <c r="F34" s="23" t="s">
        <v>73</v>
      </c>
      <c r="G34" s="22" t="s">
        <v>81</v>
      </c>
      <c r="H34" s="22" t="s">
        <v>1</v>
      </c>
      <c r="I34" s="24">
        <f t="shared" si="0"/>
        <v>0</v>
      </c>
      <c r="J34" s="24">
        <f t="shared" si="1"/>
        <v>0</v>
      </c>
      <c r="K34" s="24">
        <f t="shared" si="2"/>
        <v>0</v>
      </c>
      <c r="L34" s="23"/>
      <c r="M34" s="24"/>
      <c r="N34" s="24"/>
      <c r="O34" s="25"/>
      <c r="P34" s="25"/>
      <c r="Q34" s="26"/>
      <c r="R34" s="27"/>
      <c r="S34" s="24"/>
      <c r="T34" s="24"/>
      <c r="U34" s="22"/>
      <c r="V34" s="22"/>
      <c r="W34" s="22"/>
    </row>
    <row r="35" spans="1:23" s="6" customFormat="1" ht="15.75" x14ac:dyDescent="0.25">
      <c r="B35" s="22">
        <v>653086</v>
      </c>
      <c r="C35" s="22"/>
      <c r="D35" s="22" t="s">
        <v>155</v>
      </c>
      <c r="E35" s="22" t="s">
        <v>74</v>
      </c>
      <c r="F35" s="23" t="s">
        <v>75</v>
      </c>
      <c r="G35" s="22" t="s">
        <v>76</v>
      </c>
      <c r="H35" s="22" t="s">
        <v>1</v>
      </c>
      <c r="I35" s="24">
        <f t="shared" si="0"/>
        <v>0</v>
      </c>
      <c r="J35" s="24">
        <f t="shared" si="1"/>
        <v>0</v>
      </c>
      <c r="K35" s="24">
        <f t="shared" si="2"/>
        <v>0</v>
      </c>
      <c r="L35" s="23"/>
      <c r="M35" s="24"/>
      <c r="N35" s="24"/>
      <c r="O35" s="25"/>
      <c r="P35" s="25"/>
      <c r="Q35" s="26"/>
      <c r="R35" s="27"/>
      <c r="S35" s="24"/>
      <c r="T35" s="24"/>
      <c r="U35" s="22"/>
      <c r="V35" s="22"/>
      <c r="W35" s="22"/>
    </row>
    <row r="36" spans="1:23" s="6" customFormat="1" ht="15.75" x14ac:dyDescent="0.25">
      <c r="A36" s="55" t="s">
        <v>168</v>
      </c>
      <c r="B36" s="50">
        <v>631060</v>
      </c>
      <c r="C36" s="50">
        <v>1019</v>
      </c>
      <c r="D36" s="50" t="s">
        <v>156</v>
      </c>
      <c r="E36" s="50" t="s">
        <v>77</v>
      </c>
      <c r="F36" s="51" t="s">
        <v>78</v>
      </c>
      <c r="G36" s="50" t="s">
        <v>79</v>
      </c>
      <c r="H36" s="50" t="s">
        <v>1</v>
      </c>
      <c r="I36" s="52">
        <f t="shared" si="0"/>
        <v>0</v>
      </c>
      <c r="J36" s="52">
        <f t="shared" si="1"/>
        <v>0</v>
      </c>
      <c r="K36" s="52">
        <f t="shared" si="2"/>
        <v>0</v>
      </c>
      <c r="L36" s="51" t="s">
        <v>111</v>
      </c>
      <c r="M36" s="52" t="s">
        <v>177</v>
      </c>
      <c r="N36" s="52" t="s">
        <v>175</v>
      </c>
      <c r="O36" s="53" t="s">
        <v>176</v>
      </c>
      <c r="P36" s="53" t="s">
        <v>178</v>
      </c>
      <c r="Q36" s="26"/>
      <c r="R36" s="27"/>
      <c r="S36" s="24"/>
      <c r="T36" s="24"/>
      <c r="U36" s="28" t="s">
        <v>112</v>
      </c>
      <c r="V36" s="28"/>
      <c r="W36" s="22"/>
    </row>
    <row r="37" spans="1:23" s="6" customFormat="1" ht="15.75" x14ac:dyDescent="0.25">
      <c r="B37" s="22">
        <v>631060</v>
      </c>
      <c r="C37" s="22">
        <v>1020</v>
      </c>
      <c r="D37" s="22" t="s">
        <v>130</v>
      </c>
      <c r="E37" s="22" t="s">
        <v>157</v>
      </c>
      <c r="F37" s="23" t="s">
        <v>80</v>
      </c>
      <c r="G37" s="22" t="s">
        <v>5</v>
      </c>
      <c r="H37" s="22" t="s">
        <v>1</v>
      </c>
      <c r="I37" s="24">
        <f t="shared" si="0"/>
        <v>0</v>
      </c>
      <c r="J37" s="24">
        <f t="shared" si="1"/>
        <v>0</v>
      </c>
      <c r="K37" s="24">
        <f t="shared" si="2"/>
        <v>0</v>
      </c>
      <c r="L37" s="23"/>
      <c r="M37" s="24"/>
      <c r="N37" s="24"/>
      <c r="O37" s="25"/>
      <c r="P37" s="25"/>
      <c r="Q37" s="26"/>
      <c r="R37" s="27"/>
      <c r="S37" s="24"/>
      <c r="T37" s="24"/>
      <c r="U37" s="22"/>
      <c r="V37" s="22"/>
      <c r="W37" s="22"/>
    </row>
    <row r="38" spans="1:23" s="6" customFormat="1" ht="15.75" x14ac:dyDescent="0.25">
      <c r="B38" s="22">
        <v>631060</v>
      </c>
      <c r="C38" s="22"/>
      <c r="D38" s="22" t="s">
        <v>132</v>
      </c>
      <c r="E38" s="22" t="s">
        <v>158</v>
      </c>
      <c r="F38" s="23" t="s">
        <v>84</v>
      </c>
      <c r="G38" s="22" t="s">
        <v>3</v>
      </c>
      <c r="H38" s="22" t="s">
        <v>1</v>
      </c>
      <c r="I38" s="24">
        <f t="shared" si="0"/>
        <v>0</v>
      </c>
      <c r="J38" s="24">
        <f t="shared" si="1"/>
        <v>0</v>
      </c>
      <c r="K38" s="24">
        <f t="shared" si="2"/>
        <v>0</v>
      </c>
      <c r="L38" s="23"/>
      <c r="M38" s="24"/>
      <c r="N38" s="24"/>
      <c r="O38" s="25"/>
      <c r="P38" s="25"/>
      <c r="Q38" s="26"/>
      <c r="R38" s="27"/>
      <c r="S38" s="24"/>
      <c r="T38" s="24"/>
      <c r="U38" s="22"/>
      <c r="V38" s="22"/>
      <c r="W38" s="22"/>
    </row>
    <row r="39" spans="1:23" s="6" customFormat="1" ht="15.75" x14ac:dyDescent="0.25">
      <c r="B39" s="22">
        <v>631060</v>
      </c>
      <c r="C39" s="22"/>
      <c r="D39" s="22"/>
      <c r="E39" s="22"/>
      <c r="F39" s="23" t="s">
        <v>85</v>
      </c>
      <c r="G39" s="22" t="s">
        <v>18</v>
      </c>
      <c r="H39" s="22" t="s">
        <v>1</v>
      </c>
      <c r="I39" s="24">
        <f t="shared" si="0"/>
        <v>0</v>
      </c>
      <c r="J39" s="24">
        <f t="shared" si="1"/>
        <v>0</v>
      </c>
      <c r="K39" s="24">
        <f t="shared" si="2"/>
        <v>0</v>
      </c>
      <c r="L39" s="23"/>
      <c r="M39" s="24"/>
      <c r="N39" s="24"/>
      <c r="O39" s="25"/>
      <c r="P39" s="25"/>
      <c r="Q39" s="32"/>
      <c r="R39" s="33"/>
      <c r="S39" s="24"/>
      <c r="T39" s="24"/>
      <c r="U39" s="22"/>
      <c r="V39" s="22"/>
      <c r="W39" s="22"/>
    </row>
    <row r="40" spans="1:23" s="11" customFormat="1" ht="15.75" x14ac:dyDescent="0.25">
      <c r="B40" s="21"/>
      <c r="C40" s="21"/>
      <c r="D40" s="21"/>
      <c r="E40" s="21"/>
      <c r="F40" s="38"/>
      <c r="G40" s="21"/>
      <c r="H40" s="21"/>
      <c r="I40" s="39"/>
      <c r="J40" s="39"/>
      <c r="K40" s="39"/>
      <c r="L40" s="38"/>
      <c r="M40" s="39"/>
      <c r="N40" s="39"/>
      <c r="O40" s="39"/>
      <c r="P40" s="40"/>
      <c r="Q40" s="21"/>
      <c r="R40" s="21"/>
      <c r="S40" s="39"/>
      <c r="T40" s="39"/>
      <c r="U40" s="21"/>
      <c r="V40" s="21"/>
      <c r="W40" s="21"/>
    </row>
    <row r="41" spans="1:23" ht="15.75" x14ac:dyDescent="0.25">
      <c r="B41" s="29">
        <v>662110</v>
      </c>
      <c r="C41" s="29"/>
      <c r="D41" s="29"/>
      <c r="E41" s="30" t="s">
        <v>114</v>
      </c>
      <c r="F41" s="30" t="s">
        <v>113</v>
      </c>
      <c r="G41" s="29"/>
      <c r="H41" s="29"/>
      <c r="I41" s="24">
        <v>210000</v>
      </c>
      <c r="J41" s="24">
        <v>0</v>
      </c>
      <c r="K41" s="31">
        <f t="shared" ref="K41" si="3">SUM(I41:J41)</f>
        <v>210000</v>
      </c>
      <c r="L41" s="30" t="s">
        <v>90</v>
      </c>
      <c r="M41" s="24"/>
      <c r="N41" s="24"/>
      <c r="O41" s="25"/>
      <c r="P41" s="25"/>
      <c r="Q41" s="32"/>
      <c r="R41" s="33"/>
      <c r="S41" s="31"/>
      <c r="T41" s="31"/>
      <c r="U41" s="29"/>
      <c r="V41" s="29"/>
      <c r="W41" s="29"/>
    </row>
    <row r="42" spans="1:23" ht="15.75" x14ac:dyDescent="0.25">
      <c r="B42" s="29"/>
      <c r="C42" s="29"/>
      <c r="D42" s="29"/>
      <c r="E42" s="29"/>
      <c r="F42" s="30"/>
      <c r="G42" s="29"/>
      <c r="H42" s="29"/>
      <c r="I42" s="24"/>
      <c r="J42" s="24"/>
      <c r="K42" s="31"/>
      <c r="L42" s="30"/>
      <c r="M42" s="24"/>
      <c r="N42" s="24"/>
      <c r="O42" s="25"/>
      <c r="P42" s="25"/>
      <c r="Q42" s="32"/>
      <c r="R42" s="33"/>
      <c r="S42" s="31"/>
      <c r="T42" s="31"/>
      <c r="U42" s="29"/>
      <c r="V42" s="29"/>
      <c r="W42" s="29"/>
    </row>
    <row r="43" spans="1:23" s="4" customFormat="1" ht="15.75" x14ac:dyDescent="0.25">
      <c r="B43" s="34"/>
      <c r="C43" s="34"/>
      <c r="D43" s="34"/>
      <c r="E43" s="34"/>
      <c r="F43" s="35"/>
      <c r="G43" s="34"/>
      <c r="H43" s="34"/>
      <c r="I43" s="36"/>
      <c r="J43" s="36"/>
      <c r="K43" s="36"/>
      <c r="L43" s="35"/>
      <c r="M43" s="36"/>
      <c r="N43" s="36"/>
      <c r="O43" s="36"/>
      <c r="P43" s="37"/>
      <c r="Q43" s="20"/>
      <c r="R43" s="21"/>
      <c r="S43" s="36"/>
      <c r="T43" s="36"/>
      <c r="U43" s="34"/>
      <c r="V43" s="34"/>
      <c r="W43" s="34"/>
    </row>
    <row r="44" spans="1:23" ht="15.75" x14ac:dyDescent="0.25">
      <c r="B44" s="29"/>
      <c r="C44" s="29"/>
      <c r="D44" s="29"/>
      <c r="E44" s="29"/>
      <c r="F44" s="30"/>
      <c r="G44" s="29"/>
      <c r="H44" s="29"/>
      <c r="I44" s="31"/>
      <c r="J44" s="31"/>
      <c r="K44" s="31"/>
      <c r="L44" s="30"/>
      <c r="M44" s="31"/>
      <c r="N44" s="31"/>
      <c r="O44" s="29"/>
      <c r="P44" s="29"/>
      <c r="Q44" s="32"/>
      <c r="R44" s="33"/>
      <c r="S44" s="31"/>
      <c r="T44" s="31"/>
      <c r="U44" s="29"/>
      <c r="V44" s="29"/>
      <c r="W44" s="29"/>
    </row>
    <row r="45" spans="1:23" s="5" customFormat="1" ht="18.75" x14ac:dyDescent="0.3">
      <c r="B45" s="34"/>
      <c r="C45" s="34"/>
      <c r="D45" s="34"/>
      <c r="E45" s="34"/>
      <c r="F45" s="35"/>
      <c r="G45" s="34"/>
      <c r="H45" s="34"/>
      <c r="I45" s="36"/>
      <c r="J45" s="36"/>
      <c r="K45" s="36"/>
      <c r="L45" s="35"/>
      <c r="M45" s="36"/>
      <c r="N45" s="36"/>
      <c r="O45" s="36"/>
      <c r="P45" s="36"/>
      <c r="Q45" s="20"/>
      <c r="R45" s="21"/>
      <c r="S45" s="36"/>
      <c r="T45" s="36"/>
      <c r="U45" s="34"/>
      <c r="V45" s="34"/>
      <c r="W45" s="34"/>
    </row>
    <row r="46" spans="1:23" ht="15.75" x14ac:dyDescent="0.25">
      <c r="B46" s="29"/>
      <c r="C46" s="29"/>
      <c r="D46" s="29"/>
      <c r="E46" s="29"/>
      <c r="F46" s="30"/>
      <c r="G46" s="29"/>
      <c r="H46" s="29"/>
      <c r="I46" s="31"/>
      <c r="J46" s="31"/>
      <c r="K46" s="31"/>
      <c r="L46" s="30"/>
      <c r="M46" s="31"/>
      <c r="N46" s="31"/>
      <c r="O46" s="31"/>
      <c r="P46" s="39"/>
      <c r="Q46" s="32"/>
      <c r="R46" s="33"/>
      <c r="S46" s="29"/>
      <c r="T46" s="29"/>
      <c r="U46" s="29"/>
      <c r="V46" s="29"/>
      <c r="W46" s="29"/>
    </row>
    <row r="47" spans="1:23" s="7" customFormat="1" ht="15.75" x14ac:dyDescent="0.25">
      <c r="B47" s="41"/>
      <c r="C47" s="41"/>
      <c r="D47" s="41"/>
      <c r="E47" s="41"/>
      <c r="F47" s="42"/>
      <c r="G47" s="41"/>
      <c r="H47" s="43"/>
      <c r="I47" s="44"/>
      <c r="J47" s="45"/>
      <c r="K47" s="45"/>
      <c r="L47" s="42"/>
      <c r="M47" s="44"/>
      <c r="N47" s="45"/>
      <c r="O47" s="45"/>
      <c r="P47" s="36"/>
      <c r="Q47" s="32"/>
      <c r="R47" s="33"/>
      <c r="S47" s="44"/>
      <c r="T47" s="41"/>
      <c r="U47" s="41"/>
      <c r="V47" s="41"/>
      <c r="W47" s="41"/>
    </row>
    <row r="48" spans="1:23" ht="15.75" x14ac:dyDescent="0.25">
      <c r="B48" s="29"/>
      <c r="C48" s="29"/>
      <c r="D48" s="29"/>
      <c r="E48" s="29"/>
      <c r="F48" s="30"/>
      <c r="G48" s="29"/>
      <c r="H48" s="29"/>
      <c r="I48" s="31"/>
      <c r="J48" s="31"/>
      <c r="K48" s="31"/>
      <c r="L48" s="30"/>
      <c r="M48" s="31"/>
      <c r="N48" s="31"/>
      <c r="O48" s="29"/>
      <c r="P48" s="29"/>
      <c r="Q48" s="32"/>
      <c r="R48" s="33"/>
      <c r="S48" s="46"/>
      <c r="T48" s="29"/>
      <c r="U48" s="29"/>
      <c r="V48" s="29"/>
      <c r="W48" s="29"/>
    </row>
    <row r="49" spans="2:23" ht="15.75" x14ac:dyDescent="0.25">
      <c r="B49" s="29"/>
      <c r="C49" s="29"/>
      <c r="D49" s="29"/>
      <c r="E49" s="29"/>
      <c r="F49" s="30"/>
      <c r="G49" s="29"/>
      <c r="H49" s="29"/>
      <c r="I49" s="31"/>
      <c r="J49" s="31"/>
      <c r="K49" s="31"/>
      <c r="L49" s="30"/>
      <c r="M49" s="31"/>
      <c r="N49" s="31"/>
      <c r="O49" s="29"/>
      <c r="P49" s="47"/>
      <c r="Q49" s="32"/>
      <c r="R49" s="33"/>
      <c r="S49" s="29"/>
      <c r="T49" s="29"/>
      <c r="U49" s="29"/>
      <c r="V49" s="29"/>
      <c r="W49" s="29"/>
    </row>
    <row r="50" spans="2:23" ht="15.75" x14ac:dyDescent="0.25">
      <c r="B50" s="29"/>
      <c r="C50" s="29"/>
      <c r="D50" s="29"/>
      <c r="E50" s="29"/>
      <c r="F50" s="30"/>
      <c r="G50" s="29"/>
      <c r="H50" s="29"/>
      <c r="I50" s="31"/>
      <c r="J50" s="31"/>
      <c r="K50" s="31"/>
      <c r="L50" s="30"/>
      <c r="M50" s="31"/>
      <c r="N50" s="31"/>
      <c r="O50" s="29"/>
      <c r="P50" s="29"/>
      <c r="Q50" s="32"/>
      <c r="R50" s="33"/>
      <c r="S50" s="29"/>
      <c r="T50" s="29"/>
      <c r="U50" s="29"/>
      <c r="V50" s="29"/>
      <c r="W50" s="29"/>
    </row>
    <row r="51" spans="2:23" ht="15.75" x14ac:dyDescent="0.25">
      <c r="B51" s="29"/>
      <c r="C51" s="29"/>
      <c r="D51" s="29"/>
      <c r="E51" s="29"/>
      <c r="F51" s="30"/>
      <c r="G51" s="29"/>
      <c r="H51" s="29"/>
      <c r="I51" s="31"/>
      <c r="J51" s="31"/>
      <c r="K51" s="31"/>
      <c r="L51" s="30"/>
      <c r="M51" s="31"/>
      <c r="N51" s="31"/>
      <c r="O51" s="29"/>
      <c r="P51" s="29"/>
      <c r="Q51" s="32"/>
      <c r="R51" s="33"/>
      <c r="S51" s="29"/>
      <c r="T51" s="29"/>
      <c r="U51" s="29"/>
      <c r="V51" s="29"/>
      <c r="W51" s="29"/>
    </row>
    <row r="52" spans="2:23" ht="15.75" x14ac:dyDescent="0.25">
      <c r="B52" s="29"/>
      <c r="C52" s="29"/>
      <c r="D52" s="29"/>
      <c r="E52" s="29"/>
      <c r="F52" s="30"/>
      <c r="G52" s="29"/>
      <c r="H52" s="29"/>
      <c r="I52" s="31"/>
      <c r="J52" s="31"/>
      <c r="K52" s="31"/>
      <c r="L52" s="30"/>
      <c r="M52" s="48"/>
      <c r="N52" s="31"/>
      <c r="O52" s="29"/>
      <c r="P52" s="29"/>
      <c r="Q52" s="32"/>
      <c r="R52" s="33"/>
      <c r="S52" s="29"/>
      <c r="T52" s="29"/>
      <c r="U52" s="29"/>
      <c r="V52" s="29"/>
      <c r="W52" s="29"/>
    </row>
    <row r="53" spans="2:23" ht="15.75" x14ac:dyDescent="0.25">
      <c r="B53" s="29"/>
      <c r="C53" s="29"/>
      <c r="D53" s="29"/>
      <c r="E53" s="29"/>
      <c r="F53" s="30"/>
      <c r="G53" s="29"/>
      <c r="H53" s="29"/>
      <c r="I53" s="31"/>
      <c r="J53" s="31"/>
      <c r="K53" s="31"/>
      <c r="L53" s="30"/>
      <c r="M53" s="31"/>
      <c r="N53" s="31"/>
      <c r="O53" s="29"/>
      <c r="P53" s="29"/>
      <c r="Q53" s="32"/>
      <c r="R53" s="33"/>
      <c r="S53" s="29"/>
      <c r="T53" s="29"/>
      <c r="U53" s="29"/>
      <c r="V53" s="29"/>
      <c r="W53" s="29"/>
    </row>
  </sheetData>
  <autoFilter ref="A1:W39" xr:uid="{00000000-0009-0000-0000-000000000000}"/>
  <pageMargins left="0.7" right="0.7" top="0.75" bottom="0.75" header="0.3" footer="0.3"/>
  <pageSetup paperSize="9" scale="94" orientation="portrait" horizontalDpi="300" verticalDpi="300" r:id="rId1"/>
  <colBreaks count="1" manualBreakCount="1">
    <brk id="6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dcterms:created xsi:type="dcterms:W3CDTF">2020-03-06T15:29:13Z</dcterms:created>
  <dcterms:modified xsi:type="dcterms:W3CDTF">2024-09-20T09:26:08Z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2024-09-20T09:26:08Z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33c25376-c464-48e9-a4af-0ea26f19a4e4</vt:lpwstr>
  </property>
  <property fmtid="{D5CDD505-2E9C-101B-9397-08002B2CF9AE}" pid="10" name="MSIP_Label_9043f10a-881e-4653-a55e-02ca2cc829dc_ContentBits">
    <vt:lpwstr>0</vt:lpwstr>
  </property>
</Properties>
</file>