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aenhunzenl.sharepoint.com/sites/Aanbestedingkantoormeubilair/Gedeelde documenten/General/Aanbesteding 2024/Te publiceren TenderNed/"/>
    </mc:Choice>
  </mc:AlternateContent>
  <xr:revisionPtr revIDLastSave="4" documentId="8_{3DF0F8AE-515D-4C71-B0B7-DFEEA325B719}" xr6:coauthVersionLast="47" xr6:coauthVersionMax="47" xr10:uidLastSave="{74195A57-4249-479E-9771-8FD0C71AD03B}"/>
  <bookViews>
    <workbookView xWindow="-108" yWindow="-108" windowWidth="23256" windowHeight="12576" xr2:uid="{16D879FD-5170-4A0C-8FBB-133C38642333}"/>
  </bookViews>
  <sheets>
    <sheet name="Blad1" sheetId="1" r:id="rId1"/>
  </sheets>
  <definedNames>
    <definedName name="_xlnm.Print_Area" localSheetId="0">Blad1!$B$3:$I$24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E23" i="1"/>
  <c r="E24" i="1"/>
  <c r="E22" i="1"/>
  <c r="F24" i="1"/>
  <c r="F23" i="1"/>
  <c r="F22" i="1"/>
  <c r="D24" i="1"/>
  <c r="D23" i="1"/>
  <c r="D22" i="1"/>
  <c r="C24" i="1"/>
  <c r="C23" i="1"/>
  <c r="H22" i="1" l="1"/>
  <c r="H24" i="1"/>
  <c r="H23" i="1"/>
</calcChain>
</file>

<file path=xl/sharedStrings.xml><?xml version="1.0" encoding="utf-8"?>
<sst xmlns="http://schemas.openxmlformats.org/spreadsheetml/2006/main" count="20" uniqueCount="15">
  <si>
    <t>Beoordelingscijfer in consensus</t>
  </si>
  <si>
    <t>Gunningscriterium</t>
  </si>
  <si>
    <t>Inschrijver</t>
  </si>
  <si>
    <t>Behaald aantal punten in concensus</t>
  </si>
  <si>
    <t>Eindscore</t>
  </si>
  <si>
    <t>Eindrangschikking</t>
  </si>
  <si>
    <t>Prijs (excl. BTW) Conform inschrijfbiljet</t>
  </si>
  <si>
    <t>Kwaliteit</t>
  </si>
  <si>
    <t>Plan van Aanpak</t>
  </si>
  <si>
    <t>Presentatie</t>
  </si>
  <si>
    <t>Kwaliteit (70%)</t>
  </si>
  <si>
    <t xml:space="preserve">Samenwerking en communicatie </t>
  </si>
  <si>
    <t>Duurzaamheid</t>
  </si>
  <si>
    <t>Het betreffen hier fictieve getallen en gunningscriteria</t>
  </si>
  <si>
    <t>5.9 Bijlage Rekenvoorbeeld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</si>
</sst>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€&quot;\ #,##0;[Red]&quot;€&quot;\ \-#,##0"/>
  </numFmts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9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0" fillId="0" borderId="5" xfId="0" applyBorder="1"/>
    <xf numFmtId="0" fontId="0" fillId="0" borderId="4" xfId="0" applyBorder="1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2" fontId="2" fillId="0" borderId="9" xfId="0" applyNumberFormat="1" applyFont="1" applyBorder="1" applyAlignment="1">
      <alignment horizontal="right" vertical="center"/>
    </xf>
    <xf numFmtId="2" fontId="2" fillId="0" borderId="10" xfId="0" applyNumberFormat="1" applyFont="1" applyBorder="1" applyAlignment="1">
      <alignment horizontal="right" vertical="center"/>
    </xf>
    <xf numFmtId="2" fontId="2" fillId="0" borderId="11" xfId="0" applyNumberFormat="1" applyFont="1" applyBorder="1" applyAlignment="1">
      <alignment horizontal="right" vertical="center"/>
    </xf>
    <xf numFmtId="2" fontId="2" fillId="0" borderId="12" xfId="0" applyNumberFormat="1" applyFont="1" applyBorder="1" applyAlignment="1">
      <alignment horizontal="right" vertical="center"/>
    </xf>
    <xf numFmtId="2" fontId="2" fillId="0" borderId="13" xfId="0" applyNumberFormat="1" applyFont="1" applyBorder="1" applyAlignment="1">
      <alignment horizontal="right" vertical="center"/>
    </xf>
    <xf numFmtId="2" fontId="2" fillId="0" borderId="14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0" fontId="1" fillId="0" borderId="19" xfId="0" applyFont="1" applyBorder="1" applyAlignment="1">
      <alignment horizontal="left" vertical="center" wrapText="1"/>
    </xf>
    <xf numFmtId="9" fontId="1" fillId="0" borderId="6" xfId="0" applyNumberFormat="1" applyFont="1" applyBorder="1" applyAlignment="1">
      <alignment horizontal="right" vertical="center"/>
    </xf>
    <xf numFmtId="9" fontId="1" fillId="0" borderId="7" xfId="0" applyNumberFormat="1" applyFont="1" applyBorder="1" applyAlignment="1">
      <alignment horizontal="right" vertical="center"/>
    </xf>
    <xf numFmtId="9" fontId="1" fillId="0" borderId="8" xfId="0" applyNumberFormat="1" applyFont="1" applyBorder="1" applyAlignment="1">
      <alignment horizontal="right" vertical="center"/>
    </xf>
    <xf numFmtId="6" fontId="2" fillId="0" borderId="9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6" fontId="2" fillId="0" borderId="12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3" fillId="0" borderId="0" xfId="0" applyFont="1"/>
    <xf numFmtId="0" fontId="1" fillId="0" borderId="18" xfId="0" applyFont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9" fontId="1" fillId="0" borderId="8" xfId="0" applyNumberFormat="1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left" vertical="center" wrapText="1"/>
    </xf>
    <xf numFmtId="0" fontId="4" fillId="0" borderId="0" xfId="0" applyFont="1"/>
    <xf numFmtId="0" fontId="1" fillId="0" borderId="20" xfId="0" applyFont="1" applyBorder="1" applyAlignment="1">
      <alignment horizontal="left" vertical="center" wrapText="1"/>
    </xf>
    <xf numFmtId="0" fontId="5" fillId="0" borderId="0" xfId="0" applyFont="1"/>
    <xf numFmtId="0" fontId="1" fillId="0" borderId="2" xfId="0" applyFont="1" applyBorder="1" applyAlignment="1">
      <alignment horizontal="left" vertical="center"/>
    </xf>
    <xf numFmtId="9" fontId="1" fillId="0" borderId="22" xfId="0" applyNumberFormat="1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3AF25-1A31-4420-AC9B-EED7E2A59F81}">
  <dimension ref="B3:I24"/>
  <sheetViews>
    <sheetView tabSelected="1" topLeftCell="A5" zoomScale="115" zoomScaleNormal="115" workbookViewId="0">
      <selection activeCell="J15" sqref="J15"/>
    </sheetView>
  </sheetViews>
  <sheetFormatPr defaultRowHeight="14.4" x14ac:dyDescent="0.3"/>
  <cols>
    <col min="3" max="6" width="16.5546875" customWidth="1"/>
    <col min="7" max="7" width="6.109375" customWidth="1"/>
    <col min="8" max="8" width="10.109375" customWidth="1"/>
    <col min="9" max="9" width="14.6640625" customWidth="1"/>
  </cols>
  <sheetData>
    <row r="3" spans="2:9" x14ac:dyDescent="0.3">
      <c r="B3" s="36" t="s">
        <v>14</v>
      </c>
    </row>
    <row r="4" spans="2:9" x14ac:dyDescent="0.3">
      <c r="B4" s="29"/>
    </row>
    <row r="5" spans="2:9" x14ac:dyDescent="0.3">
      <c r="B5" s="38" t="s">
        <v>13</v>
      </c>
    </row>
    <row r="6" spans="2:9" x14ac:dyDescent="0.3">
      <c r="B6" s="29"/>
    </row>
    <row r="7" spans="2:9" ht="15" thickBot="1" x14ac:dyDescent="0.35">
      <c r="B7" s="43" t="s">
        <v>0</v>
      </c>
      <c r="C7" s="43"/>
      <c r="D7" s="43"/>
      <c r="E7" s="43"/>
      <c r="F7" s="43"/>
    </row>
    <row r="8" spans="2:9" ht="15" thickBot="1" x14ac:dyDescent="0.35">
      <c r="C8" s="44" t="s">
        <v>1</v>
      </c>
      <c r="D8" s="45"/>
      <c r="E8" s="39"/>
      <c r="F8" s="1"/>
      <c r="H8" s="2"/>
      <c r="I8" s="2"/>
    </row>
    <row r="9" spans="2:9" ht="15" thickBot="1" x14ac:dyDescent="0.35">
      <c r="C9" s="35"/>
      <c r="D9" s="46" t="s">
        <v>10</v>
      </c>
      <c r="E9" s="47"/>
      <c r="F9" s="48"/>
      <c r="H9" s="2"/>
      <c r="I9" s="2"/>
    </row>
    <row r="10" spans="2:9" ht="24.6" thickBot="1" x14ac:dyDescent="0.35">
      <c r="C10" s="35" t="s">
        <v>6</v>
      </c>
      <c r="D10" s="19" t="s">
        <v>8</v>
      </c>
      <c r="E10" s="19" t="s">
        <v>11</v>
      </c>
      <c r="F10" s="37" t="s">
        <v>12</v>
      </c>
      <c r="H10" s="2"/>
      <c r="I10" s="2"/>
    </row>
    <row r="11" spans="2:9" x14ac:dyDescent="0.3">
      <c r="B11" s="16" t="s">
        <v>2</v>
      </c>
      <c r="C11" s="20">
        <v>0.3</v>
      </c>
      <c r="D11" s="21">
        <v>0.4</v>
      </c>
      <c r="E11" s="40">
        <v>0.1</v>
      </c>
      <c r="F11" s="22">
        <v>0.15</v>
      </c>
      <c r="H11" s="3"/>
      <c r="I11" s="3"/>
    </row>
    <row r="12" spans="2:9" x14ac:dyDescent="0.3">
      <c r="B12" s="17">
        <v>1</v>
      </c>
      <c r="C12" s="23">
        <v>1200</v>
      </c>
      <c r="D12" s="24">
        <v>5</v>
      </c>
      <c r="E12" s="41">
        <v>8</v>
      </c>
      <c r="F12" s="25">
        <v>8</v>
      </c>
      <c r="H12" s="4"/>
      <c r="I12" s="4"/>
    </row>
    <row r="13" spans="2:9" x14ac:dyDescent="0.3">
      <c r="B13" s="17">
        <v>2</v>
      </c>
      <c r="C13" s="23">
        <v>1050</v>
      </c>
      <c r="D13" s="24">
        <v>8</v>
      </c>
      <c r="E13" s="41">
        <v>8</v>
      </c>
      <c r="F13" s="25">
        <v>2</v>
      </c>
      <c r="H13" s="4"/>
      <c r="I13" s="4"/>
    </row>
    <row r="14" spans="2:9" ht="15" thickBot="1" x14ac:dyDescent="0.35">
      <c r="B14" s="18">
        <v>3</v>
      </c>
      <c r="C14" s="26">
        <v>1000</v>
      </c>
      <c r="D14" s="27">
        <v>2</v>
      </c>
      <c r="E14" s="42">
        <v>8</v>
      </c>
      <c r="F14" s="28">
        <v>5</v>
      </c>
      <c r="H14" s="4"/>
      <c r="I14" s="4"/>
    </row>
    <row r="17" spans="2:9" ht="15" thickBot="1" x14ac:dyDescent="0.35">
      <c r="B17" s="43" t="s">
        <v>3</v>
      </c>
      <c r="C17" s="43"/>
      <c r="D17" s="43"/>
      <c r="E17" s="43"/>
      <c r="F17" s="43"/>
    </row>
    <row r="18" spans="2:9" ht="15" customHeight="1" thickBot="1" x14ac:dyDescent="0.35">
      <c r="B18" s="6"/>
      <c r="C18" s="7" t="s">
        <v>1</v>
      </c>
      <c r="D18" s="8"/>
      <c r="E18" s="8"/>
      <c r="F18" s="9"/>
      <c r="G18" s="5"/>
    </row>
    <row r="19" spans="2:9" ht="15" customHeight="1" thickBot="1" x14ac:dyDescent="0.35">
      <c r="C19" s="35"/>
      <c r="D19" s="46" t="s">
        <v>7</v>
      </c>
      <c r="E19" s="47"/>
      <c r="F19" s="48"/>
    </row>
    <row r="20" spans="2:9" ht="24.6" thickBot="1" x14ac:dyDescent="0.35">
      <c r="C20" s="35" t="s">
        <v>6</v>
      </c>
      <c r="D20" s="19" t="s">
        <v>8</v>
      </c>
      <c r="E20" s="19" t="s">
        <v>11</v>
      </c>
      <c r="F20" s="37" t="s">
        <v>9</v>
      </c>
      <c r="H20" s="30" t="s">
        <v>4</v>
      </c>
      <c r="I20" s="31" t="s">
        <v>5</v>
      </c>
    </row>
    <row r="21" spans="2:9" x14ac:dyDescent="0.3">
      <c r="B21" s="16" t="s">
        <v>2</v>
      </c>
      <c r="C21" s="20">
        <v>0.3</v>
      </c>
      <c r="D21" s="21">
        <v>0.4</v>
      </c>
      <c r="E21" s="40">
        <v>0.1</v>
      </c>
      <c r="F21" s="22">
        <v>0.15</v>
      </c>
      <c r="H21" s="20"/>
      <c r="I21" s="32"/>
    </row>
    <row r="22" spans="2:9" x14ac:dyDescent="0.3">
      <c r="B22" s="17">
        <v>1</v>
      </c>
      <c r="C22" s="10">
        <f>$C$14/C12*$C$11*100</f>
        <v>25</v>
      </c>
      <c r="D22" s="11">
        <f>D12/10*$D$11*100</f>
        <v>20</v>
      </c>
      <c r="E22" s="11">
        <f>E12/10*$E$11*100</f>
        <v>8.0000000000000018</v>
      </c>
      <c r="F22" s="12">
        <f>F12/10*$F$11*100</f>
        <v>12</v>
      </c>
      <c r="H22" s="10">
        <f>SUM(C22:F22)</f>
        <v>65</v>
      </c>
      <c r="I22" s="33">
        <v>2</v>
      </c>
    </row>
    <row r="23" spans="2:9" x14ac:dyDescent="0.3">
      <c r="B23" s="17">
        <v>2</v>
      </c>
      <c r="C23" s="10">
        <f>$C$14/C13*$C$11*100</f>
        <v>28.571428571428569</v>
      </c>
      <c r="D23" s="11">
        <f t="shared" ref="D23:D24" si="0">D13/10*$D$11*100</f>
        <v>32.000000000000007</v>
      </c>
      <c r="E23" s="11">
        <f t="shared" ref="E23:E24" si="1">E13/10*$E$11*100</f>
        <v>8.0000000000000018</v>
      </c>
      <c r="F23" s="12">
        <f t="shared" ref="F23:F24" si="2">F13/10*$F$11*100</f>
        <v>3</v>
      </c>
      <c r="H23" s="10">
        <f t="shared" ref="H23:H24" si="3">SUM(C23:F23)</f>
        <v>71.571428571428584</v>
      </c>
      <c r="I23" s="33">
        <v>1</v>
      </c>
    </row>
    <row r="24" spans="2:9" ht="15" thickBot="1" x14ac:dyDescent="0.35">
      <c r="B24" s="18">
        <v>3</v>
      </c>
      <c r="C24" s="13">
        <f>$C$14/C14*$C$11*100</f>
        <v>30</v>
      </c>
      <c r="D24" s="14">
        <f t="shared" si="0"/>
        <v>8.0000000000000018</v>
      </c>
      <c r="E24" s="14">
        <f t="shared" si="1"/>
        <v>8.0000000000000018</v>
      </c>
      <c r="F24" s="15">
        <f t="shared" si="2"/>
        <v>7.5</v>
      </c>
      <c r="H24" s="13">
        <f t="shared" si="3"/>
        <v>53.5</v>
      </c>
      <c r="I24" s="34">
        <v>3</v>
      </c>
    </row>
  </sheetData>
  <mergeCells count="5">
    <mergeCell ref="B7:F7"/>
    <mergeCell ref="C8:D8"/>
    <mergeCell ref="B17:F17"/>
    <mergeCell ref="D9:F9"/>
    <mergeCell ref="D19:F19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8256f8c-6193-4e36-b8ad-41a8b9617a74">
      <Terms xmlns="http://schemas.microsoft.com/office/infopath/2007/PartnerControls"/>
    </lcf76f155ced4ddcb4097134ff3c332f>
    <TaxCatchAll xmlns="7e6a2f7d-414d-4150-bf45-bca7caf3033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893DC462503344A28E35616463DF09" ma:contentTypeVersion="13" ma:contentTypeDescription="Een nieuw document maken." ma:contentTypeScope="" ma:versionID="bb4583115af5740159aa174a182e3b73">
  <xsd:schema xmlns:xsd="http://www.w3.org/2001/XMLSchema" xmlns:xs="http://www.w3.org/2001/XMLSchema" xmlns:p="http://schemas.microsoft.com/office/2006/metadata/properties" xmlns:ns2="18256f8c-6193-4e36-b8ad-41a8b9617a74" xmlns:ns3="7e6a2f7d-414d-4150-bf45-bca7caf30335" targetNamespace="http://schemas.microsoft.com/office/2006/metadata/properties" ma:root="true" ma:fieldsID="b8ce51145d9fcb84057a2daf60a9ca22" ns2:_="" ns3:_="">
    <xsd:import namespace="18256f8c-6193-4e36-b8ad-41a8b9617a74"/>
    <xsd:import namespace="7e6a2f7d-414d-4150-bf45-bca7caf303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256f8c-6193-4e36-b8ad-41a8b9617a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7129d723-0ed8-4b2b-abe8-ef95dba8db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a2f7d-414d-4150-bf45-bca7caf3033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fddc9c4-2342-4766-8b58-c96fc3d9596d}" ma:internalName="TaxCatchAll" ma:showField="CatchAllData" ma:web="7e6a2f7d-414d-4150-bf45-bca7caf303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EEE614-E77D-4D4F-95EA-998AD2686D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EDA6CE-57A3-40ED-A9FD-EBBD52208CA9}">
  <ds:schemaRefs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a8d954c1-4312-41cf-a6c3-5e87e95e3e32"/>
    <ds:schemaRef ds:uri="http://www.w3.org/XML/1998/namespace"/>
    <ds:schemaRef ds:uri="http://schemas.openxmlformats.org/package/2006/metadata/core-properties"/>
    <ds:schemaRef ds:uri="c7596b39-4d29-42c3-b3fc-b675269ced78"/>
    <ds:schemaRef ds:uri="http://purl.org/dc/terms/"/>
    <ds:schemaRef ds:uri="18256f8c-6193-4e36-b8ad-41a8b9617a74"/>
    <ds:schemaRef ds:uri="7e6a2f7d-414d-4150-bf45-bca7caf30335"/>
  </ds:schemaRefs>
</ds:datastoreItem>
</file>

<file path=customXml/itemProps3.xml><?xml version="1.0" encoding="utf-8"?>
<ds:datastoreItem xmlns:ds="http://schemas.openxmlformats.org/officeDocument/2006/customXml" ds:itemID="{E33BF6A2-C165-42CC-AA7E-FD10B93D99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256f8c-6193-4e36-b8ad-41a8b9617a74"/>
    <ds:schemaRef ds:uri="7e6a2f7d-414d-4150-bf45-bca7caf303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>Gemeente Assen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Koomans van den Dries</dc:creator>
  <cp:keywords/>
  <dc:description/>
  <cp:lastModifiedBy>Deuring, Gijs</cp:lastModifiedBy>
  <cp:revision/>
  <cp:lastPrinted>2023-04-26T08:57:24Z</cp:lastPrinted>
  <dcterms:created xsi:type="dcterms:W3CDTF">2022-08-23T09:39:21Z</dcterms:created>
  <dcterms:modified xsi:type="dcterms:W3CDTF">2024-06-25T13:06:14Z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0x0101004D893DC462503344A28E35616463DF09</vt:lpwstr>
  </property>
  <property fmtid="{D5CDD505-2E9C-101B-9397-08002B2CF9AE}" pid="3" name="MediaServiceImageTags">
    <vt:lpwstr/>
  </property>
</Properties>
</file>