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4\Opwaardering Leeghwaterpark\3. Aanbestedingsdocument\Selectiefase\Ter Publicatie\"/>
    </mc:Choice>
  </mc:AlternateContent>
  <xr:revisionPtr revIDLastSave="0" documentId="14_{72BF929A-F2F1-4E78-8775-562D8D053028}" xr6:coauthVersionLast="47" xr6:coauthVersionMax="47" xr10:uidLastSave="{00000000-0000-0000-0000-000000000000}"/>
  <bookViews>
    <workbookView xWindow="-120" yWindow="-120" windowWidth="19440" windowHeight="10440" xr2:uid="{A32D1CF8-7792-4E9C-9932-793724B26FE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O25" i="1"/>
  <c r="O24" i="1"/>
  <c r="O23" i="1"/>
  <c r="O20" i="1"/>
  <c r="O19" i="1"/>
  <c r="O18" i="1"/>
  <c r="O17" i="1"/>
  <c r="O16" i="1"/>
  <c r="O15" i="1"/>
  <c r="D15" i="1" l="1"/>
  <c r="L15" i="1"/>
  <c r="A40" i="1"/>
  <c r="B26" i="1"/>
  <c r="L25" i="1"/>
  <c r="J25" i="1"/>
  <c r="H25" i="1"/>
  <c r="F25" i="1"/>
  <c r="D25" i="1"/>
  <c r="M25" i="1" s="1"/>
  <c r="L24" i="1"/>
  <c r="J24" i="1"/>
  <c r="H24" i="1"/>
  <c r="F24" i="1"/>
  <c r="D24" i="1"/>
  <c r="M24" i="1" s="1"/>
  <c r="L23" i="1"/>
  <c r="J23" i="1"/>
  <c r="H23" i="1"/>
  <c r="F23" i="1"/>
  <c r="D23" i="1"/>
  <c r="M23" i="1" s="1"/>
  <c r="L20" i="1"/>
  <c r="J20" i="1"/>
  <c r="H20" i="1"/>
  <c r="F20" i="1"/>
  <c r="D20" i="1"/>
  <c r="M20" i="1" s="1"/>
  <c r="L19" i="1"/>
  <c r="J19" i="1"/>
  <c r="H19" i="1"/>
  <c r="F19" i="1"/>
  <c r="D19" i="1"/>
  <c r="M19" i="1" s="1"/>
  <c r="L18" i="1"/>
  <c r="J18" i="1"/>
  <c r="H18" i="1"/>
  <c r="F18" i="1"/>
  <c r="D18" i="1"/>
  <c r="M18" i="1" s="1"/>
  <c r="L17" i="1"/>
  <c r="J17" i="1"/>
  <c r="H17" i="1"/>
  <c r="F17" i="1"/>
  <c r="D17" i="1"/>
  <c r="M17" i="1" s="1"/>
  <c r="L16" i="1"/>
  <c r="J16" i="1"/>
  <c r="H16" i="1"/>
  <c r="D16" i="1"/>
  <c r="M16" i="1" s="1"/>
  <c r="J15" i="1"/>
  <c r="H15" i="1"/>
  <c r="F15" i="1"/>
  <c r="M15" i="1" l="1"/>
  <c r="M26" i="1" s="1"/>
</calcChain>
</file>

<file path=xl/sharedStrings.xml><?xml version="1.0" encoding="utf-8"?>
<sst xmlns="http://schemas.openxmlformats.org/spreadsheetml/2006/main" count="48" uniqueCount="45">
  <si>
    <t>VERKLARING DUURZAAM MATERIEEL</t>
  </si>
  <si>
    <r>
      <t xml:space="preserve">De gegadigde </t>
    </r>
    <r>
      <rPr>
        <sz val="10"/>
        <color rgb="FF000000"/>
        <rFont val="Calibri"/>
        <family val="2"/>
        <scheme val="minor"/>
      </rPr>
      <t>(ondernemer conform UEA, deel IIa)</t>
    </r>
    <r>
      <rPr>
        <sz val="10"/>
        <color indexed="8"/>
        <rFont val="Calibri"/>
        <family val="2"/>
        <scheme val="minor"/>
      </rPr>
      <t xml:space="preserve">: </t>
    </r>
  </si>
  <si>
    <t>verklaart zich door ondertekening van dit formulier voor</t>
  </si>
  <si>
    <t>Referentienummer:</t>
  </si>
  <si>
    <t>Inzake:</t>
  </si>
  <si>
    <t xml:space="preserve">Betreft: </t>
  </si>
  <si>
    <t>(aanduiding van het perceel, de samengevoegde percelen of het geheel van de percelen waar de verklaring betrekking op heeft)</t>
  </si>
  <si>
    <t>Het onderstaande materieel  in een vergelijkbaar referentiewerk te hebben ingezet:</t>
  </si>
  <si>
    <t>Maximale score</t>
  </si>
  <si>
    <t>Soorten brandstof/aandrijving + score in %</t>
  </si>
  <si>
    <t>Materieel</t>
  </si>
  <si>
    <t>Weging in %</t>
  </si>
  <si>
    <t>Electrisch / H2</t>
  </si>
  <si>
    <t>Score</t>
  </si>
  <si>
    <t>(Plug in) Hybride met benzine</t>
  </si>
  <si>
    <t>HVO20 of hoger / CNG</t>
  </si>
  <si>
    <t>HVO&lt;20 / BTL</t>
  </si>
  <si>
    <t>Conventioneel / overig</t>
  </si>
  <si>
    <t>score</t>
  </si>
  <si>
    <t>Totaal score</t>
  </si>
  <si>
    <t>Werktuigen</t>
  </si>
  <si>
    <t>Shovels/loaders</t>
  </si>
  <si>
    <t>Mobiele kranen</t>
  </si>
  <si>
    <t>Rupskranen</t>
  </si>
  <si>
    <t>Mini-en midigravers</t>
  </si>
  <si>
    <t>Knikmopsen</t>
  </si>
  <si>
    <t>Walsen (statisch of trillen)</t>
  </si>
  <si>
    <t>Gereedschappen</t>
  </si>
  <si>
    <t>Trilplaten</t>
  </si>
  <si>
    <t>Betonzaag</t>
  </si>
  <si>
    <t>Handgereedschap</t>
  </si>
  <si>
    <t>TOTAAL</t>
  </si>
  <si>
    <t>Totaal score duurzaam materieel in punten</t>
  </si>
  <si>
    <t>VERKLARING</t>
  </si>
  <si>
    <t>Elektrisch = Elektrisch aangedreven, waarbij elektriciteit afkomstig is van lokale duurzame bronnen (wind/zon) of groene netspanning.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</si>
  <si>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</si>
  <si>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</si>
  <si>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</si>
  <si>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</si>
  <si>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De gegadigde bevestigt deze verklaring te doen met inachtneming van de bepalingen en de gegevens, zoals deze zijn omschreven in de aanbestedingsstukken.</t>
  </si>
  <si>
    <t xml:space="preserve">Gedaan te </t>
  </si>
  <si>
    <t xml:space="preserve">op </t>
  </si>
  <si>
    <t xml:space="preserve">(Natte handtekening, naam en functie met blauwe pen binnen vak of digitaal onderteken)	</t>
  </si>
  <si>
    <t>Het uitvoeren van de opwaardering van Leeghwaterpark</t>
  </si>
  <si>
    <t>INCS70206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</si>
</sst>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_ ;\-#,##0\ "/>
    <numFmt numFmtId="165" formatCode="_ [$€-2]\ * #,##0.00_ ;_ [$€-2]\ * \-#,##0.00_ ;_ [$€-2]\ * &quot;-&quot;??_ ;_ @_ "/>
    <numFmt numFmtId="166" formatCode="#,##0.00_ ;\-#,##0.00\ "/>
    <numFmt numFmtId="167" formatCode="&quot;€&quot;\ #,##0.00_-"/>
  </numFmts>
  <fonts count="17" x14ac:knownFonts="1">
    <font>
      <sz val="11"/>
      <color theme="1"/>
      <name val="Corbel"/>
      <family val="2"/>
    </font>
    <font>
      <sz val="11"/>
      <color theme="1"/>
      <name val="Corbel"/>
      <family val="2"/>
    </font>
    <font>
      <b/>
      <sz val="14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26"/>
      <color theme="0" tint="-0.24994659260841701"/>
      <name val="Calibri"/>
      <family val="2"/>
      <scheme val="minor"/>
    </font>
    <font>
      <sz val="26"/>
      <color indexed="8"/>
      <name val="Calibri"/>
      <family val="2"/>
      <scheme val="minor"/>
    </font>
    <font>
      <sz val="26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6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top"/>
    </xf>
    <xf numFmtId="0" fontId="6" fillId="3" borderId="0" xfId="0" applyFont="1" applyFill="1"/>
    <xf numFmtId="0" fontId="3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5" fillId="3" borderId="0" xfId="0" applyFont="1" applyFill="1"/>
    <xf numFmtId="0" fontId="8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center"/>
    </xf>
    <xf numFmtId="0" fontId="9" fillId="3" borderId="0" xfId="0" applyFont="1" applyFill="1"/>
    <xf numFmtId="165" fontId="9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/>
    <xf numFmtId="9" fontId="5" fillId="3" borderId="6" xfId="1" applyFont="1" applyFill="1" applyBorder="1" applyAlignment="1" applyProtection="1">
      <alignment horizontal="center"/>
    </xf>
    <xf numFmtId="9" fontId="5" fillId="3" borderId="7" xfId="1" applyFont="1" applyFill="1" applyBorder="1" applyAlignment="1" applyProtection="1">
      <alignment horizontal="center"/>
    </xf>
    <xf numFmtId="0" fontId="5" fillId="3" borderId="8" xfId="0" applyFont="1" applyFill="1" applyBorder="1"/>
    <xf numFmtId="9" fontId="5" fillId="3" borderId="8" xfId="1" applyFont="1" applyFill="1" applyBorder="1" applyAlignment="1" applyProtection="1">
      <alignment horizontal="center"/>
    </xf>
    <xf numFmtId="9" fontId="5" fillId="3" borderId="8" xfId="1" applyFont="1" applyFill="1" applyBorder="1" applyAlignment="1" applyProtection="1">
      <alignment horizontal="center"/>
      <protection locked="0"/>
    </xf>
    <xf numFmtId="4" fontId="5" fillId="3" borderId="8" xfId="1" applyNumberFormat="1" applyFont="1" applyFill="1" applyBorder="1" applyAlignment="1" applyProtection="1">
      <alignment horizontal="center"/>
    </xf>
    <xf numFmtId="166" fontId="5" fillId="3" borderId="8" xfId="0" applyNumberFormat="1" applyFont="1" applyFill="1" applyBorder="1" applyAlignment="1">
      <alignment horizontal="right"/>
    </xf>
    <xf numFmtId="0" fontId="5" fillId="3" borderId="1" xfId="0" applyFont="1" applyFill="1" applyBorder="1"/>
    <xf numFmtId="9" fontId="5" fillId="3" borderId="1" xfId="1" applyFont="1" applyFill="1" applyBorder="1" applyAlignment="1" applyProtection="1">
      <alignment horizontal="center"/>
    </xf>
    <xf numFmtId="9" fontId="5" fillId="3" borderId="1" xfId="1" applyFont="1" applyFill="1" applyBorder="1" applyAlignment="1" applyProtection="1">
      <alignment horizontal="center"/>
      <protection locked="0"/>
    </xf>
    <xf numFmtId="4" fontId="5" fillId="3" borderId="1" xfId="1" applyNumberFormat="1" applyFont="1" applyFill="1" applyBorder="1" applyAlignment="1" applyProtection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3" borderId="9" xfId="0" applyFont="1" applyFill="1" applyBorder="1"/>
    <xf numFmtId="9" fontId="5" fillId="3" borderId="10" xfId="1" applyFont="1" applyFill="1" applyBorder="1" applyAlignment="1" applyProtection="1">
      <alignment horizontal="center"/>
    </xf>
    <xf numFmtId="4" fontId="5" fillId="3" borderId="10" xfId="1" applyNumberFormat="1" applyFont="1" applyFill="1" applyBorder="1" applyAlignment="1" applyProtection="1">
      <alignment horizontal="center"/>
    </xf>
    <xf numFmtId="166" fontId="5" fillId="3" borderId="11" xfId="0" applyNumberFormat="1" applyFont="1" applyFill="1" applyBorder="1" applyAlignment="1">
      <alignment horizontal="right"/>
    </xf>
    <xf numFmtId="0" fontId="9" fillId="3" borderId="6" xfId="0" applyFont="1" applyFill="1" applyBorder="1" applyAlignment="1">
      <alignment horizontal="center" vertical="center" wrapText="1"/>
    </xf>
    <xf numFmtId="9" fontId="11" fillId="3" borderId="6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/>
    </xf>
    <xf numFmtId="166" fontId="12" fillId="3" borderId="1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13" fillId="3" borderId="0" xfId="0" quotePrefix="1" applyFont="1" applyFill="1" applyAlignment="1">
      <alignment horizontal="right" vertical="top"/>
    </xf>
    <xf numFmtId="167" fontId="3" fillId="3" borderId="0" xfId="0" applyNumberFormat="1" applyFont="1" applyFill="1" applyAlignment="1">
      <alignment horizontal="right" vertical="top"/>
    </xf>
    <xf numFmtId="0" fontId="15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4" fontId="5" fillId="3" borderId="0" xfId="0" applyNumberFormat="1" applyFont="1" applyFill="1" applyAlignment="1">
      <alignment horizontal="center"/>
    </xf>
    <xf numFmtId="4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44" fontId="12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14" fillId="3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right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>
      <alignment horizontal="left" vertical="top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5" fillId="3" borderId="0" xfId="0" applyFont="1" applyFill="1" applyAlignment="1"/>
  </cellXfs>
  <cellStyles count="2">
    <cellStyle name="Procent" xfId="1" builtinId="5"/>
    <cellStyle name="Standaard" xfId="0" builtinId="0"/>
  </cellStyles>
  <dxfs count="5"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6EDD-F592-45B7-B346-ADD8494728A0}">
  <dimension ref="A1:P41"/>
  <sheetViews>
    <sheetView showGridLines="0" tabSelected="1" topLeftCell="A26" zoomScale="90" zoomScaleNormal="90" workbookViewId="0">
      <selection activeCell="B38" sqref="B38:D38"/>
    </sheetView>
  </sheetViews>
  <sheetFormatPr defaultRowHeight="15" x14ac:dyDescent="0.25"/>
  <cols>
    <col min="1" max="1" width="20.125" customWidth="1"/>
    <col min="3" max="3" width="9.75" customWidth="1"/>
    <col min="11" max="11" width="10.5" customWidth="1"/>
    <col min="14" max="14" width="6.25" style="8" customWidth="1"/>
    <col min="15" max="15" width="15" style="8" hidden="1" customWidth="1"/>
    <col min="16" max="16" width="9" style="8"/>
  </cols>
  <sheetData>
    <row r="1" spans="1:16" ht="18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2"/>
      <c r="O1" s="2"/>
      <c r="P1" s="2"/>
    </row>
    <row r="2" spans="1:16" x14ac:dyDescent="0.25">
      <c r="A2" s="1" t="s">
        <v>1</v>
      </c>
      <c r="B2" s="2"/>
      <c r="C2" s="2"/>
      <c r="D2" s="70"/>
      <c r="E2" s="70"/>
      <c r="F2" s="70"/>
      <c r="G2" s="70"/>
      <c r="H2" s="70"/>
      <c r="I2" s="2"/>
      <c r="J2" s="2"/>
      <c r="K2" s="2"/>
      <c r="L2" s="2"/>
      <c r="M2" s="2"/>
      <c r="N2" s="2"/>
      <c r="O2" s="2"/>
      <c r="P2" s="2"/>
    </row>
    <row r="3" spans="1:16" x14ac:dyDescent="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4" t="s">
        <v>3</v>
      </c>
      <c r="B4" s="2"/>
      <c r="C4" s="2"/>
      <c r="D4" s="71" t="s">
        <v>44</v>
      </c>
      <c r="E4" s="71"/>
      <c r="F4" s="71"/>
      <c r="G4" s="71"/>
      <c r="H4" s="71"/>
      <c r="I4" s="2"/>
      <c r="J4" s="2"/>
      <c r="K4" s="2"/>
      <c r="L4" s="2"/>
      <c r="M4" s="2"/>
      <c r="N4" s="2"/>
      <c r="O4" s="2"/>
      <c r="P4" s="2"/>
    </row>
    <row r="5" spans="1:16" x14ac:dyDescent="0.25">
      <c r="A5" s="4" t="s">
        <v>4</v>
      </c>
      <c r="B5" s="2"/>
      <c r="C5" s="2"/>
      <c r="D5" s="72" t="s">
        <v>43</v>
      </c>
      <c r="E5" s="72"/>
      <c r="F5" s="72"/>
      <c r="G5" s="72"/>
      <c r="H5" s="72"/>
      <c r="I5" s="5"/>
      <c r="J5" s="2"/>
      <c r="K5" s="2"/>
      <c r="L5" s="2"/>
      <c r="M5" s="2"/>
      <c r="N5" s="2"/>
      <c r="O5" s="2"/>
      <c r="P5" s="2"/>
    </row>
    <row r="6" spans="1:16" x14ac:dyDescent="0.25">
      <c r="A6" s="4" t="s">
        <v>5</v>
      </c>
      <c r="B6" s="2"/>
      <c r="C6" s="2"/>
      <c r="D6" s="70"/>
      <c r="E6" s="70"/>
      <c r="F6" s="70"/>
      <c r="G6" s="70"/>
      <c r="H6" s="70"/>
      <c r="I6" s="2"/>
      <c r="J6" s="2"/>
      <c r="K6" s="2"/>
      <c r="L6" s="2"/>
      <c r="M6" s="2"/>
      <c r="N6" s="2"/>
      <c r="O6" s="2"/>
      <c r="P6" s="2"/>
    </row>
    <row r="7" spans="1:16" ht="31.5" customHeight="1" x14ac:dyDescent="0.25">
      <c r="A7" s="6"/>
      <c r="B7" s="2"/>
      <c r="C7" s="2"/>
      <c r="D7" s="73" t="s">
        <v>6</v>
      </c>
      <c r="E7" s="73"/>
      <c r="F7" s="73"/>
      <c r="G7" s="73"/>
      <c r="H7" s="73"/>
      <c r="I7" s="7"/>
      <c r="J7" s="2"/>
      <c r="K7" s="2"/>
      <c r="L7" s="2"/>
      <c r="M7" s="2"/>
      <c r="N7" s="2"/>
      <c r="O7" s="2"/>
      <c r="P7" s="2"/>
    </row>
    <row r="8" spans="1:16" x14ac:dyDescent="0.25">
      <c r="A8" s="8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6" x14ac:dyDescent="0.25">
      <c r="A10" s="9" t="s">
        <v>8</v>
      </c>
      <c r="B10" s="10">
        <v>100</v>
      </c>
      <c r="C10" s="11"/>
      <c r="D10" s="12"/>
      <c r="E10" s="8"/>
      <c r="F10" s="8"/>
      <c r="G10" s="8"/>
      <c r="H10" s="8"/>
      <c r="I10" s="8"/>
      <c r="J10" s="8"/>
      <c r="K10" s="8"/>
      <c r="L10" s="8"/>
      <c r="M10" s="8"/>
    </row>
    <row r="11" spans="1:16" x14ac:dyDescent="0.25">
      <c r="A11" s="13"/>
      <c r="B11" s="8"/>
      <c r="C11" s="64" t="s">
        <v>9</v>
      </c>
      <c r="D11" s="64"/>
      <c r="E11" s="64"/>
      <c r="F11" s="64"/>
      <c r="G11" s="64"/>
      <c r="H11" s="64"/>
      <c r="I11" s="64"/>
      <c r="J11" s="64"/>
      <c r="K11" s="64"/>
      <c r="L11" s="64"/>
      <c r="M11" s="8"/>
    </row>
    <row r="12" spans="1:16" ht="51" x14ac:dyDescent="0.25">
      <c r="A12" s="65" t="s">
        <v>10</v>
      </c>
      <c r="B12" s="66" t="s">
        <v>11</v>
      </c>
      <c r="C12" s="14" t="s">
        <v>12</v>
      </c>
      <c r="D12" s="67" t="s">
        <v>13</v>
      </c>
      <c r="E12" s="14" t="s">
        <v>14</v>
      </c>
      <c r="F12" s="67" t="s">
        <v>13</v>
      </c>
      <c r="G12" s="14" t="s">
        <v>15</v>
      </c>
      <c r="H12" s="67" t="s">
        <v>13</v>
      </c>
      <c r="I12" s="14" t="s">
        <v>16</v>
      </c>
      <c r="J12" s="67" t="s">
        <v>13</v>
      </c>
      <c r="K12" s="14" t="s">
        <v>17</v>
      </c>
      <c r="L12" s="67" t="s">
        <v>18</v>
      </c>
      <c r="M12" s="61" t="s">
        <v>19</v>
      </c>
      <c r="N12" s="47"/>
    </row>
    <row r="13" spans="1:16" x14ac:dyDescent="0.25">
      <c r="A13" s="65"/>
      <c r="B13" s="66"/>
      <c r="C13" s="15">
        <v>1</v>
      </c>
      <c r="D13" s="68"/>
      <c r="E13" s="15">
        <v>0.75</v>
      </c>
      <c r="F13" s="68"/>
      <c r="G13" s="15">
        <v>0.5</v>
      </c>
      <c r="H13" s="68"/>
      <c r="I13" s="15">
        <v>0.25</v>
      </c>
      <c r="J13" s="68"/>
      <c r="K13" s="15">
        <v>0</v>
      </c>
      <c r="L13" s="68"/>
      <c r="M13" s="62"/>
      <c r="N13" s="47"/>
    </row>
    <row r="14" spans="1:16" x14ac:dyDescent="0.25">
      <c r="A14" s="16" t="s">
        <v>20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47"/>
    </row>
    <row r="15" spans="1:16" x14ac:dyDescent="0.25">
      <c r="A15" s="19" t="s">
        <v>21</v>
      </c>
      <c r="B15" s="20">
        <v>0.1</v>
      </c>
      <c r="C15" s="21"/>
      <c r="D15" s="22">
        <f>ROUND(C15*C$13*$B$10*$B15,0)</f>
        <v>0</v>
      </c>
      <c r="E15" s="21"/>
      <c r="F15" s="22">
        <f t="shared" ref="F15:F20" si="0">ROUND(E15*E$13*$B$10*$B15,0)</f>
        <v>0</v>
      </c>
      <c r="G15" s="21"/>
      <c r="H15" s="22">
        <f t="shared" ref="H15:H20" si="1">ROUND(G15*G$13*$B$10*$B15,0)</f>
        <v>0</v>
      </c>
      <c r="I15" s="21"/>
      <c r="J15" s="22">
        <f t="shared" ref="J15:J20" si="2">ROUND(I15*I$13*$B$10*$B15,0)</f>
        <v>0</v>
      </c>
      <c r="K15" s="21"/>
      <c r="L15" s="22">
        <f t="shared" ref="L15:L20" si="3">ROUND(K15*K$13*$B$10*$B15,0)</f>
        <v>0</v>
      </c>
      <c r="M15" s="23" t="str">
        <f>IF(O15="geen 100%","geen 100%",SUM(D15+F15+H15+J15+L15))</f>
        <v>geen 100%</v>
      </c>
      <c r="N15" s="47"/>
      <c r="O15" s="48" t="str">
        <f t="shared" ref="O15:O19" si="4">IF(SUM(C15+E15+G15+I15+K15)&lt;&gt;100%,"geen 100%","100% ingevuld")</f>
        <v>geen 100%</v>
      </c>
    </row>
    <row r="16" spans="1:16" x14ac:dyDescent="0.25">
      <c r="A16" s="24" t="s">
        <v>22</v>
      </c>
      <c r="B16" s="25">
        <v>0.15</v>
      </c>
      <c r="C16" s="26"/>
      <c r="D16" s="27">
        <f t="shared" ref="D16:D20" si="5">ROUND(C16*C$13*$B$10*$B16,0)</f>
        <v>0</v>
      </c>
      <c r="E16" s="26"/>
      <c r="F16" s="27">
        <f>ROUND(E16*E$13*$B$10*$B16,0)</f>
        <v>0</v>
      </c>
      <c r="G16" s="26"/>
      <c r="H16" s="27">
        <f t="shared" si="1"/>
        <v>0</v>
      </c>
      <c r="I16" s="26"/>
      <c r="J16" s="27">
        <f t="shared" si="2"/>
        <v>0</v>
      </c>
      <c r="K16" s="26"/>
      <c r="L16" s="27">
        <f t="shared" si="3"/>
        <v>0</v>
      </c>
      <c r="M16" s="28" t="str">
        <f t="shared" ref="M16:M20" si="6">IF(O16="geen 100%","geen 100%",SUM(D16+F16+H16+J16+L16))</f>
        <v>geen 100%</v>
      </c>
      <c r="N16" s="47"/>
      <c r="O16" s="48" t="str">
        <f t="shared" si="4"/>
        <v>geen 100%</v>
      </c>
    </row>
    <row r="17" spans="1:16" x14ac:dyDescent="0.25">
      <c r="A17" s="24" t="s">
        <v>23</v>
      </c>
      <c r="B17" s="25">
        <v>0.25</v>
      </c>
      <c r="C17" s="26"/>
      <c r="D17" s="27">
        <f t="shared" si="5"/>
        <v>0</v>
      </c>
      <c r="E17" s="26"/>
      <c r="F17" s="27">
        <f t="shared" si="0"/>
        <v>0</v>
      </c>
      <c r="G17" s="26"/>
      <c r="H17" s="27">
        <f t="shared" si="1"/>
        <v>0</v>
      </c>
      <c r="I17" s="26"/>
      <c r="J17" s="27">
        <f t="shared" si="2"/>
        <v>0</v>
      </c>
      <c r="K17" s="26"/>
      <c r="L17" s="27">
        <f t="shared" si="3"/>
        <v>0</v>
      </c>
      <c r="M17" s="28" t="str">
        <f t="shared" si="6"/>
        <v>geen 100%</v>
      </c>
      <c r="N17" s="47"/>
      <c r="O17" s="48" t="str">
        <f>IF(SUM(C17+E17+G17+I17+K17)&lt;&gt;100%,"geen 100%","100% ingevuld")</f>
        <v>geen 100%</v>
      </c>
    </row>
    <row r="18" spans="1:16" x14ac:dyDescent="0.25">
      <c r="A18" s="24" t="s">
        <v>24</v>
      </c>
      <c r="B18" s="25">
        <v>0.15</v>
      </c>
      <c r="C18" s="26"/>
      <c r="D18" s="27">
        <f t="shared" si="5"/>
        <v>0</v>
      </c>
      <c r="E18" s="26"/>
      <c r="F18" s="27">
        <f t="shared" si="0"/>
        <v>0</v>
      </c>
      <c r="G18" s="26"/>
      <c r="H18" s="27">
        <f t="shared" si="1"/>
        <v>0</v>
      </c>
      <c r="I18" s="26"/>
      <c r="J18" s="27">
        <f t="shared" si="2"/>
        <v>0</v>
      </c>
      <c r="K18" s="26"/>
      <c r="L18" s="27">
        <f t="shared" si="3"/>
        <v>0</v>
      </c>
      <c r="M18" s="28" t="str">
        <f t="shared" si="6"/>
        <v>geen 100%</v>
      </c>
      <c r="N18" s="47"/>
      <c r="O18" s="48" t="str">
        <f t="shared" si="4"/>
        <v>geen 100%</v>
      </c>
    </row>
    <row r="19" spans="1:16" x14ac:dyDescent="0.25">
      <c r="A19" s="24" t="s">
        <v>25</v>
      </c>
      <c r="B19" s="25">
        <v>0.05</v>
      </c>
      <c r="C19" s="26"/>
      <c r="D19" s="27">
        <f t="shared" si="5"/>
        <v>0</v>
      </c>
      <c r="E19" s="26"/>
      <c r="F19" s="27">
        <f t="shared" si="0"/>
        <v>0</v>
      </c>
      <c r="G19" s="26"/>
      <c r="H19" s="27">
        <f t="shared" si="1"/>
        <v>0</v>
      </c>
      <c r="I19" s="26"/>
      <c r="J19" s="27">
        <f t="shared" si="2"/>
        <v>0</v>
      </c>
      <c r="K19" s="26"/>
      <c r="L19" s="27">
        <f t="shared" si="3"/>
        <v>0</v>
      </c>
      <c r="M19" s="28" t="str">
        <f t="shared" si="6"/>
        <v>geen 100%</v>
      </c>
      <c r="N19" s="47"/>
      <c r="O19" s="48" t="str">
        <f t="shared" si="4"/>
        <v>geen 100%</v>
      </c>
    </row>
    <row r="20" spans="1:16" x14ac:dyDescent="0.25">
      <c r="A20" s="24" t="s">
        <v>26</v>
      </c>
      <c r="B20" s="25">
        <v>0.05</v>
      </c>
      <c r="C20" s="26"/>
      <c r="D20" s="27">
        <f t="shared" si="5"/>
        <v>0</v>
      </c>
      <c r="E20" s="26"/>
      <c r="F20" s="27">
        <f t="shared" si="0"/>
        <v>0</v>
      </c>
      <c r="G20" s="26"/>
      <c r="H20" s="27">
        <f t="shared" si="1"/>
        <v>0</v>
      </c>
      <c r="I20" s="26"/>
      <c r="J20" s="27">
        <f t="shared" si="2"/>
        <v>0</v>
      </c>
      <c r="K20" s="26"/>
      <c r="L20" s="27">
        <f t="shared" si="3"/>
        <v>0</v>
      </c>
      <c r="M20" s="28" t="str">
        <f t="shared" si="6"/>
        <v>geen 100%</v>
      </c>
      <c r="N20" s="49"/>
      <c r="O20" s="48" t="str">
        <f>IF(SUM(C20+E20+G20+I20+K20)&lt;&gt;100%,"geen 100%","100% ingevuld")</f>
        <v>geen 100%</v>
      </c>
    </row>
    <row r="21" spans="1:16" x14ac:dyDescent="0.25">
      <c r="A21" s="29"/>
      <c r="B21" s="30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2"/>
      <c r="N21" s="49"/>
      <c r="O21" s="48"/>
    </row>
    <row r="22" spans="1:16" x14ac:dyDescent="0.25">
      <c r="A22" s="16" t="s">
        <v>27</v>
      </c>
      <c r="B22" s="33"/>
      <c r="C22" s="34"/>
      <c r="D22" s="35"/>
      <c r="E22" s="34"/>
      <c r="F22" s="35"/>
      <c r="G22" s="34"/>
      <c r="H22" s="35"/>
      <c r="I22" s="34"/>
      <c r="J22" s="35"/>
      <c r="K22" s="34"/>
      <c r="L22" s="35"/>
      <c r="M22" s="36"/>
      <c r="N22" s="50"/>
      <c r="O22" s="51"/>
      <c r="P22" s="11"/>
    </row>
    <row r="23" spans="1:16" x14ac:dyDescent="0.25">
      <c r="A23" s="24" t="s">
        <v>28</v>
      </c>
      <c r="B23" s="25">
        <v>0.05</v>
      </c>
      <c r="C23" s="26"/>
      <c r="D23" s="27">
        <f>ROUND(C23*C$13*$B$10*$B23,0)</f>
        <v>0</v>
      </c>
      <c r="E23" s="26"/>
      <c r="F23" s="27">
        <f>ROUND(E23*E$13*$B$10*$B23,0)</f>
        <v>0</v>
      </c>
      <c r="G23" s="26"/>
      <c r="H23" s="27">
        <f>ROUND(G23*G$13*$B$10*$B23,0)</f>
        <v>0</v>
      </c>
      <c r="I23" s="26"/>
      <c r="J23" s="27">
        <f>ROUND(I23*I$13*$B$10*$B23,0)</f>
        <v>0</v>
      </c>
      <c r="K23" s="26"/>
      <c r="L23" s="27">
        <f>ROUND(K23*K$13*$B$10*$B23,0)</f>
        <v>0</v>
      </c>
      <c r="M23" s="28" t="str">
        <f t="shared" ref="M23:M25" si="7">IF(O23="geen 100%","geen 100%",SUM(D23+F23+H23+J23+L23))</f>
        <v>geen 100%</v>
      </c>
      <c r="N23" s="49"/>
      <c r="O23" s="48" t="str">
        <f t="shared" ref="O23" si="8">IF(SUM(C23+E23+G23+I23+K23)&lt;&gt;100%,"geen 100%","100% ingevuld")</f>
        <v>geen 100%</v>
      </c>
    </row>
    <row r="24" spans="1:16" x14ac:dyDescent="0.25">
      <c r="A24" s="24" t="s">
        <v>29</v>
      </c>
      <c r="B24" s="25">
        <v>0.05</v>
      </c>
      <c r="C24" s="26"/>
      <c r="D24" s="27">
        <f>ROUND(C24*C$13*$B$10*$B24,0)</f>
        <v>0</v>
      </c>
      <c r="E24" s="26"/>
      <c r="F24" s="27">
        <f>ROUND(E24*E$13*$B$10*$B24,0)</f>
        <v>0</v>
      </c>
      <c r="G24" s="26"/>
      <c r="H24" s="27">
        <f>ROUND(G24*G$13*$B$10*$B24,0)</f>
        <v>0</v>
      </c>
      <c r="I24" s="26"/>
      <c r="J24" s="27">
        <f>ROUND(I24*I$13*$B$10*$B24,0)</f>
        <v>0</v>
      </c>
      <c r="K24" s="26"/>
      <c r="L24" s="27">
        <f>ROUND(K24*K$13*$B$10*$B24,0)</f>
        <v>0</v>
      </c>
      <c r="M24" s="28" t="str">
        <f t="shared" si="7"/>
        <v>geen 100%</v>
      </c>
      <c r="N24" s="49"/>
      <c r="O24" s="48" t="str">
        <f>IF(SUM(C24+E24+G24+I24+K24)&lt;&gt;100%,"geen 100%","100% ingevuld")</f>
        <v>geen 100%</v>
      </c>
    </row>
    <row r="25" spans="1:16" x14ac:dyDescent="0.25">
      <c r="A25" s="24" t="s">
        <v>30</v>
      </c>
      <c r="B25" s="25">
        <v>0.15</v>
      </c>
      <c r="C25" s="26"/>
      <c r="D25" s="27">
        <f>ROUND(C25*C$13*$B$10*$B25,0)</f>
        <v>0</v>
      </c>
      <c r="E25" s="26"/>
      <c r="F25" s="27">
        <f>ROUND(E25*E$13*$B$10*$B25,0)</f>
        <v>0</v>
      </c>
      <c r="G25" s="26"/>
      <c r="H25" s="27">
        <f>ROUND(G25*G$13*$B$10*$B25,0)</f>
        <v>0</v>
      </c>
      <c r="I25" s="26"/>
      <c r="J25" s="27">
        <f>ROUND(I25*I$13*$B$10*$B25,0)</f>
        <v>0</v>
      </c>
      <c r="K25" s="26"/>
      <c r="L25" s="27">
        <f>ROUND(K25*K$13*$B$10*$B25,0)</f>
        <v>0</v>
      </c>
      <c r="M25" s="28" t="str">
        <f t="shared" si="7"/>
        <v>geen 100%</v>
      </c>
      <c r="N25" s="49"/>
      <c r="O25" s="48" t="str">
        <f>IF(SUM(C25+E25+G25+I25+K25)&lt;&gt;100%,"geen 100%","100% ingevuld")</f>
        <v>geen 100%</v>
      </c>
    </row>
    <row r="26" spans="1:16" ht="15.75" x14ac:dyDescent="0.25">
      <c r="A26" s="11" t="s">
        <v>31</v>
      </c>
      <c r="B26" s="37">
        <f>SUM(B14:B25)</f>
        <v>1.0000000000000002</v>
      </c>
      <c r="C26" s="8"/>
      <c r="D26" s="8"/>
      <c r="E26" s="8"/>
      <c r="F26" s="8"/>
      <c r="G26" s="8"/>
      <c r="H26" s="63" t="s">
        <v>32</v>
      </c>
      <c r="I26" s="63"/>
      <c r="J26" s="63"/>
      <c r="K26" s="63"/>
      <c r="L26" s="63"/>
      <c r="M26" s="38">
        <f>IF(O26="geen 100%","geen 100%",SUM(M15:M25))</f>
        <v>0</v>
      </c>
      <c r="N26" s="52"/>
      <c r="O26" s="48"/>
    </row>
    <row r="27" spans="1:16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8"/>
      <c r="L27" s="8"/>
      <c r="M27" s="8"/>
    </row>
    <row r="28" spans="1:16" x14ac:dyDescent="0.25">
      <c r="A28" s="40" t="s">
        <v>33</v>
      </c>
      <c r="B28" s="41"/>
      <c r="C28" s="41"/>
      <c r="D28" s="41"/>
      <c r="E28" s="41"/>
      <c r="F28" s="41"/>
      <c r="G28" s="41"/>
      <c r="H28" s="41"/>
      <c r="I28" s="41"/>
      <c r="J28" s="39"/>
      <c r="K28" s="8"/>
      <c r="L28" s="8"/>
      <c r="M28" s="8"/>
    </row>
    <row r="29" spans="1:16" x14ac:dyDescent="0.25">
      <c r="A29" s="74" t="s">
        <v>34</v>
      </c>
      <c r="B29" s="74"/>
      <c r="C29" s="74"/>
      <c r="D29" s="74"/>
      <c r="E29" s="74"/>
      <c r="F29" s="74"/>
      <c r="G29" s="74"/>
      <c r="H29" s="74"/>
      <c r="I29" s="74"/>
      <c r="J29" s="42"/>
      <c r="K29" s="8"/>
      <c r="L29" s="8"/>
      <c r="M29" s="8"/>
    </row>
    <row r="30" spans="1:16" x14ac:dyDescent="0.25">
      <c r="A30" s="56" t="s">
        <v>35</v>
      </c>
      <c r="B30" s="56"/>
      <c r="C30" s="56"/>
      <c r="D30" s="56"/>
      <c r="E30" s="56"/>
      <c r="F30" s="56"/>
      <c r="G30" s="56"/>
      <c r="H30" s="56"/>
      <c r="I30" s="56"/>
      <c r="J30" s="39"/>
      <c r="K30" s="8"/>
      <c r="L30" s="8"/>
      <c r="M30" s="8"/>
    </row>
    <row r="31" spans="1:16" x14ac:dyDescent="0.25">
      <c r="A31" s="56" t="s">
        <v>36</v>
      </c>
      <c r="B31" s="56"/>
      <c r="C31" s="56"/>
      <c r="D31" s="56"/>
      <c r="E31" s="56"/>
      <c r="F31" s="56"/>
      <c r="G31" s="56"/>
      <c r="H31" s="56"/>
      <c r="I31" s="56"/>
      <c r="J31" s="39"/>
      <c r="K31" s="8"/>
      <c r="L31" s="8"/>
      <c r="M31" s="8"/>
    </row>
    <row r="32" spans="1:16" x14ac:dyDescent="0.25">
      <c r="A32" s="56" t="s">
        <v>37</v>
      </c>
      <c r="B32" s="56"/>
      <c r="C32" s="56"/>
      <c r="D32" s="56"/>
      <c r="E32" s="56"/>
      <c r="F32" s="56"/>
      <c r="G32" s="56"/>
      <c r="H32" s="56"/>
      <c r="I32" s="56"/>
      <c r="J32" s="39"/>
      <c r="K32" s="8"/>
      <c r="L32" s="8"/>
      <c r="M32" s="8"/>
    </row>
    <row r="33" spans="1:16" x14ac:dyDescent="0.25">
      <c r="A33" s="56" t="s">
        <v>38</v>
      </c>
      <c r="B33" s="56"/>
      <c r="C33" s="56"/>
      <c r="D33" s="56"/>
      <c r="E33" s="56"/>
      <c r="F33" s="56"/>
      <c r="G33" s="56"/>
      <c r="H33" s="56"/>
      <c r="I33" s="56"/>
      <c r="J33" s="8"/>
      <c r="K33" s="8"/>
      <c r="L33" s="8"/>
      <c r="M33" s="8"/>
    </row>
    <row r="34" spans="1:1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43" t="s">
        <v>39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44" t="s">
        <v>40</v>
      </c>
      <c r="B38" s="57"/>
      <c r="C38" s="57"/>
      <c r="D38" s="57"/>
      <c r="E38" s="45"/>
      <c r="F38" s="4" t="s">
        <v>41</v>
      </c>
      <c r="G38" s="58"/>
      <c r="H38" s="58"/>
      <c r="I38" s="58"/>
      <c r="J38" s="2"/>
      <c r="K38" s="2"/>
      <c r="L38" s="2"/>
      <c r="M38" s="2"/>
      <c r="N38" s="2"/>
      <c r="O38" s="2"/>
      <c r="P38" s="2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6" ht="33.75" x14ac:dyDescent="0.25">
      <c r="A40" s="59" t="str">
        <f>D4</f>
        <v>INCS70206</v>
      </c>
      <c r="B40" s="59"/>
      <c r="C40" s="59"/>
      <c r="D40" s="59"/>
      <c r="E40" s="2"/>
      <c r="F40" s="2"/>
      <c r="G40" s="2"/>
      <c r="H40" s="2"/>
      <c r="I40" s="2"/>
      <c r="J40" s="46"/>
      <c r="K40" s="46"/>
      <c r="L40" s="2"/>
      <c r="M40" s="2"/>
      <c r="N40" s="2"/>
      <c r="O40" s="53"/>
      <c r="P40" s="54"/>
    </row>
    <row r="41" spans="1:16" x14ac:dyDescent="0.25">
      <c r="A41" s="60" t="s">
        <v>42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2"/>
      <c r="M41" s="2"/>
      <c r="N41" s="2"/>
      <c r="O41" s="55"/>
      <c r="P41" s="55"/>
    </row>
  </sheetData>
  <sheetProtection algorithmName="SHA-512" hashValue="yV8JZPgj8SH8SRWm0pR0Dy577ceDR26t2WFBxodvjdUbXjqJj6KNZdHF9Nblq8tHDYtgn55L0HM6EGFxijYBZQ==" saltValue="5sgA8We7wno4wpS2qS23mQ==" spinCount="100000" sheet="1" objects="1" scenarios="1"/>
  <mergeCells count="24">
    <mergeCell ref="D7:H7"/>
    <mergeCell ref="A1:M1"/>
    <mergeCell ref="D2:H2"/>
    <mergeCell ref="D4:H4"/>
    <mergeCell ref="D5:H5"/>
    <mergeCell ref="D6:H6"/>
    <mergeCell ref="A32:I32"/>
    <mergeCell ref="C11:L11"/>
    <mergeCell ref="A12:A13"/>
    <mergeCell ref="B12:B13"/>
    <mergeCell ref="D12:D13"/>
    <mergeCell ref="F12:F13"/>
    <mergeCell ref="H12:H13"/>
    <mergeCell ref="J12:J13"/>
    <mergeCell ref="L12:L13"/>
    <mergeCell ref="M12:M13"/>
    <mergeCell ref="H26:L26"/>
    <mergeCell ref="A30:I30"/>
    <mergeCell ref="A31:I31"/>
    <mergeCell ref="A33:I33"/>
    <mergeCell ref="B38:D38"/>
    <mergeCell ref="G38:I38"/>
    <mergeCell ref="A40:D40"/>
    <mergeCell ref="A41:K41"/>
  </mergeCells>
  <conditionalFormatting sqref="B10 B15:B20 B23:B25">
    <cfRule type="containsBlanks" dxfId="4" priority="3">
      <formula>LEN(TRIM(B10))=0</formula>
    </cfRule>
  </conditionalFormatting>
  <conditionalFormatting sqref="B38 G38">
    <cfRule type="containsBlanks" dxfId="3" priority="2">
      <formula>LEN(TRIM(B38))=0</formula>
    </cfRule>
  </conditionalFormatting>
  <conditionalFormatting sqref="C15:C20 E15:E20 G15:G20 I15:I20 K15:K20 C23:C25 E23:E25 G23:G25 I23:I25 K23:K25">
    <cfRule type="containsBlanks" dxfId="2" priority="5">
      <formula>LEN(TRIM(C15))=0</formula>
    </cfRule>
  </conditionalFormatting>
  <conditionalFormatting sqref="D2 D6">
    <cfRule type="containsBlanks" dxfId="1" priority="1">
      <formula>LEN(TRIM(D2))=0</formula>
    </cfRule>
  </conditionalFormatting>
  <conditionalFormatting sqref="M15:M20 M23:M25">
    <cfRule type="cellIs" dxfId="0" priority="4" operator="equal">
      <formula>"geen 100%"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Ishimwe, J.B. (Jules)</dc:creator>
  <cp:lastModifiedBy>Ishimwe, J.B. (Jules)</cp:lastModifiedBy>
  <dcterms:created xsi:type="dcterms:W3CDTF">2024-11-13T16:09:19Z</dcterms:created>
  <dcterms:modified xsi:type="dcterms:W3CDTF">2024-11-18T09:26:38Z</dcterms:modified>
</cp:coreProperties>
</file>