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X:\Projecten\414 Lansingerland\414076 Speel Onderhoud - 2024\04 Bestek\"/>
    </mc:Choice>
  </mc:AlternateContent>
  <xr:revisionPtr revIDLastSave="0" documentId="13_ncr:1_{DF44856C-6520-4306-A518-8724664CCEC1}" xr6:coauthVersionLast="47" xr6:coauthVersionMax="47" xr10:uidLastSave="{00000000-0000-0000-0000-000000000000}"/>
  <bookViews>
    <workbookView xWindow="31335" yWindow="330" windowWidth="20085" windowHeight="14865" xr2:uid="{9988EC11-D8C3-489F-AD2E-34E016B7DC12}"/>
  </bookViews>
  <sheets>
    <sheet name="Bijlage 5 - tabel Duurzaamheid" sheetId="1" r:id="rId1"/>
  </sheets>
  <definedNames>
    <definedName name="_xlnm.Print_Area" localSheetId="0">'Bijlage 5 - tabel Duurzaamheid'!$A$4:$I$120</definedName>
    <definedName name="_xlnm.Print_Titles" localSheetId="0">'Bijlage 5 - tabel Duurzaamheid'!$1:$2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89" i="1" l="1"/>
  <c r="I90" i="1"/>
  <c r="I91" i="1"/>
  <c r="I88" i="1"/>
  <c r="H89" i="1"/>
  <c r="H90" i="1"/>
  <c r="H91" i="1"/>
  <c r="B92" i="1"/>
  <c r="H86" i="1"/>
  <c r="I86" i="1"/>
  <c r="I25" i="1"/>
  <c r="I22" i="1"/>
  <c r="I21" i="1"/>
  <c r="H21" i="1"/>
  <c r="H22" i="1"/>
  <c r="H23" i="1"/>
  <c r="H24" i="1"/>
  <c r="H25" i="1"/>
  <c r="H20" i="1" l="1"/>
  <c r="B26" i="1"/>
  <c r="I24" i="1"/>
  <c r="I87" i="1"/>
  <c r="I85" i="1"/>
  <c r="I84" i="1"/>
  <c r="I23" i="1"/>
  <c r="I20" i="1"/>
  <c r="I26" i="1" l="1"/>
  <c r="I92" i="1"/>
  <c r="H88" i="1"/>
  <c r="H85" i="1"/>
  <c r="H87" i="1"/>
  <c r="H84" i="1"/>
</calcChain>
</file>

<file path=xl/sharedStrings.xml><?xml version="1.0" encoding="utf-8"?>
<sst xmlns="http://schemas.openxmlformats.org/spreadsheetml/2006/main" count="79" uniqueCount="67">
  <si>
    <t>Brandstoftype</t>
  </si>
  <si>
    <t>Materieel</t>
  </si>
  <si>
    <t>Weging</t>
  </si>
  <si>
    <t>HVO20/CNG</t>
  </si>
  <si>
    <t>Werkbus</t>
  </si>
  <si>
    <t>Fictieve korting (%)</t>
  </si>
  <si>
    <t>Controleveld</t>
  </si>
  <si>
    <t>Conventionele
 brandstoffen</t>
  </si>
  <si>
    <t>Hybride</t>
  </si>
  <si>
    <t>Elektrisch/ 
Waterstof</t>
  </si>
  <si>
    <t>De minimale gelijkwaardigheid is op basis van actieradius, twee personen en inhoud (m3) laadruimte</t>
  </si>
  <si>
    <t>De minimale gelijkwaardigheid is op basis van actieradius, drie a vier personen, inhoud (m3) laadruimte</t>
  </si>
  <si>
    <t>In geval van conventioneel / HVO, bijvoorbeeld: Nissan Pirmastar of Interstar, Volkswagen Transporter of Crafter</t>
  </si>
  <si>
    <t>In geval van elektrisch / hybride, bijvoorbeeld: Goupil G6, Opel Vivaro-e of Movano-e, Mercedes eVito of eSprinter</t>
  </si>
  <si>
    <t>HVO100/BTL</t>
  </si>
  <si>
    <t>Invulinstructie</t>
  </si>
  <si>
    <t>A.</t>
  </si>
  <si>
    <t>Naam inschrijver (of deelnemer en tevens penvoerder) volgens  Handelsregister:</t>
  </si>
  <si>
    <t>Vestigingsplaats:</t>
  </si>
  <si>
    <t>Dient te zijn een gesloten bestelbus of werkbus met open laadbak die gelijkwaardig (of uitgebreider) voldoet aan de specificaties van:</t>
  </si>
  <si>
    <t>Naam deelnemer volgens  Handelsregister:</t>
  </si>
  <si>
    <t>B. (indien van toepassing)</t>
  </si>
  <si>
    <t>Vrachtwagen</t>
  </si>
  <si>
    <t xml:space="preserve">Dient te zijn een voertuig kraanauto 8x4 met laadbak (kraan-kipper) die gelijkwaardig (of uitgebreider) voldoet aan de specificaties van: </t>
  </si>
  <si>
    <t>In geval van conventioneel / HVO, bijvoorbeeld: Volvo FM/FMX, DAF XDC/XFC, Mercedes Actros en vele andere merken en types</t>
  </si>
  <si>
    <t>Puntenscore</t>
  </si>
  <si>
    <t>Geel gemarkeerde cellen zijn invulcellen. 
Inschrijver dient uitsluitend de geel gemarkeerde cellen in te vullen t.b.v. de opgave van de inzet van duurzaamheid</t>
  </si>
  <si>
    <t>Totaal behaalde puntenscore</t>
  </si>
  <si>
    <t>Voorbeeld invulinstructie</t>
  </si>
  <si>
    <t>Trede B Hergebruik</t>
  </si>
  <si>
    <t>Trede A Preventie</t>
  </si>
  <si>
    <t>Trede C Recycling</t>
  </si>
  <si>
    <t>Trede D en E Energie en/of Verbranden</t>
  </si>
  <si>
    <t>Trede F 
Storten</t>
  </si>
  <si>
    <t>Vrijgekomen materiaal</t>
  </si>
  <si>
    <t>De ladder van Lansink</t>
  </si>
  <si>
    <t>Trilplaat</t>
  </si>
  <si>
    <t xml:space="preserve">tabel Inzet Duurzaamheid - Onderhoud en herinrichting speelplekken </t>
  </si>
  <si>
    <t>Sub-criterium 1.3: Verwerking van vrijgekomen materialen</t>
  </si>
  <si>
    <t>Dekowood/ houtsnippers</t>
  </si>
  <si>
    <t xml:space="preserve">Kunstgras </t>
  </si>
  <si>
    <t>Houten staanders</t>
  </si>
  <si>
    <t xml:space="preserve">RVS/ Metaal/ Staal </t>
  </si>
  <si>
    <t xml:space="preserve">HPL/ gekleurde platen </t>
  </si>
  <si>
    <t>Sub-criterium 1.2: Inzet Duurzaam gereedschap, voertuigen en machines</t>
  </si>
  <si>
    <t>In geval van elektrisch / hybride, bijvoorbeeld: MAN eTGM, DAF LF Electric, Volvo FMX Electirc, Mercedes eActros</t>
  </si>
  <si>
    <t>In geval van elektrisch / hybride bijvoorbeeld: Knikmops 180E, Giant G2200E, Schäffer 23e of 24e</t>
  </si>
  <si>
    <t>In geval van conventioneel / HVO, bijvoorbeeld: Knikmops 180, Giant G2200HD, Schäffer 2028 of 2428, Kubota RT150-2</t>
  </si>
  <si>
    <t>De minimale gelijkwaardigheid is op basis van actieradius / operationele werktijd en hefkracht ca. 1.400 kg</t>
  </si>
  <si>
    <t>Mini Shovel / Wiellader</t>
  </si>
  <si>
    <t>Mini schovel / Wiellader</t>
  </si>
  <si>
    <t xml:space="preserve">Mini Graver / Graafmachine </t>
  </si>
  <si>
    <t>In geval van elektrisch / hybride bijvoorbeeld: Eco-digger R20-e, Kubota Q-Lectra M19e, JCB 19C-1 Etech</t>
  </si>
  <si>
    <t>In geval van conventioneel / HVO, bijvoorbeeld: Kubota KX016-4 of U17-3a, JCB 16C-1 of 19C-1</t>
  </si>
  <si>
    <t>De minimale gelijkwaardigheid is op basis van actieradius / operationele werktijd en bedrijfsgewicht ca. 1,5 ton</t>
  </si>
  <si>
    <t>Zandzever / Zandreiniger</t>
  </si>
  <si>
    <t>Van dit materieel wordt daarom geen nadere toelichting vermeld</t>
  </si>
  <si>
    <t>De uitvoering geschiedt meestal met een aanbouw-werktuig op een mini graver of werktuigdrager of zelf gebouwde zeef-reinigingsmachine</t>
  </si>
  <si>
    <t>De minimale gelijkwaardigheid is op basis van operationele werktijd, éénrichtingstrilplaat en slagkracht ca. 20 kN</t>
  </si>
  <si>
    <t>In geval van conventioneel / HVO, bijvoorbeeld: Wacker Neuson BPS of DPS, AMMANN APF 20/50 en vele andere merken en types</t>
  </si>
  <si>
    <t>In geval van elektrisch, bijvoorbeeld: Wacker Neuson AP2560e, GIANT GP1950E, WEBER CF3 DC</t>
  </si>
  <si>
    <t>Straatzand / grond</t>
  </si>
  <si>
    <t>Valzand</t>
  </si>
  <si>
    <t xml:space="preserve">Gedacht kan worden aan bijvoorbeeld verhardingsmaterialen hergebruiken in andere projecten, van kunstgras, staal of hout nieuwe onderdelen / producten maken, dekowood / valzand hergebruiken als fundering van nieuwe ondergronden.
Het scheiden van versleten toestellen naar bruikbare onderdelen van metaal, hout, platen.
Onder niet circulair valt bijvoorbeeld: verbrandingsoven, biomassa of afvoeren naar een inrichting (afvalstort).
</t>
  </si>
  <si>
    <t>Verhardingsmaterialen (o.a. betontegels, klinkers, betonbanden)</t>
  </si>
  <si>
    <r>
      <t xml:space="preserve">- </t>
    </r>
    <r>
      <rPr>
        <sz val="10"/>
        <rFont val="Arial"/>
        <family val="2"/>
      </rPr>
      <t>In de kolom "Controleveld" wordt aangegeven of u uw opgave correct heeft ingevuld. De som van de percentages opgegeven voor het type materieel dient te allen tijde 100% te bedragen voor een correcte opgave. Bij een correcte opgave kleurt het controleveld groen. Bij een incorrecte opgave kleurt het controleveld rood. Tevens wordt in tekst aangegeven of de opgave per rij correct of incorrect is;
- In de kolom "Puntenscore" treft u de behaalde punten per type materieel in de blauwe cellen. Deze wordt berekend aan de hand van het opgegeven percentage inzet in relatie tot het percentage punten dat behaald kan worden op basis van de brandstofcategorie. Per materieelcategorie is een weging aangebracht. 
- De onderste rij geeft in de optelling de totale behaalde puntenscore op dit gunningscriterium weer;
- Indien een bepaald type materieel niet ingezet gaat worden of niet hierover beschikt dient 100% aangegeven te worden in de kolom "Conventionele brandstoffen";</t>
    </r>
    <r>
      <rPr>
        <sz val="10"/>
        <color theme="1"/>
        <rFont val="Arial"/>
        <family val="2"/>
      </rPr>
      <t xml:space="preserve">
Afkortingen:
- BTL = Biomass-to-Liquid brandstoffen;
- CNG = Compressed-Natural-Gas;
Onder de tabe</t>
    </r>
    <r>
      <rPr>
        <sz val="10"/>
        <rFont val="Arial"/>
        <family val="2"/>
      </rPr>
      <t xml:space="preserve">l treft u per materieelcategorie een nadere toelichting, inclusief eisen waaraan de inzet minimaal dient te voldoen.
</t>
    </r>
    <r>
      <rPr>
        <b/>
        <sz val="10"/>
        <color theme="1"/>
        <rFont val="Arial"/>
        <family val="2"/>
      </rPr>
      <t>Het beloofde duurzamere materieel moet daadwerkelijk ingezet worden voor de opdracht "Onderhoud en Herinrichting Speelplekken" in het werkgebied in Lansingerland tijdens de gehele duur van de opdracht.</t>
    </r>
  </si>
  <si>
    <r>
      <t xml:space="preserve">- </t>
    </r>
    <r>
      <rPr>
        <sz val="10"/>
        <rFont val="Arial"/>
        <family val="2"/>
      </rPr>
      <t>In de kolom "Controleveld" wordt aangegeven of u uw opgave correct heeft ingevuld. De som van de percentages opgegeven voor het type vrijgekomen materiaal dient te allen tijde 100% te bedragen voor een correcte opgave. Bij een correcte opgave kleurt het controleveld groen. Bij een incorrecte opgave kleurt het controleveld rood. Tevens wordt in tekst aangegeven of de opgave per rij correct of incorrect is;
- In de kolom "Puntenscore" treft u de behaalde punten per type vrijgekomen materiaal in de blauwe cellen. Deze wordt berekend aan de hand van het opgegeven percentage inzet in relatie tot het percentage punten dat behaald kan worden op basis van de treden van 'De Ladder van Lansink'. Per vrijgekomen materiaal is een weging aangebracht. 
- De onderste rij geeft in de optelling de totale behaalde puntenscore op dit gunningscriterium weer;
- Indien de aannemer een bepaald vrijgekomen materiaal niet duurzaam zal gaan verwerken dient 100% aangegeven te worden in de kolom "Trede F Storten";</t>
    </r>
    <r>
      <rPr>
        <sz val="10"/>
        <color theme="1"/>
        <rFont val="Arial"/>
        <family val="2"/>
      </rPr>
      <t xml:space="preserve">
Onder de tabe</t>
    </r>
    <r>
      <rPr>
        <sz val="10"/>
        <rFont val="Arial"/>
        <family val="2"/>
      </rPr>
      <t xml:space="preserve">l treft u per materiaal een aantal circulaire voorbeelden.
</t>
    </r>
    <r>
      <rPr>
        <b/>
        <sz val="10"/>
        <color theme="1"/>
        <rFont val="Arial"/>
        <family val="2"/>
      </rPr>
      <t xml:space="preserve">Het beloofde duurzamer verwerken van vrijgekomen materiaal moet vrijkomen vanuit de opdracht  "Onderhoud en Herinrichting Speelplekken" in het werkgebied in Lansingerland tijdens de gehele duur van de opdracht. De opgegeven verdeling over de treden dient op jaarbasis gerealiseerd te worden. </t>
    </r>
    <r>
      <rPr>
        <sz val="10"/>
        <color theme="1"/>
        <rFont val="Arial"/>
        <family val="2"/>
      </rPr>
      <t xml:space="preserve">Er mag op jaarbasis altijd meer van een hogere trede duurzamer verwerkt worden, niet andersom.
</t>
    </r>
    <r>
      <rPr>
        <b/>
        <sz val="10"/>
        <color theme="1"/>
        <rFont val="Arial"/>
        <family val="2"/>
      </rPr>
      <t>De inschrijver dient als aanvulling op de ingevulde tabel in het Meerwaarde Plan te beschrijven op welke wijze het vrijgekomen materiaal duurzaam wordt verwerkt.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</si>
</sst>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0"/>
      <color theme="1"/>
      <name val="Arial"/>
      <family val="2"/>
    </font>
    <font>
      <sz val="11"/>
      <color theme="1"/>
      <name val="Arial"/>
      <family val="2"/>
    </font>
    <font>
      <sz val="11"/>
      <color rgb="FFFF0000"/>
      <name val="Arial"/>
      <family val="2"/>
    </font>
    <font>
      <b/>
      <sz val="11"/>
      <color theme="1"/>
      <name val="Arial"/>
      <family val="2"/>
    </font>
    <font>
      <b/>
      <sz val="14"/>
      <color theme="1"/>
      <name val="Arial"/>
      <family val="2"/>
    </font>
    <font>
      <b/>
      <sz val="22"/>
      <color theme="1"/>
      <name val="Arial"/>
      <family val="2"/>
    </font>
    <font>
      <sz val="11"/>
      <name val="Arial"/>
      <family val="2"/>
    </font>
    <font>
      <sz val="8"/>
      <name val="Calibri"/>
      <family val="2"/>
      <scheme val="minor"/>
    </font>
    <font>
      <b/>
      <sz val="11"/>
      <name val="Arial"/>
      <family val="2"/>
    </font>
    <font>
      <sz val="10"/>
      <name val="Arial"/>
      <family val="2"/>
    </font>
    <font>
      <b/>
      <sz val="18"/>
      <color theme="1"/>
      <name val="Arial"/>
      <family val="2"/>
    </font>
  </fonts>
  <fills count="9">
    <fill>
      <patternFill patternType="none"/>
    </fill>
    <fill>
      <patternFill patternType="gray125"/>
    </fill>
    <fill>
      <patternFill patternType="solid">
        <fgColor theme="9" tint="0.39997558519241921"/>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00B050"/>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9" fontId="8" fillId="0" borderId="0" applyFont="0" applyFill="0" applyBorder="0" applyAlignment="0" applyProtection="0"/>
  </cellStyleXfs>
  <cellXfs count="87">
    <xf numFmtId="0" fontId="0" fillId="0" borderId="0" xfId="0"/>
    <xf numFmtId="0" fontId="9" fillId="4" borderId="1" xfId="0" applyFont="1" applyFill="1" applyBorder="1" applyAlignment="1">
      <alignment vertical="center"/>
    </xf>
    <xf numFmtId="0" fontId="7" fillId="4" borderId="1" xfId="0" applyFont="1" applyFill="1" applyBorder="1" applyAlignment="1">
      <alignment vertical="center" wrapText="1"/>
    </xf>
    <xf numFmtId="0" fontId="7" fillId="4" borderId="1" xfId="0" applyFont="1" applyFill="1" applyBorder="1" applyAlignment="1">
      <alignment vertical="center"/>
    </xf>
    <xf numFmtId="0" fontId="10" fillId="0" borderId="0" xfId="0" applyFont="1"/>
    <xf numFmtId="0" fontId="7" fillId="4" borderId="1" xfId="0" applyFont="1" applyFill="1" applyBorder="1" applyAlignment="1">
      <alignment horizontal="right" vertical="top"/>
    </xf>
    <xf numFmtId="9" fontId="10" fillId="4" borderId="1" xfId="1" applyFont="1" applyFill="1" applyBorder="1" applyAlignment="1">
      <alignment horizontal="right" vertical="top"/>
    </xf>
    <xf numFmtId="9" fontId="7" fillId="3" borderId="1" xfId="1" applyFont="1" applyFill="1" applyBorder="1" applyAlignment="1">
      <alignment horizontal="right" vertical="top"/>
    </xf>
    <xf numFmtId="9" fontId="7" fillId="4" borderId="1" xfId="1" applyFont="1" applyFill="1" applyBorder="1" applyAlignment="1">
      <alignment horizontal="right" vertical="top"/>
    </xf>
    <xf numFmtId="0" fontId="9" fillId="4" borderId="3" xfId="0" applyFont="1" applyFill="1" applyBorder="1" applyAlignment="1">
      <alignment vertical="center"/>
    </xf>
    <xf numFmtId="0" fontId="9" fillId="4" borderId="4" xfId="0" applyFont="1" applyFill="1" applyBorder="1" applyAlignment="1">
      <alignment vertical="center"/>
    </xf>
    <xf numFmtId="0" fontId="7" fillId="4" borderId="5" xfId="0" applyFont="1" applyFill="1" applyBorder="1" applyAlignment="1">
      <alignment vertical="center"/>
    </xf>
    <xf numFmtId="0" fontId="7" fillId="4" borderId="6" xfId="0" applyFont="1" applyFill="1" applyBorder="1" applyAlignment="1">
      <alignment vertical="center"/>
    </xf>
    <xf numFmtId="9" fontId="7" fillId="6" borderId="8" xfId="0" applyNumberFormat="1" applyFont="1" applyFill="1" applyBorder="1" applyAlignment="1">
      <alignment horizontal="right" vertical="top"/>
    </xf>
    <xf numFmtId="0" fontId="10" fillId="6" borderId="8" xfId="0" applyFont="1" applyFill="1" applyBorder="1" applyAlignment="1">
      <alignment horizontal="right" vertical="top"/>
    </xf>
    <xf numFmtId="0" fontId="12" fillId="0" borderId="0" xfId="0" applyFont="1" applyAlignment="1">
      <alignment horizontal="left" vertical="top"/>
    </xf>
    <xf numFmtId="0" fontId="10" fillId="0" borderId="20" xfId="0" applyFont="1" applyBorder="1" applyAlignment="1">
      <alignment wrapText="1"/>
    </xf>
    <xf numFmtId="0" fontId="10" fillId="0" borderId="21" xfId="0" applyFont="1" applyBorder="1"/>
    <xf numFmtId="0" fontId="10" fillId="0" borderId="24" xfId="0" applyFont="1" applyBorder="1" applyAlignment="1">
      <alignment horizontal="left" vertical="top" wrapText="1"/>
    </xf>
    <xf numFmtId="0" fontId="12" fillId="0" borderId="19" xfId="0" applyFont="1" applyBorder="1" applyAlignment="1">
      <alignment horizontal="left" vertical="top"/>
    </xf>
    <xf numFmtId="0" fontId="10" fillId="0" borderId="0" xfId="0" applyFont="1" applyAlignment="1">
      <alignment horizontal="center"/>
    </xf>
    <xf numFmtId="0" fontId="10" fillId="0" borderId="20" xfId="0" applyFont="1" applyBorder="1" applyAlignment="1">
      <alignment horizontal="left" vertical="top" wrapText="1"/>
    </xf>
    <xf numFmtId="0" fontId="10" fillId="0" borderId="21" xfId="0" applyFont="1" applyBorder="1" applyAlignment="1">
      <alignment horizontal="left" vertical="top"/>
    </xf>
    <xf numFmtId="0" fontId="6" fillId="4" borderId="6" xfId="0" applyFont="1" applyFill="1" applyBorder="1" applyAlignment="1">
      <alignment vertical="center"/>
    </xf>
    <xf numFmtId="0" fontId="10" fillId="0" borderId="0" xfId="0" applyFont="1" applyAlignment="1">
      <alignment horizontal="left" vertical="top"/>
    </xf>
    <xf numFmtId="0" fontId="12" fillId="0" borderId="16" xfId="0" applyFont="1" applyBorder="1"/>
    <xf numFmtId="0" fontId="10" fillId="0" borderId="17" xfId="0" applyFont="1" applyBorder="1"/>
    <xf numFmtId="0" fontId="10" fillId="0" borderId="18" xfId="0" applyFont="1" applyBorder="1"/>
    <xf numFmtId="0" fontId="10" fillId="0" borderId="24" xfId="0" applyFont="1" applyBorder="1"/>
    <xf numFmtId="0" fontId="10" fillId="0" borderId="19" xfId="0" applyFont="1" applyBorder="1"/>
    <xf numFmtId="0" fontId="17" fillId="0" borderId="24" xfId="0" applyFont="1" applyBorder="1"/>
    <xf numFmtId="0" fontId="12" fillId="0" borderId="24" xfId="0" applyFont="1" applyBorder="1"/>
    <xf numFmtId="0" fontId="10" fillId="0" borderId="26" xfId="0" applyFont="1" applyBorder="1"/>
    <xf numFmtId="0" fontId="10" fillId="0" borderId="27" xfId="0" applyFont="1" applyBorder="1"/>
    <xf numFmtId="0" fontId="14" fillId="0" borderId="17" xfId="0" applyFont="1" applyBorder="1" applyAlignment="1">
      <alignment horizontal="left"/>
    </xf>
    <xf numFmtId="164" fontId="12" fillId="2" borderId="9" xfId="0" applyNumberFormat="1" applyFont="1" applyFill="1" applyBorder="1" applyAlignment="1">
      <alignment horizontal="center" vertical="top"/>
    </xf>
    <xf numFmtId="0" fontId="17" fillId="4" borderId="7" xfId="0" applyFont="1" applyFill="1" applyBorder="1" applyAlignment="1">
      <alignment horizontal="center" vertical="center"/>
    </xf>
    <xf numFmtId="164" fontId="10" fillId="5" borderId="7" xfId="0" applyNumberFormat="1" applyFont="1" applyFill="1" applyBorder="1" applyAlignment="1">
      <alignment horizontal="center" vertical="top"/>
    </xf>
    <xf numFmtId="164" fontId="10" fillId="4" borderId="7" xfId="0" applyNumberFormat="1" applyFont="1" applyFill="1" applyBorder="1" applyAlignment="1">
      <alignment horizontal="center" vertical="top"/>
    </xf>
    <xf numFmtId="0" fontId="12" fillId="6" borderId="2" xfId="0" applyFont="1" applyFill="1" applyBorder="1" applyAlignment="1">
      <alignment vertical="center"/>
    </xf>
    <xf numFmtId="0" fontId="10" fillId="0" borderId="25" xfId="0" applyFont="1" applyBorder="1"/>
    <xf numFmtId="0" fontId="5" fillId="4" borderId="6" xfId="0" applyFont="1" applyFill="1" applyBorder="1" applyAlignment="1">
      <alignment vertical="center"/>
    </xf>
    <xf numFmtId="0" fontId="5" fillId="4" borderId="1" xfId="0" applyFont="1" applyFill="1" applyBorder="1" applyAlignment="1">
      <alignment vertical="center" wrapText="1"/>
    </xf>
    <xf numFmtId="0" fontId="11" fillId="0" borderId="17" xfId="0" applyFont="1" applyBorder="1"/>
    <xf numFmtId="0" fontId="4" fillId="4" borderId="6" xfId="0" applyFont="1" applyFill="1" applyBorder="1" applyAlignment="1">
      <alignment vertical="center"/>
    </xf>
    <xf numFmtId="0" fontId="15" fillId="0" borderId="24" xfId="0" applyFont="1" applyBorder="1"/>
    <xf numFmtId="9" fontId="7" fillId="4" borderId="29" xfId="1" applyFont="1" applyFill="1" applyBorder="1" applyAlignment="1">
      <alignment horizontal="right" vertical="top"/>
    </xf>
    <xf numFmtId="0" fontId="3" fillId="4" borderId="6" xfId="0" applyFont="1" applyFill="1" applyBorder="1" applyAlignment="1">
      <alignment vertical="center"/>
    </xf>
    <xf numFmtId="0" fontId="11" fillId="0" borderId="25" xfId="0" applyFont="1" applyBorder="1"/>
    <xf numFmtId="0" fontId="18" fillId="4" borderId="6" xfId="0" applyFont="1" applyFill="1" applyBorder="1" applyAlignment="1">
      <alignment vertical="center"/>
    </xf>
    <xf numFmtId="0" fontId="2" fillId="4" borderId="28" xfId="0" applyFont="1" applyFill="1" applyBorder="1" applyAlignment="1">
      <alignment vertical="center"/>
    </xf>
    <xf numFmtId="0" fontId="11" fillId="0" borderId="0" xfId="0" applyFont="1"/>
    <xf numFmtId="0" fontId="14" fillId="0" borderId="26" xfId="0" applyFont="1" applyBorder="1" applyAlignment="1">
      <alignment horizontal="left"/>
    </xf>
    <xf numFmtId="0" fontId="2" fillId="4" borderId="6" xfId="0" applyFont="1" applyFill="1" applyBorder="1" applyAlignment="1">
      <alignment vertical="center" wrapText="1"/>
    </xf>
    <xf numFmtId="0" fontId="13" fillId="4" borderId="10" xfId="0" applyFont="1" applyFill="1" applyBorder="1" applyAlignment="1">
      <alignment horizontal="left" vertical="top"/>
    </xf>
    <xf numFmtId="0" fontId="13" fillId="4" borderId="11" xfId="0" applyFont="1" applyFill="1" applyBorder="1" applyAlignment="1">
      <alignment horizontal="left" vertical="top"/>
    </xf>
    <xf numFmtId="0" fontId="13" fillId="4" borderId="12" xfId="0" applyFont="1" applyFill="1" applyBorder="1" applyAlignment="1">
      <alignment horizontal="left" vertical="top"/>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4" borderId="4" xfId="0" applyFont="1" applyFill="1" applyBorder="1" applyAlignment="1">
      <alignment vertical="center"/>
    </xf>
    <xf numFmtId="0" fontId="10" fillId="0" borderId="16" xfId="0" applyFont="1" applyBorder="1" applyAlignment="1">
      <alignment horizontal="left" vertical="top" wrapText="1"/>
    </xf>
    <xf numFmtId="0" fontId="10" fillId="0" borderId="17" xfId="0" applyFont="1" applyBorder="1" applyAlignment="1">
      <alignment horizontal="left" vertical="top" wrapText="1"/>
    </xf>
    <xf numFmtId="0" fontId="10" fillId="0" borderId="18" xfId="0" applyFont="1" applyBorder="1" applyAlignment="1">
      <alignment horizontal="left" vertical="top" wrapText="1"/>
    </xf>
    <xf numFmtId="0" fontId="10" fillId="0" borderId="24" xfId="0" applyFont="1" applyBorder="1" applyAlignment="1">
      <alignment horizontal="left" vertical="top" wrapText="1"/>
    </xf>
    <xf numFmtId="0" fontId="10" fillId="0" borderId="0" xfId="0" applyFont="1" applyAlignment="1">
      <alignment horizontal="left" vertical="top" wrapText="1"/>
    </xf>
    <xf numFmtId="0" fontId="10" fillId="0" borderId="19" xfId="0" applyFont="1" applyBorder="1" applyAlignment="1">
      <alignment horizontal="lef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10" fillId="0" borderId="27" xfId="0" applyFont="1" applyBorder="1" applyAlignment="1">
      <alignment horizontal="left" vertical="top" wrapText="1"/>
    </xf>
    <xf numFmtId="0" fontId="19" fillId="7" borderId="10" xfId="0" applyFont="1" applyFill="1" applyBorder="1" applyAlignment="1">
      <alignment horizontal="left"/>
    </xf>
    <xf numFmtId="0" fontId="19" fillId="7" borderId="11" xfId="0" applyFont="1" applyFill="1" applyBorder="1" applyAlignment="1">
      <alignment horizontal="left"/>
    </xf>
    <xf numFmtId="0" fontId="19" fillId="7" borderId="12" xfId="0" applyFont="1" applyFill="1" applyBorder="1" applyAlignment="1">
      <alignment horizontal="left"/>
    </xf>
    <xf numFmtId="0" fontId="12" fillId="0" borderId="16" xfId="0" applyFont="1" applyBorder="1" applyAlignment="1">
      <alignment horizontal="left" vertical="top" wrapText="1"/>
    </xf>
    <xf numFmtId="0" fontId="12" fillId="0" borderId="17" xfId="0" applyFont="1" applyBorder="1" applyAlignment="1">
      <alignment horizontal="left" vertical="top" wrapText="1"/>
    </xf>
    <xf numFmtId="0" fontId="12" fillId="0" borderId="18" xfId="0" applyFont="1" applyBorder="1" applyAlignment="1">
      <alignment horizontal="left" vertical="top" wrapText="1"/>
    </xf>
    <xf numFmtId="0" fontId="10" fillId="0" borderId="13" xfId="0" applyFont="1" applyBorder="1" applyAlignment="1">
      <alignment horizontal="left" vertical="top" wrapText="1"/>
    </xf>
    <xf numFmtId="0" fontId="12" fillId="0" borderId="14" xfId="0" applyFont="1" applyBorder="1" applyAlignment="1">
      <alignment horizontal="left" vertical="top" wrapText="1"/>
    </xf>
    <xf numFmtId="0" fontId="12" fillId="0" borderId="15" xfId="0" applyFont="1" applyBorder="1" applyAlignment="1">
      <alignment horizontal="left" vertical="top" wrapText="1"/>
    </xf>
    <xf numFmtId="0" fontId="1" fillId="0" borderId="13" xfId="0" quotePrefix="1" applyFont="1" applyBorder="1" applyAlignment="1">
      <alignment horizontal="left" vertical="top" wrapText="1"/>
    </xf>
    <xf numFmtId="0" fontId="10" fillId="8" borderId="22" xfId="0" applyFont="1" applyFill="1" applyBorder="1" applyAlignment="1" applyProtection="1">
      <alignment horizontal="left" vertical="top" wrapText="1"/>
      <protection locked="0"/>
    </xf>
    <xf numFmtId="0" fontId="10" fillId="8" borderId="4" xfId="0" applyFont="1" applyFill="1" applyBorder="1" applyAlignment="1" applyProtection="1">
      <alignment horizontal="left" vertical="top" wrapText="1"/>
      <protection locked="0"/>
    </xf>
    <xf numFmtId="0" fontId="10" fillId="8" borderId="5" xfId="0" applyFont="1" applyFill="1" applyBorder="1" applyAlignment="1" applyProtection="1">
      <alignment horizontal="left" vertical="top" wrapText="1"/>
      <protection locked="0"/>
    </xf>
    <xf numFmtId="0" fontId="10" fillId="8" borderId="23" xfId="0" applyFont="1" applyFill="1" applyBorder="1" applyAlignment="1" applyProtection="1">
      <alignment horizontal="left" vertical="top"/>
      <protection locked="0"/>
    </xf>
    <xf numFmtId="0" fontId="10" fillId="8" borderId="8" xfId="0" applyFont="1" applyFill="1" applyBorder="1" applyAlignment="1" applyProtection="1">
      <alignment horizontal="left" vertical="top"/>
      <protection locked="0"/>
    </xf>
    <xf numFmtId="0" fontId="10" fillId="8" borderId="9" xfId="0" applyFont="1" applyFill="1" applyBorder="1" applyAlignment="1" applyProtection="1">
      <alignment horizontal="left" vertical="top"/>
      <protection locked="0"/>
    </xf>
    <xf numFmtId="9" fontId="7" fillId="8" borderId="1" xfId="1" applyFont="1" applyFill="1" applyBorder="1" applyAlignment="1" applyProtection="1">
      <alignment horizontal="right" vertical="top"/>
      <protection locked="0"/>
    </xf>
    <xf numFmtId="9" fontId="2" fillId="8" borderId="1" xfId="1" applyFont="1" applyFill="1" applyBorder="1" applyAlignment="1" applyProtection="1">
      <alignment horizontal="right" vertical="top"/>
      <protection locked="0"/>
    </xf>
  </cellXfs>
  <cellStyles count="2">
    <cellStyle name="Procent" xfId="1" builtinId="5"/>
    <cellStyle name="Standaard" xfId="0" builtinId="0"/>
  </cellStyles>
  <dxfs count="2">
    <dxf>
      <fill>
        <patternFill>
          <bgColor rgb="FF00B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61</xdr:row>
      <xdr:rowOff>47625</xdr:rowOff>
    </xdr:from>
    <xdr:to>
      <xdr:col>8</xdr:col>
      <xdr:colOff>1167765</xdr:colOff>
      <xdr:row>74</xdr:row>
      <xdr:rowOff>86783</xdr:rowOff>
    </xdr:to>
    <xdr:pic>
      <xdr:nvPicPr>
        <xdr:cNvPr id="4" name="Afbeelding 3">
          <a:extLst>
            <a:ext uri="{FF2B5EF4-FFF2-40B4-BE49-F238E27FC236}">
              <a16:creationId xmlns:a16="http://schemas.microsoft.com/office/drawing/2014/main" id="{631EF2CD-A4D6-BC33-7987-6862D9E644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6176625"/>
          <a:ext cx="8890423" cy="2505075"/>
        </a:xfrm>
        <a:prstGeom prst="rect">
          <a:avLst/>
        </a:prstGeom>
        <a:noFill/>
        <a:ln>
          <a:noFill/>
        </a:ln>
      </xdr:spPr>
    </xdr:pic>
    <xdr:clientData/>
  </xdr:twoCellAnchor>
  <xdr:twoCellAnchor editAs="oneCell">
    <xdr:from>
      <xdr:col>0</xdr:col>
      <xdr:colOff>42334</xdr:colOff>
      <xdr:row>102</xdr:row>
      <xdr:rowOff>63500</xdr:rowOff>
    </xdr:from>
    <xdr:to>
      <xdr:col>8</xdr:col>
      <xdr:colOff>1145541</xdr:colOff>
      <xdr:row>119</xdr:row>
      <xdr:rowOff>105622</xdr:rowOff>
    </xdr:to>
    <xdr:pic>
      <xdr:nvPicPr>
        <xdr:cNvPr id="7" name="Afbeelding 6">
          <a:extLst>
            <a:ext uri="{FF2B5EF4-FFF2-40B4-BE49-F238E27FC236}">
              <a16:creationId xmlns:a16="http://schemas.microsoft.com/office/drawing/2014/main" id="{D401817A-4CD2-112E-85E8-1DAD69873D8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334" y="27326167"/>
          <a:ext cx="8892540" cy="310070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8E6D7-1B3A-4D5D-BBC4-71C68A9F73DC}">
  <sheetPr>
    <pageSetUpPr fitToPage="1"/>
  </sheetPr>
  <dimension ref="A1:I120"/>
  <sheetViews>
    <sheetView tabSelected="1" zoomScaleNormal="100" zoomScaleSheetLayoutView="90" workbookViewId="0">
      <selection activeCell="C88" sqref="C88"/>
    </sheetView>
  </sheetViews>
  <sheetFormatPr defaultRowHeight="14.25" x14ac:dyDescent="0.2"/>
  <cols>
    <col min="1" max="1" width="32" style="4" customWidth="1"/>
    <col min="2" max="2" width="8" style="4" bestFit="1" customWidth="1"/>
    <col min="3" max="6" width="12.7109375" style="4" customWidth="1"/>
    <col min="7" max="7" width="13.5703125" style="4" bestFit="1" customWidth="1"/>
    <col min="8" max="8" width="12.42578125" style="4" customWidth="1"/>
    <col min="9" max="9" width="19.42578125" style="4" bestFit="1" customWidth="1"/>
    <col min="10" max="16384" width="9.140625" style="4"/>
  </cols>
  <sheetData>
    <row r="1" spans="1:9" ht="24" thickBot="1" x14ac:dyDescent="0.4">
      <c r="A1" s="69" t="s">
        <v>37</v>
      </c>
      <c r="B1" s="70"/>
      <c r="C1" s="70"/>
      <c r="D1" s="70"/>
      <c r="E1" s="70"/>
      <c r="F1" s="70"/>
      <c r="G1" s="70"/>
      <c r="H1" s="70"/>
      <c r="I1" s="71"/>
    </row>
    <row r="2" spans="1:9" ht="27.75" x14ac:dyDescent="0.4">
      <c r="A2" s="34"/>
      <c r="B2" s="34"/>
      <c r="C2" s="34"/>
      <c r="D2" s="34"/>
      <c r="E2" s="34"/>
      <c r="F2" s="34"/>
      <c r="G2" s="34"/>
      <c r="H2" s="34"/>
      <c r="I2" s="34"/>
    </row>
    <row r="3" spans="1:9" ht="28.5" thickBot="1" x14ac:dyDescent="0.45">
      <c r="A3" s="52"/>
      <c r="B3" s="52"/>
      <c r="C3" s="52"/>
      <c r="D3" s="52"/>
      <c r="E3" s="52"/>
      <c r="F3" s="52"/>
      <c r="G3" s="52"/>
      <c r="H3" s="52"/>
      <c r="I3" s="52"/>
    </row>
    <row r="4" spans="1:9" ht="18.75" thickBot="1" x14ac:dyDescent="0.25">
      <c r="A4" s="54" t="s">
        <v>15</v>
      </c>
      <c r="B4" s="55"/>
      <c r="C4" s="55"/>
      <c r="D4" s="55"/>
      <c r="E4" s="55"/>
      <c r="F4" s="55"/>
      <c r="G4" s="55"/>
      <c r="H4" s="55"/>
      <c r="I4" s="56"/>
    </row>
    <row r="5" spans="1:9" ht="35.1" customHeight="1" thickBot="1" x14ac:dyDescent="0.25">
      <c r="A5" s="75" t="s">
        <v>26</v>
      </c>
      <c r="B5" s="76"/>
      <c r="C5" s="76"/>
      <c r="D5" s="76"/>
      <c r="E5" s="76"/>
      <c r="F5" s="76"/>
      <c r="G5" s="76"/>
      <c r="H5" s="76"/>
      <c r="I5" s="77"/>
    </row>
    <row r="6" spans="1:9" ht="26.25" customHeight="1" thickBot="1" x14ac:dyDescent="0.25">
      <c r="A6" s="18"/>
      <c r="B6" s="15"/>
      <c r="C6" s="15"/>
      <c r="D6" s="15"/>
      <c r="E6" s="15"/>
      <c r="F6" s="15"/>
      <c r="G6" s="15"/>
      <c r="H6" s="15"/>
      <c r="I6" s="19"/>
    </row>
    <row r="7" spans="1:9" ht="18.75" customHeight="1" thickBot="1" x14ac:dyDescent="0.25">
      <c r="A7" s="72" t="s">
        <v>16</v>
      </c>
      <c r="B7" s="73"/>
      <c r="C7" s="73"/>
      <c r="D7" s="73"/>
      <c r="E7" s="73"/>
      <c r="F7" s="73"/>
      <c r="G7" s="73"/>
      <c r="H7" s="73"/>
      <c r="I7" s="74"/>
    </row>
    <row r="8" spans="1:9" ht="43.5" customHeight="1" x14ac:dyDescent="0.2">
      <c r="A8" s="16" t="s">
        <v>17</v>
      </c>
      <c r="B8" s="79"/>
      <c r="C8" s="80"/>
      <c r="D8" s="80"/>
      <c r="E8" s="80"/>
      <c r="F8" s="80"/>
      <c r="G8" s="80"/>
      <c r="H8" s="80"/>
      <c r="I8" s="81"/>
    </row>
    <row r="9" spans="1:9" ht="15.75" customHeight="1" thickBot="1" x14ac:dyDescent="0.25">
      <c r="A9" s="17" t="s">
        <v>18</v>
      </c>
      <c r="B9" s="82"/>
      <c r="C9" s="83"/>
      <c r="D9" s="83"/>
      <c r="E9" s="83"/>
      <c r="F9" s="83"/>
      <c r="G9" s="83"/>
      <c r="H9" s="83"/>
      <c r="I9" s="84"/>
    </row>
    <row r="10" spans="1:9" ht="18.75" customHeight="1" thickBot="1" x14ac:dyDescent="0.25">
      <c r="A10" s="72" t="s">
        <v>21</v>
      </c>
      <c r="B10" s="73"/>
      <c r="C10" s="73"/>
      <c r="D10" s="73"/>
      <c r="E10" s="73"/>
      <c r="F10" s="73"/>
      <c r="G10" s="73"/>
      <c r="H10" s="73"/>
      <c r="I10" s="74"/>
    </row>
    <row r="11" spans="1:9" ht="43.5" customHeight="1" x14ac:dyDescent="0.2">
      <c r="A11" s="21" t="s">
        <v>20</v>
      </c>
      <c r="B11" s="79"/>
      <c r="C11" s="80"/>
      <c r="D11" s="80"/>
      <c r="E11" s="80"/>
      <c r="F11" s="80"/>
      <c r="G11" s="80"/>
      <c r="H11" s="80"/>
      <c r="I11" s="81"/>
    </row>
    <row r="12" spans="1:9" ht="15.75" customHeight="1" thickBot="1" x14ac:dyDescent="0.25">
      <c r="A12" s="22" t="s">
        <v>18</v>
      </c>
      <c r="B12" s="82"/>
      <c r="C12" s="83"/>
      <c r="D12" s="83"/>
      <c r="E12" s="83"/>
      <c r="F12" s="83"/>
      <c r="G12" s="83"/>
      <c r="H12" s="83"/>
      <c r="I12" s="84"/>
    </row>
    <row r="13" spans="1:9" ht="15" thickBot="1" x14ac:dyDescent="0.25">
      <c r="A13" s="24"/>
      <c r="B13" s="24"/>
      <c r="C13" s="24"/>
      <c r="D13" s="24"/>
      <c r="E13" s="24"/>
      <c r="F13" s="24"/>
      <c r="G13" s="24"/>
      <c r="H13" s="24"/>
      <c r="I13" s="24"/>
    </row>
    <row r="14" spans="1:9" ht="18.75" thickBot="1" x14ac:dyDescent="0.25">
      <c r="A14" s="54" t="s">
        <v>44</v>
      </c>
      <c r="B14" s="55"/>
      <c r="C14" s="55"/>
      <c r="D14" s="55"/>
      <c r="E14" s="55"/>
      <c r="F14" s="55"/>
      <c r="G14" s="55"/>
      <c r="H14" s="55"/>
      <c r="I14" s="56"/>
    </row>
    <row r="15" spans="1:9" ht="200.25" customHeight="1" thickBot="1" x14ac:dyDescent="0.25">
      <c r="A15" s="78" t="s">
        <v>65</v>
      </c>
      <c r="B15" s="57"/>
      <c r="C15" s="57"/>
      <c r="D15" s="57"/>
      <c r="E15" s="57"/>
      <c r="F15" s="57"/>
      <c r="G15" s="57"/>
      <c r="H15" s="57"/>
      <c r="I15" s="58"/>
    </row>
    <row r="16" spans="1:9" ht="15.75" customHeight="1" thickBot="1" x14ac:dyDescent="0.25">
      <c r="B16" s="20"/>
      <c r="C16" s="20"/>
      <c r="D16" s="20"/>
      <c r="E16" s="20"/>
      <c r="F16" s="20"/>
      <c r="G16" s="20"/>
      <c r="H16" s="20"/>
      <c r="I16" s="20"/>
    </row>
    <row r="17" spans="1:9" ht="20.100000000000001" customHeight="1" x14ac:dyDescent="0.2">
      <c r="A17" s="9" t="s">
        <v>1</v>
      </c>
      <c r="B17" s="10" t="s">
        <v>2</v>
      </c>
      <c r="C17" s="59" t="s">
        <v>0</v>
      </c>
      <c r="D17" s="59"/>
      <c r="E17" s="59"/>
      <c r="F17" s="59"/>
      <c r="G17" s="59"/>
      <c r="H17" s="10"/>
      <c r="I17" s="11"/>
    </row>
    <row r="18" spans="1:9" ht="25.5" x14ac:dyDescent="0.2">
      <c r="A18" s="12"/>
      <c r="B18" s="3"/>
      <c r="C18" s="2" t="s">
        <v>9</v>
      </c>
      <c r="D18" s="3" t="s">
        <v>8</v>
      </c>
      <c r="E18" s="3" t="s">
        <v>14</v>
      </c>
      <c r="F18" s="3" t="s">
        <v>3</v>
      </c>
      <c r="G18" s="2" t="s">
        <v>7</v>
      </c>
      <c r="H18" s="1" t="s">
        <v>6</v>
      </c>
      <c r="I18" s="36" t="s">
        <v>25</v>
      </c>
    </row>
    <row r="19" spans="1:9" ht="20.100000000000001" customHeight="1" x14ac:dyDescent="0.2">
      <c r="A19" s="12" t="s">
        <v>5</v>
      </c>
      <c r="B19" s="5"/>
      <c r="C19" s="6">
        <v>1</v>
      </c>
      <c r="D19" s="6">
        <v>0.6</v>
      </c>
      <c r="E19" s="6">
        <v>0.5</v>
      </c>
      <c r="F19" s="6">
        <v>0.15</v>
      </c>
      <c r="G19" s="6">
        <v>0</v>
      </c>
      <c r="H19" s="6"/>
      <c r="I19" s="38">
        <v>8</v>
      </c>
    </row>
    <row r="20" spans="1:9" ht="20.100000000000001" customHeight="1" x14ac:dyDescent="0.2">
      <c r="A20" s="41" t="s">
        <v>4</v>
      </c>
      <c r="B20" s="8">
        <v>0.35</v>
      </c>
      <c r="C20" s="85">
        <v>0</v>
      </c>
      <c r="D20" s="85">
        <v>0</v>
      </c>
      <c r="E20" s="85">
        <v>0</v>
      </c>
      <c r="F20" s="85">
        <v>0</v>
      </c>
      <c r="G20" s="85">
        <v>0</v>
      </c>
      <c r="H20" s="7" t="str">
        <f>IF(SUM(C20:G20)=1,"CORRECT","INCORRECT")</f>
        <v>INCORRECT</v>
      </c>
      <c r="I20" s="37">
        <f>ROUND($I$19*$B20*SUM((C20*$C$19)+(D20*$D$19)+(E20*$E$19)+(F20*$F$19)+(G20*$G$19)),3)</f>
        <v>0</v>
      </c>
    </row>
    <row r="21" spans="1:9" ht="20.100000000000001" customHeight="1" x14ac:dyDescent="0.2">
      <c r="A21" s="49" t="s">
        <v>55</v>
      </c>
      <c r="B21" s="8">
        <v>0.2</v>
      </c>
      <c r="C21" s="85">
        <v>0</v>
      </c>
      <c r="D21" s="85">
        <v>0</v>
      </c>
      <c r="E21" s="85">
        <v>0</v>
      </c>
      <c r="F21" s="85">
        <v>0</v>
      </c>
      <c r="G21" s="85">
        <v>0</v>
      </c>
      <c r="H21" s="7" t="str">
        <f t="shared" ref="H21:H25" si="0">IF(SUM(C21:G21)=1,"CORRECT","INCORRECT")</f>
        <v>INCORRECT</v>
      </c>
      <c r="I21" s="37">
        <f>ROUND($I$19*$B21*SUM((C21*$C$19)+(D21*$D$19)+(E21*$E$19)+(F21*$F$19)+(G21*$G$19)),3)</f>
        <v>0</v>
      </c>
    </row>
    <row r="22" spans="1:9" ht="20.100000000000001" customHeight="1" x14ac:dyDescent="0.2">
      <c r="A22" s="47" t="s">
        <v>51</v>
      </c>
      <c r="B22" s="8">
        <v>0.15</v>
      </c>
      <c r="C22" s="85">
        <v>0</v>
      </c>
      <c r="D22" s="85">
        <v>0</v>
      </c>
      <c r="E22" s="85">
        <v>0</v>
      </c>
      <c r="F22" s="85">
        <v>0</v>
      </c>
      <c r="G22" s="85">
        <v>0</v>
      </c>
      <c r="H22" s="7" t="str">
        <f t="shared" si="0"/>
        <v>INCORRECT</v>
      </c>
      <c r="I22" s="37">
        <f>ROUND($I$19*$B22*SUM((C22*$C$19)+(D22*$D$19)+(E22*$E$19)+(F22*$F$19)+(G22*$G$19)),3)</f>
        <v>0</v>
      </c>
    </row>
    <row r="23" spans="1:9" ht="20.100000000000001" customHeight="1" x14ac:dyDescent="0.2">
      <c r="A23" s="47" t="s">
        <v>50</v>
      </c>
      <c r="B23" s="8">
        <v>0.15</v>
      </c>
      <c r="C23" s="85">
        <v>0</v>
      </c>
      <c r="D23" s="85">
        <v>0</v>
      </c>
      <c r="E23" s="85">
        <v>0</v>
      </c>
      <c r="F23" s="85">
        <v>0</v>
      </c>
      <c r="G23" s="85">
        <v>0</v>
      </c>
      <c r="H23" s="7" t="str">
        <f t="shared" si="0"/>
        <v>INCORRECT</v>
      </c>
      <c r="I23" s="37">
        <f t="shared" ref="I23" si="1">ROUND($I$19*$B23*SUM((C23*$C$19)+(D23*$D$19)+(E23*$E$19)+(F23*$F$19)+(G23*$G$19)),3)</f>
        <v>0</v>
      </c>
    </row>
    <row r="24" spans="1:9" ht="20.100000000000001" customHeight="1" x14ac:dyDescent="0.2">
      <c r="A24" s="23" t="s">
        <v>22</v>
      </c>
      <c r="B24" s="8">
        <v>0.1</v>
      </c>
      <c r="C24" s="85">
        <v>0</v>
      </c>
      <c r="D24" s="85">
        <v>0</v>
      </c>
      <c r="E24" s="85">
        <v>0</v>
      </c>
      <c r="F24" s="85">
        <v>0</v>
      </c>
      <c r="G24" s="85">
        <v>0</v>
      </c>
      <c r="H24" s="7" t="str">
        <f t="shared" si="0"/>
        <v>INCORRECT</v>
      </c>
      <c r="I24" s="37">
        <f t="shared" ref="I24:I25" si="2">ROUND($I$19*$B24*SUM((C24*$C$19)+(D24*$D$19)+(E24*$E$19)+(F24*$F$19)+(G24*$G$19)),3)</f>
        <v>0</v>
      </c>
    </row>
    <row r="25" spans="1:9" ht="20.100000000000001" customHeight="1" x14ac:dyDescent="0.2">
      <c r="A25" s="44" t="s">
        <v>36</v>
      </c>
      <c r="B25" s="8">
        <v>0.05</v>
      </c>
      <c r="C25" s="85">
        <v>0</v>
      </c>
      <c r="D25" s="85">
        <v>0</v>
      </c>
      <c r="E25" s="85">
        <v>0</v>
      </c>
      <c r="F25" s="85">
        <v>0</v>
      </c>
      <c r="G25" s="85">
        <v>0</v>
      </c>
      <c r="H25" s="7" t="str">
        <f t="shared" si="0"/>
        <v>INCORRECT</v>
      </c>
      <c r="I25" s="37">
        <f t="shared" si="2"/>
        <v>0</v>
      </c>
    </row>
    <row r="26" spans="1:9" ht="20.100000000000001" customHeight="1" thickBot="1" x14ac:dyDescent="0.25">
      <c r="A26" s="39" t="s">
        <v>27</v>
      </c>
      <c r="B26" s="13">
        <f>SUM(B20:B25)</f>
        <v>1</v>
      </c>
      <c r="C26" s="14"/>
      <c r="D26" s="14"/>
      <c r="E26" s="14"/>
      <c r="F26" s="14"/>
      <c r="G26" s="14"/>
      <c r="H26" s="14"/>
      <c r="I26" s="35">
        <f>SUM(I20:I25)</f>
        <v>0</v>
      </c>
    </row>
    <row r="27" spans="1:9" ht="15" thickBot="1" x14ac:dyDescent="0.25"/>
    <row r="28" spans="1:9" ht="15" x14ac:dyDescent="0.25">
      <c r="A28" s="25" t="s">
        <v>4</v>
      </c>
      <c r="B28" s="26"/>
      <c r="C28" s="26"/>
      <c r="D28" s="26"/>
      <c r="E28" s="26"/>
      <c r="F28" s="26"/>
      <c r="G28" s="26"/>
      <c r="H28" s="26"/>
      <c r="I28" s="27"/>
    </row>
    <row r="29" spans="1:9" x14ac:dyDescent="0.2">
      <c r="A29" s="28" t="s">
        <v>19</v>
      </c>
      <c r="I29" s="29"/>
    </row>
    <row r="30" spans="1:9" x14ac:dyDescent="0.2">
      <c r="A30" s="28" t="s">
        <v>13</v>
      </c>
      <c r="I30" s="29"/>
    </row>
    <row r="31" spans="1:9" x14ac:dyDescent="0.2">
      <c r="A31" s="28" t="s">
        <v>12</v>
      </c>
      <c r="I31" s="29"/>
    </row>
    <row r="32" spans="1:9" x14ac:dyDescent="0.2">
      <c r="A32" s="28" t="s">
        <v>11</v>
      </c>
      <c r="I32" s="29"/>
    </row>
    <row r="33" spans="1:9" x14ac:dyDescent="0.2">
      <c r="A33" s="28"/>
      <c r="I33" s="29"/>
    </row>
    <row r="34" spans="1:9" ht="15" x14ac:dyDescent="0.25">
      <c r="A34" s="30" t="s">
        <v>55</v>
      </c>
      <c r="I34" s="29"/>
    </row>
    <row r="35" spans="1:9" x14ac:dyDescent="0.2">
      <c r="A35" s="45" t="s">
        <v>57</v>
      </c>
      <c r="I35" s="29"/>
    </row>
    <row r="36" spans="1:9" x14ac:dyDescent="0.2">
      <c r="A36" s="45" t="s">
        <v>56</v>
      </c>
      <c r="I36" s="29"/>
    </row>
    <row r="37" spans="1:9" x14ac:dyDescent="0.2">
      <c r="A37" s="28"/>
      <c r="I37" s="29"/>
    </row>
    <row r="38" spans="1:9" ht="15.75" customHeight="1" x14ac:dyDescent="0.25">
      <c r="A38" s="30" t="s">
        <v>51</v>
      </c>
      <c r="I38" s="29"/>
    </row>
    <row r="39" spans="1:9" x14ac:dyDescent="0.2">
      <c r="A39" s="28" t="s">
        <v>52</v>
      </c>
      <c r="I39" s="29"/>
    </row>
    <row r="40" spans="1:9" x14ac:dyDescent="0.2">
      <c r="A40" s="28" t="s">
        <v>53</v>
      </c>
      <c r="I40" s="29"/>
    </row>
    <row r="41" spans="1:9" x14ac:dyDescent="0.2">
      <c r="A41" s="28" t="s">
        <v>54</v>
      </c>
      <c r="I41" s="29"/>
    </row>
    <row r="42" spans="1:9" x14ac:dyDescent="0.2">
      <c r="A42" s="28"/>
      <c r="I42" s="29"/>
    </row>
    <row r="43" spans="1:9" ht="15" x14ac:dyDescent="0.25">
      <c r="A43" s="31" t="s">
        <v>49</v>
      </c>
      <c r="I43" s="29"/>
    </row>
    <row r="44" spans="1:9" x14ac:dyDescent="0.2">
      <c r="A44" s="28" t="s">
        <v>46</v>
      </c>
      <c r="I44" s="29"/>
    </row>
    <row r="45" spans="1:9" x14ac:dyDescent="0.2">
      <c r="A45" s="28" t="s">
        <v>47</v>
      </c>
      <c r="I45" s="29"/>
    </row>
    <row r="46" spans="1:9" x14ac:dyDescent="0.2">
      <c r="A46" s="28" t="s">
        <v>48</v>
      </c>
      <c r="I46" s="29"/>
    </row>
    <row r="47" spans="1:9" x14ac:dyDescent="0.2">
      <c r="A47" s="28"/>
      <c r="I47" s="29"/>
    </row>
    <row r="48" spans="1:9" ht="15" x14ac:dyDescent="0.25">
      <c r="A48" s="31" t="s">
        <v>22</v>
      </c>
      <c r="I48" s="29"/>
    </row>
    <row r="49" spans="1:9" x14ac:dyDescent="0.2">
      <c r="A49" s="28" t="s">
        <v>23</v>
      </c>
      <c r="I49" s="29"/>
    </row>
    <row r="50" spans="1:9" x14ac:dyDescent="0.2">
      <c r="A50" s="28" t="s">
        <v>45</v>
      </c>
      <c r="I50" s="29"/>
    </row>
    <row r="51" spans="1:9" x14ac:dyDescent="0.2">
      <c r="A51" s="28" t="s">
        <v>24</v>
      </c>
      <c r="I51" s="29"/>
    </row>
    <row r="52" spans="1:9" x14ac:dyDescent="0.2">
      <c r="A52" s="28" t="s">
        <v>10</v>
      </c>
      <c r="I52" s="29"/>
    </row>
    <row r="53" spans="1:9" x14ac:dyDescent="0.2">
      <c r="A53" s="45"/>
      <c r="I53" s="29"/>
    </row>
    <row r="54" spans="1:9" ht="15" x14ac:dyDescent="0.25">
      <c r="A54" s="31" t="s">
        <v>36</v>
      </c>
      <c r="I54" s="29"/>
    </row>
    <row r="55" spans="1:9" x14ac:dyDescent="0.2">
      <c r="A55" s="28" t="s">
        <v>60</v>
      </c>
      <c r="I55" s="29"/>
    </row>
    <row r="56" spans="1:9" x14ac:dyDescent="0.2">
      <c r="A56" s="28" t="s">
        <v>59</v>
      </c>
      <c r="I56" s="29"/>
    </row>
    <row r="57" spans="1:9" x14ac:dyDescent="0.2">
      <c r="A57" s="28" t="s">
        <v>58</v>
      </c>
      <c r="I57" s="29"/>
    </row>
    <row r="58" spans="1:9" ht="15" thickBot="1" x14ac:dyDescent="0.25">
      <c r="A58" s="48"/>
      <c r="B58" s="32"/>
      <c r="C58" s="32"/>
      <c r="D58" s="32"/>
      <c r="E58" s="32"/>
      <c r="F58" s="32"/>
      <c r="G58" s="32"/>
      <c r="H58" s="32"/>
      <c r="I58" s="33"/>
    </row>
    <row r="59" spans="1:9" x14ac:dyDescent="0.2">
      <c r="A59" s="51"/>
    </row>
    <row r="60" spans="1:9" ht="15" thickBot="1" x14ac:dyDescent="0.25">
      <c r="A60" s="32"/>
      <c r="B60" s="32"/>
      <c r="C60" s="32"/>
      <c r="D60" s="32"/>
      <c r="E60" s="32"/>
      <c r="F60" s="32"/>
      <c r="G60" s="32"/>
      <c r="H60" s="32"/>
      <c r="I60" s="32"/>
    </row>
    <row r="61" spans="1:9" ht="15" x14ac:dyDescent="0.25">
      <c r="A61" s="25" t="s">
        <v>28</v>
      </c>
      <c r="B61" s="26"/>
      <c r="C61" s="26"/>
      <c r="D61" s="26"/>
      <c r="E61" s="26"/>
      <c r="F61" s="26"/>
      <c r="G61" s="26"/>
      <c r="H61" s="26"/>
      <c r="I61" s="27"/>
    </row>
    <row r="62" spans="1:9" x14ac:dyDescent="0.2">
      <c r="A62" s="28"/>
      <c r="I62" s="29"/>
    </row>
    <row r="63" spans="1:9" ht="15" customHeight="1" x14ac:dyDescent="0.2">
      <c r="A63" s="28"/>
      <c r="I63" s="29"/>
    </row>
    <row r="64" spans="1:9" ht="15" customHeight="1" x14ac:dyDescent="0.2">
      <c r="A64" s="28"/>
      <c r="I64" s="29"/>
    </row>
    <row r="65" spans="1:9" ht="15" customHeight="1" x14ac:dyDescent="0.2">
      <c r="A65" s="28"/>
      <c r="I65" s="29"/>
    </row>
    <row r="66" spans="1:9" ht="15" customHeight="1" x14ac:dyDescent="0.2">
      <c r="A66" s="28"/>
      <c r="I66" s="29"/>
    </row>
    <row r="67" spans="1:9" ht="15" customHeight="1" x14ac:dyDescent="0.2">
      <c r="A67" s="28"/>
      <c r="I67" s="29"/>
    </row>
    <row r="68" spans="1:9" ht="15" customHeight="1" x14ac:dyDescent="0.2">
      <c r="A68" s="28"/>
      <c r="I68" s="29"/>
    </row>
    <row r="69" spans="1:9" ht="15" customHeight="1" x14ac:dyDescent="0.2">
      <c r="A69" s="28"/>
      <c r="I69" s="29"/>
    </row>
    <row r="70" spans="1:9" ht="15" customHeight="1" x14ac:dyDescent="0.2">
      <c r="A70" s="28"/>
      <c r="I70" s="29"/>
    </row>
    <row r="71" spans="1:9" ht="15" customHeight="1" x14ac:dyDescent="0.2">
      <c r="A71" s="28"/>
      <c r="I71" s="29"/>
    </row>
    <row r="72" spans="1:9" ht="15" customHeight="1" x14ac:dyDescent="0.2">
      <c r="A72" s="28"/>
      <c r="I72" s="29"/>
    </row>
    <row r="73" spans="1:9" ht="15" customHeight="1" x14ac:dyDescent="0.2">
      <c r="A73" s="28"/>
      <c r="I73" s="29"/>
    </row>
    <row r="74" spans="1:9" ht="15" customHeight="1" x14ac:dyDescent="0.2">
      <c r="A74" s="28"/>
      <c r="I74" s="29"/>
    </row>
    <row r="75" spans="1:9" ht="15" customHeight="1" thickBot="1" x14ac:dyDescent="0.25">
      <c r="A75" s="40"/>
      <c r="B75" s="32"/>
      <c r="C75" s="32"/>
      <c r="D75" s="32"/>
      <c r="E75" s="32"/>
      <c r="F75" s="32"/>
      <c r="G75" s="32"/>
      <c r="H75" s="32"/>
      <c r="I75" s="33"/>
    </row>
    <row r="76" spans="1:9" ht="15" customHeight="1" x14ac:dyDescent="0.2">
      <c r="A76" s="43"/>
      <c r="B76" s="26"/>
      <c r="C76" s="26"/>
      <c r="D76" s="26"/>
      <c r="E76" s="26"/>
      <c r="F76" s="26"/>
      <c r="G76" s="26"/>
      <c r="H76" s="26"/>
      <c r="I76" s="26"/>
    </row>
    <row r="77" spans="1:9" ht="15" customHeight="1" thickBot="1" x14ac:dyDescent="0.25">
      <c r="A77" s="32"/>
      <c r="B77" s="32"/>
      <c r="C77" s="32"/>
      <c r="D77" s="32"/>
      <c r="E77" s="32"/>
      <c r="F77" s="32"/>
      <c r="G77" s="32"/>
      <c r="H77" s="32"/>
      <c r="I77" s="32"/>
    </row>
    <row r="78" spans="1:9" ht="18.75" thickBot="1" x14ac:dyDescent="0.25">
      <c r="A78" s="54" t="s">
        <v>38</v>
      </c>
      <c r="B78" s="55"/>
      <c r="C78" s="55"/>
      <c r="D78" s="55"/>
      <c r="E78" s="55"/>
      <c r="F78" s="55"/>
      <c r="G78" s="55"/>
      <c r="H78" s="55"/>
      <c r="I78" s="56"/>
    </row>
    <row r="79" spans="1:9" ht="211.5" customHeight="1" thickBot="1" x14ac:dyDescent="0.25">
      <c r="A79" s="78" t="s">
        <v>66</v>
      </c>
      <c r="B79" s="57"/>
      <c r="C79" s="57"/>
      <c r="D79" s="57"/>
      <c r="E79" s="57"/>
      <c r="F79" s="57"/>
      <c r="G79" s="57"/>
      <c r="H79" s="57"/>
      <c r="I79" s="58"/>
    </row>
    <row r="80" spans="1:9" ht="15" customHeight="1" thickBot="1" x14ac:dyDescent="0.25">
      <c r="B80" s="20"/>
      <c r="C80" s="20"/>
      <c r="D80" s="20"/>
      <c r="E80" s="20"/>
      <c r="F80" s="20"/>
      <c r="G80" s="20"/>
      <c r="H80" s="20"/>
      <c r="I80" s="20"/>
    </row>
    <row r="81" spans="1:9" x14ac:dyDescent="0.2">
      <c r="A81" s="9" t="s">
        <v>34</v>
      </c>
      <c r="B81" s="10" t="s">
        <v>2</v>
      </c>
      <c r="C81" s="59" t="s">
        <v>35</v>
      </c>
      <c r="D81" s="59"/>
      <c r="E81" s="59"/>
      <c r="F81" s="59"/>
      <c r="G81" s="59"/>
      <c r="H81" s="10"/>
      <c r="I81" s="11"/>
    </row>
    <row r="82" spans="1:9" ht="38.25" x14ac:dyDescent="0.2">
      <c r="A82" s="12"/>
      <c r="B82" s="3"/>
      <c r="C82" s="42" t="s">
        <v>30</v>
      </c>
      <c r="D82" s="42" t="s">
        <v>29</v>
      </c>
      <c r="E82" s="42" t="s">
        <v>31</v>
      </c>
      <c r="F82" s="42" t="s">
        <v>32</v>
      </c>
      <c r="G82" s="42" t="s">
        <v>33</v>
      </c>
      <c r="H82" s="1" t="s">
        <v>6</v>
      </c>
      <c r="I82" s="36" t="s">
        <v>25</v>
      </c>
    </row>
    <row r="83" spans="1:9" ht="15" customHeight="1" x14ac:dyDescent="0.2">
      <c r="A83" s="12" t="s">
        <v>5</v>
      </c>
      <c r="B83" s="5"/>
      <c r="C83" s="6">
        <v>1</v>
      </c>
      <c r="D83" s="6">
        <v>0.8</v>
      </c>
      <c r="E83" s="6">
        <v>0.7</v>
      </c>
      <c r="F83" s="6">
        <v>0.25</v>
      </c>
      <c r="G83" s="6">
        <v>0</v>
      </c>
      <c r="H83" s="6"/>
      <c r="I83" s="38">
        <v>7</v>
      </c>
    </row>
    <row r="84" spans="1:9" ht="25.5" x14ac:dyDescent="0.2">
      <c r="A84" s="53" t="s">
        <v>64</v>
      </c>
      <c r="B84" s="8">
        <v>0.2</v>
      </c>
      <c r="C84" s="85">
        <v>0</v>
      </c>
      <c r="D84" s="85">
        <v>0</v>
      </c>
      <c r="E84" s="85">
        <v>0</v>
      </c>
      <c r="F84" s="85">
        <v>0</v>
      </c>
      <c r="G84" s="85">
        <v>0</v>
      </c>
      <c r="H84" s="7" t="str">
        <f>IF(SUM(C84:G84)=1,"CORRECT","INCORRECT")</f>
        <v>INCORRECT</v>
      </c>
      <c r="I84" s="37">
        <f>ROUND($I$83*$B84*SUM((C84*$C$83)+(D84*$D$83)+(E84*$E$83)+(F84*$F$83)+(G84*$G$83)),3)</f>
        <v>0</v>
      </c>
    </row>
    <row r="85" spans="1:9" ht="20.100000000000001" customHeight="1" x14ac:dyDescent="0.2">
      <c r="A85" s="44" t="s">
        <v>42</v>
      </c>
      <c r="B85" s="8">
        <v>0.2</v>
      </c>
      <c r="C85" s="85">
        <v>0</v>
      </c>
      <c r="D85" s="85">
        <v>0</v>
      </c>
      <c r="E85" s="85">
        <v>0</v>
      </c>
      <c r="F85" s="85">
        <v>0</v>
      </c>
      <c r="G85" s="85">
        <v>0</v>
      </c>
      <c r="H85" s="7" t="str">
        <f>IF(SUM(C85:G85)=1,"CORRECT","INCORRECT")</f>
        <v>INCORRECT</v>
      </c>
      <c r="I85" s="37">
        <f>ROUND($I$83*$B85*SUM((C85*$C$83)+(D85*$D$83)+(E85*$E$83)+(F85*$F$83)+(G85*$G$83)),3)</f>
        <v>0</v>
      </c>
    </row>
    <row r="86" spans="1:9" ht="20.100000000000001" customHeight="1" x14ac:dyDescent="0.2">
      <c r="A86" s="44" t="s">
        <v>39</v>
      </c>
      <c r="B86" s="8">
        <v>0.2</v>
      </c>
      <c r="C86" s="85">
        <v>0</v>
      </c>
      <c r="D86" s="85">
        <v>0</v>
      </c>
      <c r="E86" s="85">
        <v>0</v>
      </c>
      <c r="F86" s="86">
        <v>0</v>
      </c>
      <c r="G86" s="85">
        <v>0</v>
      </c>
      <c r="H86" s="7" t="str">
        <f t="shared" ref="H86" si="3">IF(SUM(C86:G86)=1,"CORRECT","INCORRECT")</f>
        <v>INCORRECT</v>
      </c>
      <c r="I86" s="37">
        <f t="shared" ref="I86" si="4">ROUND($I$83*$B86*SUM((C86*$C$83)+(D86*$D$83)+(E86*$E$83)+(F86*$F$83)+(G86*$G$83)),3)</f>
        <v>0</v>
      </c>
    </row>
    <row r="87" spans="1:9" ht="20.100000000000001" customHeight="1" x14ac:dyDescent="0.2">
      <c r="A87" s="44" t="s">
        <v>40</v>
      </c>
      <c r="B87" s="8">
        <v>0.15</v>
      </c>
      <c r="C87" s="85">
        <v>0</v>
      </c>
      <c r="D87" s="85">
        <v>0</v>
      </c>
      <c r="E87" s="85">
        <v>0</v>
      </c>
      <c r="F87" s="85">
        <v>0</v>
      </c>
      <c r="G87" s="85">
        <v>0</v>
      </c>
      <c r="H87" s="7" t="str">
        <f>IF(SUM(C87:G87)=1,"CORRECT","INCORRECT")</f>
        <v>INCORRECT</v>
      </c>
      <c r="I87" s="37">
        <f>ROUND($I$83*$B87*SUM((C87*$C$83)+(D87*$D$83)+(E87*$E$83)+(F87*$F$83)+(G87*$G$83)),3)</f>
        <v>0</v>
      </c>
    </row>
    <row r="88" spans="1:9" ht="20.100000000000001" customHeight="1" x14ac:dyDescent="0.2">
      <c r="A88" s="49" t="s">
        <v>62</v>
      </c>
      <c r="B88" s="8">
        <v>0.1</v>
      </c>
      <c r="C88" s="85">
        <v>0</v>
      </c>
      <c r="D88" s="85">
        <v>0</v>
      </c>
      <c r="E88" s="85">
        <v>0</v>
      </c>
      <c r="F88" s="85">
        <v>0</v>
      </c>
      <c r="G88" s="85">
        <v>0</v>
      </c>
      <c r="H88" s="7" t="str">
        <f>IF(SUM(C88:G88)=1,"CORRECT","INCORRECT")</f>
        <v>INCORRECT</v>
      </c>
      <c r="I88" s="37">
        <f>ROUND($I$83*$B88*SUM((C88*$C$83)+(D88*$D$83)+(E88*$E$83)+(F88*$F$83)+(G88*$G$83)),3)</f>
        <v>0</v>
      </c>
    </row>
    <row r="89" spans="1:9" ht="20.100000000000001" customHeight="1" x14ac:dyDescent="0.2">
      <c r="A89" s="44" t="s">
        <v>43</v>
      </c>
      <c r="B89" s="8">
        <v>0.05</v>
      </c>
      <c r="C89" s="85">
        <v>0</v>
      </c>
      <c r="D89" s="85">
        <v>0</v>
      </c>
      <c r="E89" s="85">
        <v>0</v>
      </c>
      <c r="F89" s="85">
        <v>0</v>
      </c>
      <c r="G89" s="85">
        <v>0</v>
      </c>
      <c r="H89" s="7" t="str">
        <f>IF(SUM(C89:G89)=1,"CORRECT","INCORRECT")</f>
        <v>INCORRECT</v>
      </c>
      <c r="I89" s="37">
        <f t="shared" ref="I89:I91" si="5">ROUND($I$83*$B89*SUM((C89*$C$83)+(D89*$D$83)+(E89*$E$83)+(F89*$F$83)+(G89*$G$83)),3)</f>
        <v>0</v>
      </c>
    </row>
    <row r="90" spans="1:9" ht="20.100000000000001" customHeight="1" x14ac:dyDescent="0.2">
      <c r="A90" s="44" t="s">
        <v>41</v>
      </c>
      <c r="B90" s="8">
        <v>0.05</v>
      </c>
      <c r="C90" s="85">
        <v>0</v>
      </c>
      <c r="D90" s="85">
        <v>0</v>
      </c>
      <c r="E90" s="85">
        <v>0</v>
      </c>
      <c r="F90" s="85">
        <v>0</v>
      </c>
      <c r="G90" s="86">
        <v>0</v>
      </c>
      <c r="H90" s="7" t="str">
        <f>IF(SUM(C90:G90)=1,"CORRECT","INCORRECT")</f>
        <v>INCORRECT</v>
      </c>
      <c r="I90" s="37">
        <f t="shared" si="5"/>
        <v>0</v>
      </c>
    </row>
    <row r="91" spans="1:9" ht="20.100000000000001" customHeight="1" x14ac:dyDescent="0.2">
      <c r="A91" s="50" t="s">
        <v>61</v>
      </c>
      <c r="B91" s="46">
        <v>0.05</v>
      </c>
      <c r="C91" s="85">
        <v>0</v>
      </c>
      <c r="D91" s="85">
        <v>0</v>
      </c>
      <c r="E91" s="85">
        <v>0</v>
      </c>
      <c r="F91" s="85">
        <v>0</v>
      </c>
      <c r="G91" s="85">
        <v>0</v>
      </c>
      <c r="H91" s="7" t="str">
        <f>IF(SUM(C91:G91)=1,"CORRECT","INCORRECT")</f>
        <v>INCORRECT</v>
      </c>
      <c r="I91" s="37">
        <f t="shared" si="5"/>
        <v>0</v>
      </c>
    </row>
    <row r="92" spans="1:9" ht="20.100000000000001" customHeight="1" thickBot="1" x14ac:dyDescent="0.25">
      <c r="A92" s="39" t="s">
        <v>27</v>
      </c>
      <c r="B92" s="13">
        <f>SUM(B84:B91)</f>
        <v>1.0000000000000002</v>
      </c>
      <c r="C92" s="14"/>
      <c r="D92" s="14"/>
      <c r="E92" s="14"/>
      <c r="F92" s="14"/>
      <c r="G92" s="14"/>
      <c r="H92" s="14"/>
      <c r="I92" s="35">
        <f>SUM(I84:I91)</f>
        <v>0</v>
      </c>
    </row>
    <row r="93" spans="1:9" ht="15" thickBot="1" x14ac:dyDescent="0.25"/>
    <row r="94" spans="1:9" x14ac:dyDescent="0.2">
      <c r="A94" s="60" t="s">
        <v>63</v>
      </c>
      <c r="B94" s="61"/>
      <c r="C94" s="61"/>
      <c r="D94" s="61"/>
      <c r="E94" s="61"/>
      <c r="F94" s="61"/>
      <c r="G94" s="61"/>
      <c r="H94" s="61"/>
      <c r="I94" s="62"/>
    </row>
    <row r="95" spans="1:9" x14ac:dyDescent="0.2">
      <c r="A95" s="63"/>
      <c r="B95" s="64"/>
      <c r="C95" s="64"/>
      <c r="D95" s="64"/>
      <c r="E95" s="64"/>
      <c r="F95" s="64"/>
      <c r="G95" s="64"/>
      <c r="H95" s="64"/>
      <c r="I95" s="65"/>
    </row>
    <row r="96" spans="1:9" x14ac:dyDescent="0.2">
      <c r="A96" s="63"/>
      <c r="B96" s="64"/>
      <c r="C96" s="64"/>
      <c r="D96" s="64"/>
      <c r="E96" s="64"/>
      <c r="F96" s="64"/>
      <c r="G96" s="64"/>
      <c r="H96" s="64"/>
      <c r="I96" s="65"/>
    </row>
    <row r="97" spans="1:9" x14ac:dyDescent="0.2">
      <c r="A97" s="63"/>
      <c r="B97" s="64"/>
      <c r="C97" s="64"/>
      <c r="D97" s="64"/>
      <c r="E97" s="64"/>
      <c r="F97" s="64"/>
      <c r="G97" s="64"/>
      <c r="H97" s="64"/>
      <c r="I97" s="65"/>
    </row>
    <row r="98" spans="1:9" x14ac:dyDescent="0.2">
      <c r="A98" s="63"/>
      <c r="B98" s="64"/>
      <c r="C98" s="64"/>
      <c r="D98" s="64"/>
      <c r="E98" s="64"/>
      <c r="F98" s="64"/>
      <c r="G98" s="64"/>
      <c r="H98" s="64"/>
      <c r="I98" s="65"/>
    </row>
    <row r="99" spans="1:9" ht="15" thickBot="1" x14ac:dyDescent="0.25">
      <c r="A99" s="66"/>
      <c r="B99" s="67"/>
      <c r="C99" s="67"/>
      <c r="D99" s="67"/>
      <c r="E99" s="67"/>
      <c r="F99" s="67"/>
      <c r="G99" s="67"/>
      <c r="H99" s="67"/>
      <c r="I99" s="68"/>
    </row>
    <row r="101" spans="1:9" ht="15" thickBot="1" x14ac:dyDescent="0.25"/>
    <row r="102" spans="1:9" ht="15" x14ac:dyDescent="0.25">
      <c r="A102" s="25" t="s">
        <v>28</v>
      </c>
      <c r="B102" s="26"/>
      <c r="C102" s="26"/>
      <c r="D102" s="26"/>
      <c r="E102" s="26"/>
      <c r="F102" s="26"/>
      <c r="G102" s="26"/>
      <c r="H102" s="26"/>
      <c r="I102" s="27"/>
    </row>
    <row r="103" spans="1:9" x14ac:dyDescent="0.2">
      <c r="A103" s="28"/>
      <c r="I103" s="29"/>
    </row>
    <row r="104" spans="1:9" x14ac:dyDescent="0.2">
      <c r="A104" s="28"/>
      <c r="I104" s="29"/>
    </row>
    <row r="105" spans="1:9" x14ac:dyDescent="0.2">
      <c r="A105" s="28"/>
      <c r="I105" s="29"/>
    </row>
    <row r="106" spans="1:9" x14ac:dyDescent="0.2">
      <c r="A106" s="28"/>
      <c r="I106" s="29"/>
    </row>
    <row r="107" spans="1:9" x14ac:dyDescent="0.2">
      <c r="A107" s="28"/>
      <c r="I107" s="29"/>
    </row>
    <row r="108" spans="1:9" x14ac:dyDescent="0.2">
      <c r="A108" s="28"/>
      <c r="I108" s="29"/>
    </row>
    <row r="109" spans="1:9" x14ac:dyDescent="0.2">
      <c r="A109" s="28"/>
      <c r="I109" s="29"/>
    </row>
    <row r="110" spans="1:9" x14ac:dyDescent="0.2">
      <c r="A110" s="28"/>
      <c r="I110" s="29"/>
    </row>
    <row r="111" spans="1:9" x14ac:dyDescent="0.2">
      <c r="A111" s="28"/>
      <c r="I111" s="29"/>
    </row>
    <row r="112" spans="1:9" x14ac:dyDescent="0.2">
      <c r="A112" s="28"/>
      <c r="I112" s="29"/>
    </row>
    <row r="113" spans="1:9" x14ac:dyDescent="0.2">
      <c r="A113" s="28"/>
      <c r="I113" s="29"/>
    </row>
    <row r="114" spans="1:9" x14ac:dyDescent="0.2">
      <c r="A114" s="28"/>
      <c r="I114" s="29"/>
    </row>
    <row r="115" spans="1:9" x14ac:dyDescent="0.2">
      <c r="A115" s="28"/>
      <c r="I115" s="29"/>
    </row>
    <row r="116" spans="1:9" x14ac:dyDescent="0.2">
      <c r="A116" s="28"/>
      <c r="I116" s="29"/>
    </row>
    <row r="117" spans="1:9" x14ac:dyDescent="0.2">
      <c r="A117" s="28"/>
      <c r="I117" s="29"/>
    </row>
    <row r="118" spans="1:9" x14ac:dyDescent="0.2">
      <c r="A118" s="28"/>
      <c r="I118" s="29"/>
    </row>
    <row r="119" spans="1:9" x14ac:dyDescent="0.2">
      <c r="A119" s="28"/>
      <c r="I119" s="29"/>
    </row>
    <row r="120" spans="1:9" ht="15" thickBot="1" x14ac:dyDescent="0.25">
      <c r="A120" s="40"/>
      <c r="B120" s="32"/>
      <c r="C120" s="32"/>
      <c r="D120" s="32"/>
      <c r="E120" s="32"/>
      <c r="F120" s="32"/>
      <c r="G120" s="32"/>
      <c r="H120" s="32"/>
      <c r="I120" s="33"/>
    </row>
  </sheetData>
  <sheetProtection algorithmName="SHA-512" hashValue="+Tb6VAv62CcLtjt+vyOFutuTrh6a2CQjo3iGJerDfXAu4thKMUYgj+EMSzqb7RpJJr3eim9hjtkFvXevG0eT8Q==" saltValue="m4Zzz24YZqom5dLxZDFWeQ==" spinCount="100000" sheet="1" objects="1" scenarios="1"/>
  <mergeCells count="16">
    <mergeCell ref="B12:I12"/>
    <mergeCell ref="A7:I7"/>
    <mergeCell ref="B9:I9"/>
    <mergeCell ref="A5:I5"/>
    <mergeCell ref="A15:I15"/>
    <mergeCell ref="A14:I14"/>
    <mergeCell ref="A1:I1"/>
    <mergeCell ref="A4:I4"/>
    <mergeCell ref="B8:I8"/>
    <mergeCell ref="B11:I11"/>
    <mergeCell ref="A10:I10"/>
    <mergeCell ref="A78:I78"/>
    <mergeCell ref="A79:I79"/>
    <mergeCell ref="C81:G81"/>
    <mergeCell ref="A94:I99"/>
    <mergeCell ref="C17:G17"/>
  </mergeCells>
  <phoneticPr fontId="16" type="noConversion"/>
  <conditionalFormatting sqref="H20:H25 H84:H91">
    <cfRule type="cellIs" dxfId="1" priority="3" operator="equal">
      <formula>"INCORRECT"</formula>
    </cfRule>
    <cfRule type="cellIs" dxfId="0" priority="4" operator="equal">
      <formula>"CORRECT"</formula>
    </cfRule>
  </conditionalFormatting>
  <pageMargins left="0.70866141732283472" right="0.70866141732283472" top="0.74803149606299213" bottom="0.35433070866141736" header="0.31496062992125984" footer="0.31496062992125984"/>
  <pageSetup paperSize="9" scale="64" fitToHeight="0" orientation="portrait" r:id="rId1"/>
  <rowBreaks count="1" manualBreakCount="1">
    <brk id="59"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cad755b6-d270-493f-83c9-ae784197a3f5">PX3EPKY34SD4-186392914-5062</_dlc_DocId>
    <ofae577968ed4be8b7cfa6b3c1b2b2a3 xmlns="cad755b6-d270-493f-83c9-ae784197a3f5">
      <Terms xmlns="http://schemas.microsoft.com/office/infopath/2007/PartnerControls"/>
    </ofae577968ed4be8b7cfa6b3c1b2b2a3>
    <_ip_UnifiedCompliancePolicyUIAction xmlns="http://schemas.microsoft.com/sharepoint/v3" xsi:nil="true"/>
    <_dlc_DocIdUrl xmlns="cad755b6-d270-493f-83c9-ae784197a3f5">
      <Url>https://denhaag.sharepoint.com/sites/inkoop-bec-2021/_layouts/15/DocIdRedir.aspx?ID=PX3EPKY34SD4-186392914-5062</Url>
      <Description>PX3EPKY34SD4-186392914-5062</Description>
    </_dlc_DocIdUrl>
    <TaxCatchAll xmlns="cad755b6-d270-493f-83c9-ae784197a3f5">
      <Value>22</Value>
    </TaxCatchAll>
    <TaxCatchAllLabel xmlns="cad755b6-d270-493f-83c9-ae784197a3f5" xsi:nil="true"/>
    <ebb03eb60f1c456383d550cda2a2ac01 xmlns="cad755b6-d270-493f-83c9-ae784197a3f5">
      <Terms xmlns="http://schemas.microsoft.com/office/infopath/2007/PartnerControls">
        <TermInfo xmlns="http://schemas.microsoft.com/office/infopath/2007/PartnerControls">
          <TermName xmlns="http://schemas.microsoft.com/office/infopath/2007/PartnerControls">4.1 Inschrijvingsfase - Publicatie TenderNed</TermName>
          <TermId xmlns="http://schemas.microsoft.com/office/infopath/2007/PartnerControls">993d7e8e-20fb-4627-a851-12a8f96a5cad</TermId>
        </TermInfo>
      </Terms>
    </ebb03eb60f1c456383d550cda2a2ac01>
    <TaxKeywordTaxHTField xmlns="cad755b6-d270-493f-83c9-ae784197a3f5">
      <Terms xmlns="http://schemas.microsoft.com/office/infopath/2007/PartnerControls"/>
    </TaxKeywordTaxHTField>
    <_ip_UnifiedCompliancePolicyProperties xmlns="http://schemas.microsoft.com/sharepoint/v3" xsi:nil="true"/>
    <_dlc_DocIdPersistId xmlns="cad755b6-d270-493f-83c9-ae784197a3f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Proces - GDH Word Document" ma:contentTypeID="0x0101008696D14171FA4CED8F032AD334D7A9EF0006D2BD9687E7DE49866BF161C778BEAF" ma:contentTypeVersion="13" ma:contentTypeDescription="Maak een nieuw Word document." ma:contentTypeScope="" ma:versionID="073266b044b913e2a43ff25426d4bf27">
  <xsd:schema xmlns:xsd="http://www.w3.org/2001/XMLSchema" xmlns:xs="http://www.w3.org/2001/XMLSchema" xmlns:p="http://schemas.microsoft.com/office/2006/metadata/properties" xmlns:ns1="http://schemas.microsoft.com/sharepoint/v3" xmlns:ns2="cad755b6-d270-493f-83c9-ae784197a3f5" xmlns:ns3="fe715419-e6b4-4280-bab7-d74d3f382e43" targetNamespace="http://schemas.microsoft.com/office/2006/metadata/properties" ma:root="true" ma:fieldsID="a1aa8b58fa7f6a7da745dde227311142" ns1:_="" ns2:_="" ns3:_="">
    <xsd:import namespace="http://schemas.microsoft.com/sharepoint/v3"/>
    <xsd:import namespace="cad755b6-d270-493f-83c9-ae784197a3f5"/>
    <xsd:import namespace="fe715419-e6b4-4280-bab7-d74d3f382e43"/>
    <xsd:element name="properties">
      <xsd:complexType>
        <xsd:sequence>
          <xsd:element name="documentManagement">
            <xsd:complexType>
              <xsd:all>
                <xsd:element ref="ns2:_dlc_DocIdUrl" minOccurs="0"/>
                <xsd:element ref="ns2:_dlc_DocId"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Eigenschappen van het geïntegreerd beleid voor naleving" ma:hidden="true" ma:internalName="_ip_UnifiedCompliancePolicyProperties">
      <xsd:simpleType>
        <xsd:restriction base="dms:Note"/>
      </xsd:simpleType>
    </xsd:element>
    <xsd:element name="_ip_UnifiedCompliancePolicyUIAction" ma:index="2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755b6-d270-493f-83c9-ae784197a3f5" elementFormDefault="qualified">
    <xsd:import namespace="http://schemas.microsoft.com/office/2006/documentManagement/types"/>
    <xsd:import namespace="http://schemas.microsoft.com/office/infopath/2007/PartnerControls"/>
    <xsd:element name="_dlc_DocIdUrl" ma:index="3" nillable="true" ma:displayName="Document-id" ma:description="Permanente koppeling naar dit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8" nillable="true" ma:displayName="Waarde van de document-id" ma:description="De waarde van de document-id die aan dit item is toegewezen." ma:hidden="true" ma:internalName="_dlc_DocId" ma:readOnly="false">
      <xsd:simpleType>
        <xsd:restriction base="dms:Text"/>
      </xsd:simpleType>
    </xsd:element>
    <xsd:element name="_dlc_DocIdPersistId" ma:index="10" nillable="true" ma:displayName="Id blijven behouden" ma:description="Id behouden tijdens toevoegen." ma:hidden="true" ma:internalName="_dlc_DocIdPersistId" ma:readOnly="false">
      <xsd:simpleType>
        <xsd:restriction base="dms:Boolean"/>
      </xsd:simpleType>
    </xsd:element>
    <xsd:element name="ebb03eb60f1c456383d550cda2a2ac01" ma:index="11" ma:taxonomy="true" ma:internalName="ebb03eb60f1c456383d550cda2a2ac01" ma:taxonomyFieldName="Teamtrefwoorden" ma:displayName="Teamtrefwoorden" ma:readOnly="false" ma:default="" ma:fieldId="{ebb03eb6-0f1c-4563-83d5-50cda2a2ac01}" ma:sspId="0f84c60b-fce4-43bd-9f97-923732063525" ma:termSetId="56905a50-6daf-4f2b-91ec-8eb82e21f49c"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0fd8f34-4297-45df-b34e-0fd94930d71b}" ma:internalName="TaxCatchAll" ma:readOnly="false" ma:showField="CatchAllData"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0fd8f34-4297-45df-b34e-0fd94930d71b}" ma:internalName="TaxCatchAllLabel" ma:readOnly="false" ma:showField="CatchAllDataLabel"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readOnly="false"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readOnly="false"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SharedWithUsers" ma:index="19"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715419-e6b4-4280-bab7-d74d3f382e43"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Tags" ma:index="23" nillable="true" ma:displayName="Tags" ma:hidden="true" ma:internalName="MediaServiceAutoTags" ma:readOnly="true">
      <xsd:simpleType>
        <xsd:restriction base="dms:Text"/>
      </xsd:simpleType>
    </xsd:element>
    <xsd:element name="MediaServiceOCR" ma:index="24" nillable="true" ma:displayName="Extracted Text" ma:hidden="true" ma:internalName="MediaServiceOCR" ma:readOnly="true">
      <xsd:simpleType>
        <xsd:restriction base="dms:Note"/>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7F3F91-B504-48A6-AC4B-C2F0D8EA9575}">
  <ds:schemaRefs>
    <ds:schemaRef ds:uri="http://schemas.microsoft.com/office/2006/metadata/properties"/>
    <ds:schemaRef ds:uri="http://schemas.microsoft.com/office/infopath/2007/PartnerControls"/>
    <ds:schemaRef ds:uri="cad755b6-d270-493f-83c9-ae784197a3f5"/>
    <ds:schemaRef ds:uri="http://schemas.microsoft.com/sharepoint/v3"/>
  </ds:schemaRefs>
</ds:datastoreItem>
</file>

<file path=customXml/itemProps2.xml><?xml version="1.0" encoding="utf-8"?>
<ds:datastoreItem xmlns:ds="http://schemas.openxmlformats.org/officeDocument/2006/customXml" ds:itemID="{4EF2DE31-8EF8-4315-A012-4D920B1BC976}">
  <ds:schemaRefs>
    <ds:schemaRef ds:uri="http://schemas.microsoft.com/sharepoint/v3/contenttype/forms"/>
  </ds:schemaRefs>
</ds:datastoreItem>
</file>

<file path=customXml/itemProps3.xml><?xml version="1.0" encoding="utf-8"?>
<ds:datastoreItem xmlns:ds="http://schemas.openxmlformats.org/officeDocument/2006/customXml" ds:itemID="{FBEBEDD0-0AF8-401A-96A7-02A5B4339357}">
  <ds:schemaRefs>
    <ds:schemaRef ds:uri="http://schemas.microsoft.com/sharepoint/events"/>
  </ds:schemaRefs>
</ds:datastoreItem>
</file>

<file path=customXml/itemProps4.xml><?xml version="1.0" encoding="utf-8"?>
<ds:datastoreItem xmlns:ds="http://schemas.openxmlformats.org/officeDocument/2006/customXml" ds:itemID="{D8E6C96A-2385-4A84-A82E-60EC09CED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d755b6-d270-493f-83c9-ae784197a3f5"/>
    <ds:schemaRef ds:uri="fe715419-e6b4-4280-bab7-d74d3f382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9c4420f-561e-4fb2-9ff0-558dcb1c2a2c}" enabled="1" method="Privileged" siteId="{8c653938-6726-49c5-bca7-8e44a4bf20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Bijlage 5 - tabel Duurzaamheid</vt:lpstr>
      <vt:lpstr>'Bijlage 5 - tabel Duurzaamheid'!Afdrukbereik</vt:lpstr>
      <vt:lpstr>'Bijlage 5 - tabel Duurzaamheid'!Afdruktitels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Mol</dc:creator>
  <cp:lastModifiedBy>Daniel Mol</cp:lastModifiedBy>
  <cp:lastPrinted>2024-03-20T18:17:35Z</cp:lastPrinted>
  <dcterms:created xsi:type="dcterms:W3CDTF">2022-07-14T12:53:00Z</dcterms:created>
  <dcterms:modified xsi:type="dcterms:W3CDTF">2024-03-20T18:17:52Z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0x0101008696D14171FA4CED8F032AD334D7A9EF0006D2BD9687E7DE49866BF161C778BEAF</vt:lpwstr>
  </property>
  <property fmtid="{D5CDD505-2E9C-101B-9397-08002B2CF9AE}" pid="3" name="_dlc_DocIdItemGuid">
    <vt:lpwstr>7bf8143d-4e2c-4c5e-8c5d-f0eb026d240a</vt:lpwstr>
  </property>
  <property fmtid="{D5CDD505-2E9C-101B-9397-08002B2CF9AE}" pid="4" name="TaxKeyword">
    <vt:lpwstr/>
  </property>
  <property fmtid="{D5CDD505-2E9C-101B-9397-08002B2CF9AE}" pid="5" name="Teamtrefwoorden">
    <vt:lpwstr>22;#4.1 Inschrijvingsfase - Publicatie TenderNed|993d7e8e-20fb-4627-a851-12a8f96a5cad</vt:lpwstr>
  </property>
  <property fmtid="{D5CDD505-2E9C-101B-9397-08002B2CF9AE}" pid="6" name="Documentsoort">
    <vt:lpwstr/>
  </property>
  <property fmtid="{D5CDD505-2E9C-101B-9397-08002B2CF9AE}" pid="7" name="iadc89b14e6f46d3bf0676593dca1557">
    <vt:lpwstr/>
  </property>
  <property fmtid="{D5CDD505-2E9C-101B-9397-08002B2CF9AE}" pid="8" name="Dossiertype">
    <vt:lpwstr/>
  </property>
</Properties>
</file>