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069288\My Documents\EA stiksto\Uploadversie\"/>
    </mc:Choice>
  </mc:AlternateContent>
  <bookViews>
    <workbookView xWindow="-108" yWindow="-108" windowWidth="26304" windowHeight="14304"/>
  </bookViews>
  <sheets>
    <sheet name="Sheet TCO" sheetId="6" r:id="rId1"/>
  </sheets>
  <definedNames>
    <definedName name="_xlnm.Print_Area" localSheetId="0">'Sheet TCO'!$A$1:$J$16</definedName>
    <definedName name="hoog">#REF!</definedName>
    <definedName name="laag">#REF!</definedName>
    <definedName name="standby">#REF!</definedName>
    <definedName name="uit">#REF!</definedName>
    <definedName name="vermogen_hoog">#REF!</definedName>
    <definedName name="vermogen_laag">#REF!</definedName>
    <definedName name="vermogen_standby">#REF!</definedName>
    <definedName name="vermogen_uit">#REF!</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6" l="1"/>
  <c r="G16" i="6" l="1"/>
  <c r="G47" i="6"/>
  <c r="G34" i="6"/>
  <c r="G33" i="6"/>
  <c r="G31" i="6"/>
  <c r="G32" i="6"/>
  <c r="G13" i="6"/>
  <c r="G25" i="6"/>
  <c r="G15" i="6"/>
  <c r="G11" i="6"/>
  <c r="G23" i="6"/>
  <c r="G24" i="6"/>
  <c r="G28" i="6"/>
  <c r="G29" i="6"/>
  <c r="G30" i="6"/>
  <c r="G37" i="6"/>
  <c r="G38" i="6" l="1"/>
  <c r="G12" i="6"/>
  <c r="G14" i="6"/>
</calcChain>
</file>

<file path=xl/sharedStrings.xml><?xml version="1.0" encoding="utf-8"?>
<sst xmlns="http://schemas.openxmlformats.org/spreadsheetml/2006/main" count="106" uniqueCount="65">
  <si>
    <r>
      <rPr>
        <b/>
        <sz val="14"/>
        <rFont val="Arial"/>
        <family val="2"/>
      </rPr>
      <t xml:space="preserve">PRIJSTEMPLATE FORMULIER </t>
    </r>
    <r>
      <rPr>
        <b/>
        <sz val="10"/>
        <rFont val="Arial"/>
        <family val="2"/>
      </rPr>
      <t xml:space="preserve">
Openbare Procedure 
</t>
    </r>
    <r>
      <rPr>
        <sz val="11"/>
        <color theme="1"/>
        <rFont val="Arial"/>
        <family val="2"/>
      </rPr>
      <t>Europese Aanbesteding 
"Stikstofveem"</t>
    </r>
  </si>
  <si>
    <t>VOORWAARDEN:
- De afgegeven prijzen zijn finale en definitieve prijzen;
- De hoeveelheden per jaar zijn indicatief en er kunnen geen rechten aan worden ontleend; 
- De prijselementen voor de totale integrale kosten van dienstverlening kunt u hieronder invullen onder Total cost of ownership (TCO). Alle gele velden moeten ingevuld worden;
- TCO als (sub-)gunningcriterium ziet enkel op de vereiste dienstverlening;
- Indien alle gele velden zijn ingevuld, wordt de totale TCO automatisch (met behulp van formules in Excel) berekend;
- LET OP: andere velden aanpassen/wijzigen is niet toegestaan. Wijziging/aanpassing daarvan leidt tot niet-geldig verklaren van uw Inschrijving.</t>
  </si>
  <si>
    <r>
      <t xml:space="preserve">INSTRUCTIE:
</t>
    </r>
    <r>
      <rPr>
        <sz val="10"/>
        <color theme="1"/>
        <rFont val="Arial"/>
        <family val="2"/>
      </rPr>
      <t>- Enkel en alleen de gele velden dienen ingevuld te worden;
- Inschrijver geeft prijzen af met de eenheid zoals aangeduid;
- Prijzen zijn exclusief BTW (21%);
- Prijzen in 2 decimalen achter de komma;
- Prijzen in euro valuta</t>
    </r>
  </si>
  <si>
    <t>TOTAL COST OF OWNERSHIP</t>
  </si>
  <si>
    <t xml:space="preserve">Onderdeel 1: Leidingwerk </t>
  </si>
  <si>
    <t xml:space="preserve">Omschrijving </t>
  </si>
  <si>
    <t xml:space="preserve">Toelichting </t>
  </si>
  <si>
    <t>Kosten</t>
  </si>
  <si>
    <t>Eenheid</t>
  </si>
  <si>
    <t>Volume</t>
  </si>
  <si>
    <t>Toelichting</t>
  </si>
  <si>
    <r>
      <t>Het</t>
    </r>
    <r>
      <rPr>
        <b/>
        <sz val="10"/>
        <color rgb="FF000000"/>
        <rFont val="Arial"/>
        <family val="2"/>
      </rPr>
      <t xml:space="preserve"> bedrijfsgereed</t>
    </r>
    <r>
      <rPr>
        <sz val="10"/>
        <color rgb="FF000000"/>
        <rFont val="Arial"/>
        <family val="2"/>
      </rPr>
      <t xml:space="preserve"> aanleggen van een droge vacuüm geïsoleerde stikstofleiding vanaf de bulktank tot aan Eg-007 op een (te leveren) afsluiter (leidingwerk buiten de ruimte). </t>
    </r>
  </si>
  <si>
    <r>
      <rPr>
        <sz val="10"/>
        <color rgb="FF000000"/>
        <rFont val="Arial"/>
        <family val="2"/>
      </rPr>
      <t xml:space="preserve">Aansluiting vanaf bulktank </t>
    </r>
    <r>
      <rPr>
        <b/>
        <sz val="10"/>
        <color rgb="FF000000"/>
        <rFont val="Arial"/>
        <family val="2"/>
      </rPr>
      <t>zonder aansluiting bulktank.</t>
    </r>
    <r>
      <rPr>
        <sz val="10"/>
        <color rgb="FF000000"/>
        <rFont val="Arial"/>
        <family val="2"/>
      </rPr>
      <t xml:space="preserve"> Inclusief reduceer/afsluiter naar 1,5 bar inclusief afblaasleiding naar buiten.   </t>
    </r>
    <r>
      <rPr>
        <b/>
        <sz val="10"/>
        <color rgb="FF000000"/>
        <rFont val="Arial"/>
        <family val="2"/>
      </rPr>
      <t>Afgasleiding:</t>
    </r>
    <r>
      <rPr>
        <sz val="10"/>
        <color rgb="FF000000"/>
        <rFont val="Arial"/>
        <family val="2"/>
      </rPr>
      <t xml:space="preserve"> De afgasleiding dient naar buiten (buitenlucht) te worden gebracht en dient daarmee dezelfde route te volgen als de hoofd-stikstofleiding tot aan de bulktank.  (van afsluiter tot aan de bulktank).                                                    </t>
    </r>
  </si>
  <si>
    <t>EUR per leiding van 10 meter</t>
  </si>
  <si>
    <r>
      <t xml:space="preserve">Het </t>
    </r>
    <r>
      <rPr>
        <b/>
        <sz val="10"/>
        <color rgb="FF000000"/>
        <rFont val="Arial"/>
        <family val="2"/>
      </rPr>
      <t xml:space="preserve">bedrijfsgereed </t>
    </r>
    <r>
      <rPr>
        <sz val="10"/>
        <color rgb="FF000000"/>
        <rFont val="Arial"/>
        <family val="2"/>
      </rPr>
      <t>aanleggen van het droge vacuüm geïsoleerde stikstofleidingwerk vanaf de (te leveren) afsluiter tot aan de 52 vaten met bijbehorend afgasleidingwerk (leidingwerk in de ruimte)</t>
    </r>
  </si>
  <si>
    <r>
      <rPr>
        <b/>
        <sz val="10"/>
        <color theme="1" tint="4.9989318521683403E-2"/>
        <rFont val="Arial"/>
        <family val="2"/>
      </rPr>
      <t>Aansluiten tot op de vaten:</t>
    </r>
    <r>
      <rPr>
        <sz val="10"/>
        <color theme="1" tint="4.9989318521683403E-2"/>
        <rFont val="Arial"/>
        <family val="2"/>
      </rPr>
      <t xml:space="preserve"> Het daadwerkelijk fysiek aansluiten van het verdeel-leidingwerk met flexibele slangen op de 52 vaten behoort tot de werkzaamheden van de inschrijver. Leidingwerk stikstof "hoog" en " laag" volgens bijlage 6 aansluiten tot op de vaten:  </t>
    </r>
  </si>
  <si>
    <r>
      <t>Het</t>
    </r>
    <r>
      <rPr>
        <b/>
        <sz val="10"/>
        <color rgb="FF000000"/>
        <rFont val="Arial"/>
        <family val="2"/>
      </rPr>
      <t xml:space="preserve"> bedrijfsgereed</t>
    </r>
    <r>
      <rPr>
        <sz val="10"/>
        <color rgb="FF000000"/>
        <rFont val="Arial"/>
        <family val="2"/>
      </rPr>
      <t xml:space="preserve"> installeren van de bijbehorende (te leveren) regelkast en veiligheidssystemen (noodstop, zuurstofdetectie, visuele en akoestische signalering)</t>
    </r>
  </si>
  <si>
    <t>Vanuit de regelkast kunnen maandelijkse rapportages gegenereerd worden</t>
  </si>
  <si>
    <t>EUR per compleet pakket</t>
  </si>
  <si>
    <t xml:space="preserve">Het realiseren van een T-stuk achter afsluiter 32 op het leidingwerk van de bulktank, deze dient geleverd en aangebracht te worden waarna het hoofd-stikstofleidingwerk hierop kan worden aangesloten. </t>
  </si>
  <si>
    <t xml:space="preserve">De werkzaamheden dienen in overleg met Erasmus MC en Lindegas te worden uitgevoerd. Zie hiervoor ook bijgevoegde P&amp;ID stikstof </t>
  </si>
  <si>
    <t>Preventief onderhoud aan het leidingwerk, regelkast en veiligheidssysteem conform WIBAZ onderhoudsovereenkomst gedurende 8 jaar na het 2e garantiejaar.</t>
  </si>
  <si>
    <t>Exclusief onderdelen</t>
  </si>
  <si>
    <t>EUR per compleet pakket per jaar</t>
  </si>
  <si>
    <t xml:space="preserve">Onderdeel 2: Aanschaf nieuwe vaten en revisie bestaande vaten  </t>
  </si>
  <si>
    <t>Aanschaf stikstofvaten</t>
  </si>
  <si>
    <t>Omschrijving</t>
  </si>
  <si>
    <t xml:space="preserve">Volume </t>
  </si>
  <si>
    <t>Stikstofvat</t>
  </si>
  <si>
    <t xml:space="preserve">In de eerste 2 tot 3 jaar totaal 10 vaten aankopen (600-800 liter vloeistofinhoud). Prijs is inclusief rekwerk en besturingssysteem van het vat. Besturingssysteem is open voor derde partijen. Eisen besturingssysteem:                                           1.Nauwkeurige niveaumeting (max afwijking 10mm).                          2.Minimaal 2 temperatuur sensoren midden hoog.                                                                           3.Open communicatieprotocol en harde contacten naar computer waarin alarmen en niveaus worden gecommuniceerd.                                                                                                    4.Potentiaal vrije contacten voor o.a. alarm, vraag, niveau etc.                                                               </t>
  </si>
  <si>
    <t>EUR per stikstofvat</t>
  </si>
  <si>
    <t>Kosten voor een vat MDR vat</t>
  </si>
  <si>
    <t xml:space="preserve">Class IIa medical device. 600-800 liter vloeistofinhoud. Prijs is inclusief rekwerk en besturingssysteem van het vat. Besturingssysteem is open voor derde partijen </t>
  </si>
  <si>
    <t xml:space="preserve">Preventief onderhoud revisievaten conform WIBAZ onderhoudsovereenkomst gedurende 8 jaar na het 2e garantiejaar.  </t>
  </si>
  <si>
    <t>Inclusief 24/7 back-up service, 2 uur responstijd en onderhoud aan besturingssysteem. Exclusief onderdelen</t>
  </si>
  <si>
    <t>Revisie bestaande stikstofvaten</t>
  </si>
  <si>
    <t>Inspectie van vaten</t>
  </si>
  <si>
    <t>Meten van verbruik van vat, vacuüm nakijken, high en low level alarm nakijken, optisch inspecteren en advies geven wat er nodig is gebruikersgemak te verhogen inclusief rapportage voor de 12 gele vaten op de revisielijst, bijlage 10.</t>
  </si>
  <si>
    <t>Vervanging deksel stikstofvat</t>
  </si>
  <si>
    <t>Voor de 12 gele vaten op de revisielijst, bijlage 10.</t>
  </si>
  <si>
    <t>Vervanging vacuüm stikstofvat</t>
  </si>
  <si>
    <t>Voor de 12 gele vaten op de revisielijst, bijlage 10. Inclusief nieuwe afdichting vacuüm, silica en rapport</t>
  </si>
  <si>
    <t>Vervanging scharnieren stikstofvat</t>
  </si>
  <si>
    <t xml:space="preserve">Vervangen van de regeltechniek voor de 12 stikstofvaten inclusief computer, temperatuursensoren, dekselsensoren en niveausensoren (kan drukmeting of via NTC zijn) </t>
  </si>
  <si>
    <t xml:space="preserve">Eisen Besturingssysteem:                                           1.Nauwkeurige niveaumeting (max afwijking 10mm).                           2.Minimaal 2 temperatuur sensoren midden hoog.                                                                           3.Open communicatieprotocol (zoals b.v. RS485) en harde contacten naar computer waarin alarmen en niveaus worden gecommuniceerd.                                                                                                    4.Potentiaal vrije contacten voor o.a. alarm, vraag, niveau etc.                                                                                         </t>
  </si>
  <si>
    <t>Vervangen van de kleppen per stikstofvat</t>
  </si>
  <si>
    <t>Vulklep, Bypassklep, noodklep en afblaasventiel voor de 12 gele vaten op de revisielijst, bijlage 10.</t>
  </si>
  <si>
    <t>Eventuele abonnementskosten</t>
  </si>
  <si>
    <t xml:space="preserve">Overige kosten   </t>
  </si>
  <si>
    <t>Kosten voor transport van een stikstofvat</t>
  </si>
  <si>
    <t>Ee882 toren naar Eg007, enkele rit 284m</t>
  </si>
  <si>
    <t>EUR per enkele rit</t>
  </si>
  <si>
    <t>Onderdeel 3: Takelsysteem</t>
  </si>
  <si>
    <t>Jaren</t>
  </si>
  <si>
    <t xml:space="preserve">Takelsysteem </t>
  </si>
  <si>
    <t xml:space="preserve">Om samples Arbo-technisch op de juiste wijze uit de stikstofvaten te halen. </t>
  </si>
  <si>
    <t>EUR per eenheid</t>
  </si>
  <si>
    <t>Onderhoud aan takelsysteem</t>
  </si>
  <si>
    <t xml:space="preserve">Conform WIBAZ onderhoudsovereenkomst gedurende 8 jaar na het 2e garantiejaar. </t>
  </si>
  <si>
    <t>Firmanaam:</t>
  </si>
  <si>
    <t>Rechtsgeldige ondertekening:</t>
  </si>
  <si>
    <t>Totaal onderdeel 1</t>
  </si>
  <si>
    <t>Totaal onderdeel 2:</t>
  </si>
  <si>
    <t xml:space="preserve">Totaal onderdeel 3: </t>
  </si>
  <si>
    <t>Total Cost of Ownership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</si>
</sst>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quot;€ &quot;#,##0.00_-"/>
    <numFmt numFmtId="165" formatCode="_-[$€-2]\ * #,##0.00_-;_-[$€-2]\ * #,##0.00\-;_-[$€-2]\ * &quot;-&quot;??_-;_-@_-"/>
    <numFmt numFmtId="166" formatCode="_ [$€-2]\ * #,##0.00_ ;_ [$€-2]\ * \-#,##0.00_ ;_ [$€-2]\ * &quot;-&quot;??_ ;_ @_ "/>
  </numFmts>
  <fonts count="18" x14ac:knownFonts="1">
    <font>
      <sz val="11"/>
      <color theme="1"/>
      <name val="Calibri"/>
      <family val="2"/>
      <scheme val="minor"/>
    </font>
    <font>
      <sz val="10"/>
      <color theme="1"/>
      <name val="Arial"/>
      <family val="2"/>
    </font>
    <font>
      <b/>
      <sz val="10"/>
      <name val="Arial"/>
      <family val="2"/>
    </font>
    <font>
      <sz val="10"/>
      <color indexed="8"/>
      <name val="Arial"/>
      <family val="2"/>
    </font>
    <font>
      <sz val="10"/>
      <name val="Arial"/>
      <family val="2"/>
    </font>
    <font>
      <b/>
      <u/>
      <sz val="14"/>
      <name val="Arial"/>
      <family val="2"/>
    </font>
    <font>
      <b/>
      <i/>
      <u/>
      <sz val="10"/>
      <name val="Arial"/>
      <family val="2"/>
    </font>
    <font>
      <b/>
      <sz val="11"/>
      <name val="Arial"/>
      <family val="2"/>
    </font>
    <font>
      <b/>
      <sz val="14"/>
      <name val="Arial"/>
      <family val="2"/>
    </font>
    <font>
      <sz val="11"/>
      <color theme="1"/>
      <name val="Arial"/>
      <family val="2"/>
    </font>
    <font>
      <sz val="10"/>
      <color rgb="FFFF0000"/>
      <name val="Arial"/>
      <family val="2"/>
    </font>
    <font>
      <sz val="14"/>
      <name val="Arial"/>
      <family val="2"/>
    </font>
    <font>
      <sz val="10"/>
      <color rgb="FF000000"/>
      <name val="Arial"/>
      <family val="2"/>
    </font>
    <font>
      <b/>
      <sz val="10"/>
      <color rgb="FF000000"/>
      <name val="Arial"/>
      <family val="2"/>
    </font>
    <font>
      <sz val="9"/>
      <color rgb="FF333333"/>
      <name val="Segoe UI"/>
      <family val="2"/>
    </font>
    <font>
      <sz val="10"/>
      <color theme="1" tint="4.9989318521683403E-2"/>
      <name val="Arial"/>
      <family val="2"/>
    </font>
    <font>
      <b/>
      <sz val="10"/>
      <color theme="1" tint="4.9989318521683403E-2"/>
      <name val="Arial"/>
      <family val="2"/>
    </font>
    <font>
      <b/>
      <sz val="18"/>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FF99"/>
        <bgColor indexed="64"/>
      </patternFill>
    </fill>
    <fill>
      <patternFill patternType="solid">
        <fgColor theme="9" tint="0.59999389629810485"/>
        <bgColor indexed="64"/>
      </patternFill>
    </fill>
    <fill>
      <patternFill patternType="solid">
        <fgColor rgb="FFFFC0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0" fontId="1" fillId="0" borderId="0"/>
    <xf numFmtId="0" fontId="3"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44" fontId="4" fillId="0" borderId="0" applyFill="0" applyBorder="0" applyAlignment="0" applyProtection="0"/>
    <xf numFmtId="44" fontId="4" fillId="0" borderId="0" applyFill="0" applyBorder="0" applyAlignment="0" applyProtection="0"/>
  </cellStyleXfs>
  <cellXfs count="87">
    <xf numFmtId="0" fontId="0" fillId="0" borderId="0" xfId="0"/>
    <xf numFmtId="0" fontId="4" fillId="0" borderId="7" xfId="2" applyFont="1" applyBorder="1" applyAlignment="1">
      <alignment horizontal="left" vertical="top" wrapText="1"/>
    </xf>
    <xf numFmtId="0" fontId="4" fillId="0" borderId="0" xfId="5" applyAlignment="1">
      <alignment vertical="center"/>
    </xf>
    <xf numFmtId="0" fontId="4" fillId="0" borderId="0" xfId="5" applyAlignment="1">
      <alignment horizontal="left" vertical="center"/>
    </xf>
    <xf numFmtId="0" fontId="4" fillId="0" borderId="0" xfId="5" applyAlignment="1">
      <alignment horizontal="center" vertical="center"/>
    </xf>
    <xf numFmtId="0" fontId="2" fillId="0" borderId="0" xfId="5" applyFont="1" applyAlignment="1">
      <alignment horizontal="center" vertical="center"/>
    </xf>
    <xf numFmtId="0" fontId="2" fillId="0" borderId="0" xfId="5" applyFont="1" applyAlignment="1">
      <alignment horizontal="left" vertical="center"/>
    </xf>
    <xf numFmtId="164" fontId="4" fillId="0" borderId="0" xfId="5" applyNumberFormat="1" applyAlignment="1">
      <alignment horizontal="center" vertical="center"/>
    </xf>
    <xf numFmtId="0" fontId="5" fillId="4" borderId="1" xfId="5" applyFont="1" applyFill="1" applyBorder="1" applyAlignment="1">
      <alignment horizontal="left" vertical="center"/>
    </xf>
    <xf numFmtId="0" fontId="6" fillId="4" borderId="5" xfId="5" applyFont="1" applyFill="1" applyBorder="1" applyAlignment="1">
      <alignment vertical="center"/>
    </xf>
    <xf numFmtId="0" fontId="4" fillId="4" borderId="3" xfId="5" applyFill="1" applyBorder="1" applyAlignment="1">
      <alignment horizontal="left" vertical="center"/>
    </xf>
    <xf numFmtId="165" fontId="4" fillId="5" borderId="7" xfId="6" applyNumberFormat="1" applyFill="1" applyBorder="1" applyAlignment="1" applyProtection="1">
      <alignment horizontal="center" vertical="center"/>
      <protection locked="0"/>
    </xf>
    <xf numFmtId="44" fontId="2" fillId="5" borderId="1" xfId="7" applyFont="1" applyFill="1" applyBorder="1" applyAlignment="1" applyProtection="1">
      <alignment vertical="top"/>
      <protection locked="0" hidden="1"/>
    </xf>
    <xf numFmtId="44" fontId="2" fillId="5" borderId="10" xfId="7" applyFont="1" applyFill="1" applyBorder="1" applyAlignment="1" applyProtection="1">
      <alignment vertical="top"/>
      <protection locked="0" hidden="1"/>
    </xf>
    <xf numFmtId="44" fontId="2" fillId="5" borderId="11" xfId="7" applyFont="1" applyFill="1" applyBorder="1" applyAlignment="1" applyProtection="1">
      <alignment vertical="top"/>
      <protection locked="0" hidden="1"/>
    </xf>
    <xf numFmtId="0" fontId="7" fillId="4" borderId="4" xfId="5" applyFont="1" applyFill="1" applyBorder="1" applyAlignment="1">
      <alignment horizontal="left" vertical="center"/>
    </xf>
    <xf numFmtId="0" fontId="4" fillId="0" borderId="0" xfId="5" applyAlignment="1">
      <alignment horizontal="left" vertical="top"/>
    </xf>
    <xf numFmtId="0" fontId="6" fillId="4" borderId="2" xfId="5" applyFont="1" applyFill="1" applyBorder="1" applyAlignment="1">
      <alignment horizontal="left" vertical="top"/>
    </xf>
    <xf numFmtId="0" fontId="7" fillId="4" borderId="5" xfId="5" applyFont="1" applyFill="1" applyBorder="1" applyAlignment="1">
      <alignment horizontal="left" vertical="center"/>
    </xf>
    <xf numFmtId="0" fontId="7" fillId="4" borderId="5" xfId="5" applyFont="1" applyFill="1" applyBorder="1" applyAlignment="1">
      <alignment horizontal="left" vertical="center" wrapText="1"/>
    </xf>
    <xf numFmtId="164" fontId="7" fillId="4" borderId="6" xfId="5" applyNumberFormat="1" applyFont="1" applyFill="1" applyBorder="1" applyAlignment="1">
      <alignment horizontal="left" vertical="center"/>
    </xf>
    <xf numFmtId="0" fontId="5" fillId="4" borderId="2" xfId="5" applyFont="1" applyFill="1" applyBorder="1" applyAlignment="1">
      <alignment horizontal="left" vertical="center"/>
    </xf>
    <xf numFmtId="0" fontId="7" fillId="2" borderId="4" xfId="5" applyFont="1" applyFill="1" applyBorder="1" applyAlignment="1">
      <alignment horizontal="left" vertical="center"/>
    </xf>
    <xf numFmtId="0" fontId="7" fillId="2" borderId="5" xfId="5" applyFont="1" applyFill="1" applyBorder="1" applyAlignment="1">
      <alignment horizontal="left" vertical="center"/>
    </xf>
    <xf numFmtId="164" fontId="7" fillId="2" borderId="6" xfId="5" applyNumberFormat="1" applyFont="1" applyFill="1" applyBorder="1" applyAlignment="1">
      <alignment horizontal="left" vertical="center"/>
    </xf>
    <xf numFmtId="0" fontId="4" fillId="0" borderId="7" xfId="6" applyNumberFormat="1" applyFill="1" applyBorder="1" applyAlignment="1" applyProtection="1">
      <alignment horizontal="left" vertical="center"/>
      <protection locked="0"/>
    </xf>
    <xf numFmtId="44" fontId="2" fillId="5" borderId="8" xfId="7" applyFont="1" applyFill="1" applyBorder="1" applyAlignment="1" applyProtection="1">
      <alignment vertical="top"/>
      <protection locked="0" hidden="1"/>
    </xf>
    <xf numFmtId="44" fontId="2" fillId="5" borderId="9" xfId="7" applyFont="1" applyFill="1" applyBorder="1" applyAlignment="1" applyProtection="1">
      <alignment vertical="top"/>
      <protection locked="0" hidden="1"/>
    </xf>
    <xf numFmtId="44" fontId="2" fillId="5" borderId="3" xfId="7" applyFont="1" applyFill="1" applyBorder="1" applyAlignment="1" applyProtection="1">
      <alignment horizontal="left" vertical="top"/>
      <protection locked="0" hidden="1"/>
    </xf>
    <xf numFmtId="44" fontId="2" fillId="5" borderId="11" xfId="7" applyFont="1" applyFill="1" applyBorder="1" applyAlignment="1" applyProtection="1">
      <alignment horizontal="left" vertical="top"/>
      <protection locked="0" hidden="1"/>
    </xf>
    <xf numFmtId="0" fontId="4" fillId="0" borderId="0" xfId="5" applyAlignment="1">
      <alignment vertical="center" wrapText="1"/>
    </xf>
    <xf numFmtId="165" fontId="4" fillId="5" borderId="7" xfId="6" applyNumberFormat="1" applyFill="1" applyBorder="1" applyAlignment="1" applyProtection="1">
      <alignment horizontal="center" vertical="center" wrapText="1"/>
      <protection locked="0"/>
    </xf>
    <xf numFmtId="0" fontId="4" fillId="0" borderId="7" xfId="6" applyNumberFormat="1" applyFill="1" applyBorder="1" applyAlignment="1" applyProtection="1">
      <alignment horizontal="left" vertical="center" wrapText="1"/>
      <protection locked="0"/>
    </xf>
    <xf numFmtId="165" fontId="4" fillId="6" borderId="7" xfId="5" applyNumberFormat="1" applyFill="1" applyBorder="1" applyAlignment="1">
      <alignment horizontal="left" vertical="center" wrapText="1"/>
    </xf>
    <xf numFmtId="0" fontId="4" fillId="0" borderId="7" xfId="5" applyBorder="1" applyAlignment="1">
      <alignment vertical="center"/>
    </xf>
    <xf numFmtId="0" fontId="4" fillId="0" borderId="7" xfId="5" applyBorder="1" applyAlignment="1">
      <alignment vertical="center" wrapText="1"/>
    </xf>
    <xf numFmtId="0" fontId="4" fillId="0" borderId="7" xfId="1" applyFont="1" applyBorder="1" applyAlignment="1">
      <alignment vertical="top" wrapText="1"/>
    </xf>
    <xf numFmtId="164" fontId="7" fillId="2" borderId="7" xfId="5" applyNumberFormat="1" applyFont="1" applyFill="1" applyBorder="1" applyAlignment="1">
      <alignment horizontal="left" vertical="center"/>
    </xf>
    <xf numFmtId="0" fontId="4" fillId="0" borderId="7" xfId="5" applyBorder="1" applyAlignment="1">
      <alignment horizontal="center" vertical="center" wrapText="1"/>
    </xf>
    <xf numFmtId="0" fontId="11" fillId="0" borderId="0" xfId="5" applyFont="1" applyAlignment="1">
      <alignment vertical="center"/>
    </xf>
    <xf numFmtId="0" fontId="11" fillId="0" borderId="7" xfId="5" applyFont="1" applyBorder="1" applyAlignment="1">
      <alignment vertical="center"/>
    </xf>
    <xf numFmtId="165" fontId="8" fillId="6" borderId="13" xfId="5" applyNumberFormat="1" applyFont="1" applyFill="1" applyBorder="1" applyAlignment="1">
      <alignment horizontal="left" vertical="center"/>
    </xf>
    <xf numFmtId="0" fontId="8" fillId="6" borderId="13" xfId="5" applyFont="1" applyFill="1" applyBorder="1" applyAlignment="1">
      <alignment horizontal="left" vertical="top"/>
    </xf>
    <xf numFmtId="0" fontId="8" fillId="6" borderId="5" xfId="5" applyFont="1" applyFill="1" applyBorder="1" applyAlignment="1">
      <alignment vertical="center"/>
    </xf>
    <xf numFmtId="165" fontId="4" fillId="6" borderId="4" xfId="5" applyNumberFormat="1" applyFill="1" applyBorder="1" applyAlignment="1">
      <alignment horizontal="left" vertical="center"/>
    </xf>
    <xf numFmtId="0" fontId="4" fillId="0" borderId="7" xfId="1" applyFont="1" applyBorder="1" applyAlignment="1">
      <alignment horizontal="left" vertical="top" wrapText="1"/>
    </xf>
    <xf numFmtId="164" fontId="7" fillId="2" borderId="5" xfId="5" applyNumberFormat="1" applyFont="1" applyFill="1" applyBorder="1" applyAlignment="1">
      <alignment horizontal="left" vertical="center"/>
    </xf>
    <xf numFmtId="164" fontId="7" fillId="4" borderId="7" xfId="5" applyNumberFormat="1" applyFont="1" applyFill="1" applyBorder="1" applyAlignment="1">
      <alignment horizontal="left" vertical="center"/>
    </xf>
    <xf numFmtId="0" fontId="7" fillId="4" borderId="7" xfId="5" applyFont="1" applyFill="1" applyBorder="1" applyAlignment="1">
      <alignment horizontal="left" vertical="center"/>
    </xf>
    <xf numFmtId="0" fontId="7" fillId="2" borderId="5" xfId="5" applyFont="1" applyFill="1" applyBorder="1" applyAlignment="1">
      <alignment horizontal="left" vertical="center" wrapText="1"/>
    </xf>
    <xf numFmtId="0" fontId="7" fillId="4" borderId="7" xfId="5" applyFont="1" applyFill="1" applyBorder="1" applyAlignment="1">
      <alignment horizontal="left" vertical="top"/>
    </xf>
    <xf numFmtId="0" fontId="7" fillId="4" borderId="5" xfId="5" applyFont="1" applyFill="1" applyBorder="1" applyAlignment="1">
      <alignment horizontal="left" vertical="top"/>
    </xf>
    <xf numFmtId="1" fontId="4" fillId="0" borderId="0" xfId="5" applyNumberFormat="1" applyAlignment="1">
      <alignment vertical="center"/>
    </xf>
    <xf numFmtId="44" fontId="4" fillId="5" borderId="7" xfId="6" applyFill="1" applyBorder="1" applyAlignment="1" applyProtection="1">
      <alignment horizontal="center" vertical="center"/>
      <protection locked="0"/>
    </xf>
    <xf numFmtId="0" fontId="4" fillId="0" borderId="12" xfId="2" applyFont="1" applyBorder="1" applyAlignment="1">
      <alignment vertical="top" wrapText="1"/>
    </xf>
    <xf numFmtId="0" fontId="12" fillId="0" borderId="7" xfId="1" applyFont="1" applyBorder="1" applyAlignment="1">
      <alignment vertical="top" wrapText="1"/>
    </xf>
    <xf numFmtId="0" fontId="1" fillId="0" borderId="7" xfId="5" applyFont="1" applyBorder="1" applyAlignment="1">
      <alignment horizontal="center" vertical="center" wrapText="1"/>
    </xf>
    <xf numFmtId="0" fontId="14" fillId="0" borderId="0" xfId="0" applyFont="1"/>
    <xf numFmtId="0" fontId="12" fillId="0" borderId="7" xfId="1" applyFont="1" applyBorder="1" applyAlignment="1">
      <alignment horizontal="left" vertical="top" wrapText="1"/>
    </xf>
    <xf numFmtId="0" fontId="12" fillId="0" borderId="12" xfId="1" applyFont="1" applyBorder="1" applyAlignment="1">
      <alignment vertical="top" wrapText="1"/>
    </xf>
    <xf numFmtId="0" fontId="12" fillId="0" borderId="7" xfId="0" applyFont="1" applyBorder="1" applyAlignment="1">
      <alignment vertical="top" wrapText="1"/>
    </xf>
    <xf numFmtId="0" fontId="4" fillId="0" borderId="5" xfId="1" applyFont="1" applyBorder="1" applyAlignment="1">
      <alignment vertical="top" wrapText="1"/>
    </xf>
    <xf numFmtId="0" fontId="4" fillId="0" borderId="6" xfId="2" applyFont="1" applyBorder="1" applyAlignment="1">
      <alignment horizontal="left" vertical="top" wrapText="1"/>
    </xf>
    <xf numFmtId="0" fontId="4" fillId="0" borderId="12" xfId="2" applyFont="1" applyBorder="1" applyAlignment="1">
      <alignment horizontal="left" vertical="top" wrapText="1"/>
    </xf>
    <xf numFmtId="0" fontId="10" fillId="0" borderId="0" xfId="5" applyFont="1" applyAlignment="1">
      <alignment vertical="center" wrapText="1"/>
    </xf>
    <xf numFmtId="0" fontId="10" fillId="0" borderId="0" xfId="5" applyFont="1" applyAlignment="1">
      <alignment vertical="center"/>
    </xf>
    <xf numFmtId="0" fontId="1" fillId="0" borderId="7" xfId="0" applyFont="1" applyBorder="1" applyAlignment="1">
      <alignment vertical="top" wrapText="1"/>
    </xf>
    <xf numFmtId="0" fontId="15" fillId="0" borderId="7" xfId="1" applyFont="1" applyBorder="1" applyAlignment="1">
      <alignment horizontal="left" vertical="top" wrapText="1"/>
    </xf>
    <xf numFmtId="0" fontId="4" fillId="0" borderId="14" xfId="5" applyBorder="1" applyAlignment="1">
      <alignment horizontal="left" vertical="center"/>
    </xf>
    <xf numFmtId="0" fontId="8" fillId="6" borderId="0" xfId="5" applyFont="1" applyFill="1" applyBorder="1" applyAlignment="1">
      <alignment vertical="center"/>
    </xf>
    <xf numFmtId="0" fontId="8" fillId="6" borderId="0" xfId="5" applyFont="1" applyFill="1" applyBorder="1" applyAlignment="1">
      <alignment horizontal="left" vertical="top"/>
    </xf>
    <xf numFmtId="165" fontId="8" fillId="6" borderId="0" xfId="5" applyNumberFormat="1" applyFont="1" applyFill="1" applyBorder="1" applyAlignment="1">
      <alignment horizontal="left" vertical="center"/>
    </xf>
    <xf numFmtId="0" fontId="11" fillId="0" borderId="0" xfId="5" applyFont="1" applyBorder="1" applyAlignment="1">
      <alignment vertical="center"/>
    </xf>
    <xf numFmtId="0" fontId="12" fillId="0" borderId="7" xfId="5" applyFont="1" applyBorder="1" applyAlignment="1">
      <alignment horizontal="center" vertical="center" wrapText="1"/>
    </xf>
    <xf numFmtId="0" fontId="12" fillId="0" borderId="7" xfId="2" applyFont="1" applyBorder="1" applyAlignment="1">
      <alignment horizontal="left" vertical="top" wrapText="1"/>
    </xf>
    <xf numFmtId="0" fontId="12" fillId="0" borderId="7" xfId="1" applyFont="1" applyBorder="1" applyAlignment="1">
      <alignment horizontal="left" vertical="center" wrapText="1"/>
    </xf>
    <xf numFmtId="0" fontId="2" fillId="3" borderId="4" xfId="5" applyFont="1" applyFill="1" applyBorder="1" applyAlignment="1">
      <alignment horizontal="center" vertical="center" wrapText="1"/>
    </xf>
    <xf numFmtId="0" fontId="2" fillId="3" borderId="5" xfId="5" applyFont="1" applyFill="1" applyBorder="1" applyAlignment="1">
      <alignment horizontal="center" vertical="center" wrapText="1"/>
    </xf>
    <xf numFmtId="0" fontId="2" fillId="3" borderId="6" xfId="5" applyFont="1" applyFill="1" applyBorder="1" applyAlignment="1">
      <alignment horizontal="center" vertical="center" wrapText="1"/>
    </xf>
    <xf numFmtId="0" fontId="2" fillId="2" borderId="4" xfId="5" applyFont="1" applyFill="1" applyBorder="1" applyAlignment="1">
      <alignment horizontal="left" vertical="center" wrapText="1"/>
    </xf>
    <xf numFmtId="0" fontId="2" fillId="2" borderId="5" xfId="5" applyFont="1" applyFill="1" applyBorder="1" applyAlignment="1">
      <alignment horizontal="left" vertical="center" wrapText="1"/>
    </xf>
    <xf numFmtId="0" fontId="2" fillId="2" borderId="6" xfId="5" applyFont="1" applyFill="1" applyBorder="1" applyAlignment="1">
      <alignment horizontal="left" vertical="center" wrapText="1"/>
    </xf>
    <xf numFmtId="0" fontId="10" fillId="0" borderId="0" xfId="5" applyFont="1" applyAlignment="1">
      <alignment horizontal="center" vertical="center" wrapText="1"/>
    </xf>
    <xf numFmtId="0" fontId="4" fillId="0" borderId="0" xfId="5" applyAlignment="1">
      <alignment horizontal="center" vertical="center" wrapText="1"/>
    </xf>
    <xf numFmtId="0" fontId="17" fillId="7" borderId="0" xfId="5" applyFont="1" applyFill="1" applyAlignment="1">
      <alignment horizontal="left" vertical="center"/>
    </xf>
    <xf numFmtId="0" fontId="17" fillId="7" borderId="0" xfId="5" applyFont="1" applyFill="1" applyAlignment="1">
      <alignment vertical="center"/>
    </xf>
    <xf numFmtId="166" fontId="17" fillId="7" borderId="0" xfId="5" applyNumberFormat="1" applyFont="1" applyFill="1" applyAlignment="1">
      <alignment horizontal="left" vertical="top"/>
    </xf>
  </cellXfs>
  <cellStyles count="8">
    <cellStyle name="Currency 2" xfId="7"/>
    <cellStyle name="Normal_lijst" xfId="2"/>
    <cellStyle name="Procent 2" xfId="4"/>
    <cellStyle name="Standaard" xfId="0" builtinId="0"/>
    <cellStyle name="Standaard 2" xfId="1"/>
    <cellStyle name="Standaard 3" xfId="5"/>
    <cellStyle name="Valuta 2" xfId="3"/>
    <cellStyle name="Valuta 3" xfId="6"/>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xdr:row>
      <xdr:rowOff>202747</xdr:rowOff>
    </xdr:from>
    <xdr:to>
      <xdr:col>8</xdr:col>
      <xdr:colOff>1856493</xdr:colOff>
      <xdr:row>1</xdr:row>
      <xdr:rowOff>945697</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5288" y="366033"/>
          <a:ext cx="1858734"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63"/>
  <sheetViews>
    <sheetView tabSelected="1" zoomScale="90" zoomScaleNormal="90" workbookViewId="0">
      <selection activeCell="G50" sqref="G50"/>
    </sheetView>
  </sheetViews>
  <sheetFormatPr defaultColWidth="8.88671875" defaultRowHeight="13.2" x14ac:dyDescent="0.3"/>
  <cols>
    <col min="1" max="1" width="2.44140625" style="2" customWidth="1"/>
    <col min="2" max="2" width="28.109375" style="3" customWidth="1"/>
    <col min="3" max="3" width="34.44140625" style="3" customWidth="1"/>
    <col min="4" max="4" width="15.88671875" style="2" customWidth="1"/>
    <col min="5" max="5" width="24.44140625" style="2" customWidth="1"/>
    <col min="6" max="6" width="19.44140625" style="2" customWidth="1"/>
    <col min="7" max="7" width="25.5546875" style="16" customWidth="1"/>
    <col min="8" max="8" width="17.44140625" style="16" customWidth="1"/>
    <col min="9" max="9" width="28.109375" style="4" customWidth="1"/>
    <col min="10" max="10" width="2.44140625" style="2" customWidth="1"/>
    <col min="11" max="11" width="34.88671875" style="2" customWidth="1"/>
    <col min="12" max="12" width="16.6640625" style="2" customWidth="1"/>
    <col min="13" max="16384" width="8.88671875" style="2"/>
  </cols>
  <sheetData>
    <row r="2" spans="1:16" ht="93.15" customHeight="1" x14ac:dyDescent="0.3">
      <c r="B2" s="76" t="s">
        <v>0</v>
      </c>
      <c r="C2" s="77"/>
      <c r="D2" s="77"/>
      <c r="E2" s="77"/>
      <c r="F2" s="77"/>
      <c r="G2" s="77"/>
      <c r="H2" s="77"/>
      <c r="I2" s="78"/>
    </row>
    <row r="4" spans="1:16" ht="141.75" customHeight="1" x14ac:dyDescent="0.3">
      <c r="A4" s="5"/>
      <c r="B4" s="79" t="s">
        <v>1</v>
      </c>
      <c r="C4" s="80"/>
      <c r="D4" s="80"/>
      <c r="E4" s="80"/>
      <c r="F4" s="80"/>
      <c r="G4" s="80"/>
      <c r="H4" s="80"/>
      <c r="I4" s="81"/>
      <c r="J4" s="3"/>
      <c r="K4" s="3"/>
      <c r="L4" s="3"/>
    </row>
    <row r="5" spans="1:16" x14ac:dyDescent="0.3">
      <c r="A5" s="5"/>
      <c r="B5" s="6"/>
      <c r="C5" s="6"/>
      <c r="D5" s="5"/>
      <c r="E5" s="5"/>
      <c r="F5" s="3"/>
      <c r="I5" s="3"/>
      <c r="J5" s="3"/>
      <c r="K5" s="3"/>
      <c r="L5" s="3"/>
    </row>
    <row r="6" spans="1:16" ht="87.75" customHeight="1" x14ac:dyDescent="0.3">
      <c r="B6" s="79" t="s">
        <v>2</v>
      </c>
      <c r="C6" s="80"/>
      <c r="D6" s="80"/>
      <c r="E6" s="80"/>
      <c r="F6" s="80"/>
      <c r="G6" s="80"/>
      <c r="H6" s="80"/>
      <c r="I6" s="81"/>
    </row>
    <row r="7" spans="1:16" x14ac:dyDescent="0.3">
      <c r="D7" s="4"/>
      <c r="E7" s="4"/>
      <c r="F7" s="4"/>
      <c r="I7" s="7"/>
    </row>
    <row r="8" spans="1:16" ht="27" customHeight="1" x14ac:dyDescent="0.3">
      <c r="B8" s="8" t="s">
        <v>3</v>
      </c>
      <c r="C8" s="21"/>
      <c r="D8" s="9"/>
      <c r="E8" s="9"/>
      <c r="F8" s="9"/>
      <c r="G8" s="17"/>
      <c r="H8" s="17"/>
      <c r="I8" s="10"/>
    </row>
    <row r="9" spans="1:16" ht="17.399999999999999" x14ac:dyDescent="0.3">
      <c r="B9" s="8" t="s">
        <v>4</v>
      </c>
      <c r="C9" s="18"/>
      <c r="D9" s="18"/>
      <c r="E9" s="18"/>
      <c r="F9" s="18"/>
      <c r="G9" s="18"/>
      <c r="H9" s="19"/>
      <c r="I9" s="20"/>
    </row>
    <row r="10" spans="1:16" ht="13.8" x14ac:dyDescent="0.3">
      <c r="B10" s="22" t="s">
        <v>5</v>
      </c>
      <c r="C10" s="23" t="s">
        <v>6</v>
      </c>
      <c r="D10" s="23" t="s">
        <v>7</v>
      </c>
      <c r="E10" s="23" t="s">
        <v>8</v>
      </c>
      <c r="F10" s="23" t="s">
        <v>9</v>
      </c>
      <c r="G10" s="24" t="s">
        <v>7</v>
      </c>
      <c r="H10" s="37" t="s">
        <v>10</v>
      </c>
      <c r="I10" s="34"/>
    </row>
    <row r="11" spans="1:16" s="30" customFormat="1" ht="140.25" customHeight="1" x14ac:dyDescent="0.3">
      <c r="B11" s="55" t="s">
        <v>11</v>
      </c>
      <c r="C11" s="58" t="s">
        <v>12</v>
      </c>
      <c r="D11" s="31"/>
      <c r="E11" s="32" t="s">
        <v>13</v>
      </c>
      <c r="F11" s="73">
        <v>7</v>
      </c>
      <c r="G11" s="33">
        <f>D11*F11</f>
        <v>0</v>
      </c>
      <c r="H11" s="35"/>
      <c r="I11" s="35"/>
    </row>
    <row r="12" spans="1:16" ht="105.6" x14ac:dyDescent="0.3">
      <c r="B12" s="59" t="s">
        <v>14</v>
      </c>
      <c r="C12" s="67" t="s">
        <v>15</v>
      </c>
      <c r="D12" s="11"/>
      <c r="E12" s="32" t="s">
        <v>13</v>
      </c>
      <c r="F12" s="73">
        <v>8</v>
      </c>
      <c r="G12" s="33">
        <f t="shared" ref="G12" si="0">D12*F12</f>
        <v>0</v>
      </c>
      <c r="H12" s="34"/>
      <c r="I12" s="34"/>
      <c r="K12" s="30"/>
      <c r="L12" s="30"/>
      <c r="M12" s="30"/>
      <c r="N12" s="30"/>
      <c r="O12" s="30"/>
      <c r="P12" s="30"/>
    </row>
    <row r="13" spans="1:16" ht="82.5" customHeight="1" x14ac:dyDescent="0.3">
      <c r="B13" s="60" t="s">
        <v>16</v>
      </c>
      <c r="C13" s="58" t="s">
        <v>17</v>
      </c>
      <c r="D13" s="11"/>
      <c r="E13" s="25" t="s">
        <v>18</v>
      </c>
      <c r="F13" s="56">
        <v>1</v>
      </c>
      <c r="G13" s="33">
        <f>D13*F13</f>
        <v>0</v>
      </c>
      <c r="H13" s="34"/>
      <c r="I13" s="34"/>
      <c r="K13" s="30"/>
      <c r="L13" s="30"/>
      <c r="M13" s="30"/>
      <c r="N13" s="30"/>
      <c r="O13" s="30"/>
      <c r="P13" s="30"/>
    </row>
    <row r="14" spans="1:16" ht="92.4" x14ac:dyDescent="0.3">
      <c r="B14" s="66" t="s">
        <v>19</v>
      </c>
      <c r="C14" s="58" t="s">
        <v>20</v>
      </c>
      <c r="D14" s="11"/>
      <c r="E14" s="25" t="s">
        <v>18</v>
      </c>
      <c r="F14" s="38">
        <v>1</v>
      </c>
      <c r="G14" s="33">
        <f>D14*F14</f>
        <v>0</v>
      </c>
      <c r="H14" s="34"/>
      <c r="I14" s="34"/>
      <c r="K14" s="64"/>
    </row>
    <row r="15" spans="1:16" ht="92.4" x14ac:dyDescent="0.3">
      <c r="B15" s="74" t="s">
        <v>21</v>
      </c>
      <c r="C15" s="58" t="s">
        <v>22</v>
      </c>
      <c r="D15" s="11"/>
      <c r="E15" s="75" t="s">
        <v>23</v>
      </c>
      <c r="F15" s="38">
        <v>8</v>
      </c>
      <c r="G15" s="33">
        <f t="shared" ref="G15" si="1">D15*F15</f>
        <v>0</v>
      </c>
      <c r="H15" s="34"/>
      <c r="I15" s="34"/>
    </row>
    <row r="16" spans="1:16" ht="17.399999999999999" x14ac:dyDescent="0.3">
      <c r="B16" s="43" t="s">
        <v>61</v>
      </c>
      <c r="C16" s="43"/>
      <c r="D16" s="43"/>
      <c r="E16" s="42"/>
      <c r="F16" s="42"/>
      <c r="G16" s="41">
        <f>SUM(G11:G15)</f>
        <v>0</v>
      </c>
      <c r="H16" s="40"/>
      <c r="I16" s="40"/>
    </row>
    <row r="17" spans="2:12" ht="17.399999999999999" x14ac:dyDescent="0.3">
      <c r="B17" s="69"/>
      <c r="C17" s="69"/>
      <c r="D17" s="69"/>
      <c r="E17" s="70"/>
      <c r="F17" s="70"/>
      <c r="G17" s="71"/>
      <c r="H17" s="72"/>
      <c r="I17" s="72"/>
    </row>
    <row r="19" spans="2:12" ht="17.399999999999999" x14ac:dyDescent="0.3">
      <c r="B19" s="8" t="s">
        <v>3</v>
      </c>
      <c r="C19" s="21"/>
      <c r="D19" s="9"/>
      <c r="E19" s="9"/>
      <c r="F19" s="9"/>
      <c r="G19" s="17"/>
      <c r="H19" s="17"/>
      <c r="I19" s="10"/>
    </row>
    <row r="20" spans="2:12" ht="17.399999999999999" x14ac:dyDescent="0.3">
      <c r="B20" s="8" t="s">
        <v>24</v>
      </c>
      <c r="C20" s="21"/>
      <c r="D20" s="9"/>
      <c r="E20" s="9"/>
      <c r="F20" s="9"/>
      <c r="G20" s="17"/>
      <c r="H20" s="17"/>
      <c r="I20" s="10"/>
    </row>
    <row r="21" spans="2:12" ht="13.8" x14ac:dyDescent="0.3">
      <c r="B21" s="15" t="s">
        <v>25</v>
      </c>
      <c r="C21" s="18"/>
      <c r="D21" s="18"/>
      <c r="E21" s="18"/>
      <c r="F21" s="18"/>
      <c r="G21" s="51"/>
      <c r="H21" s="51"/>
      <c r="I21" s="20"/>
      <c r="J21" s="3"/>
      <c r="K21" s="3"/>
      <c r="L21" s="3"/>
    </row>
    <row r="22" spans="2:12" ht="13.8" x14ac:dyDescent="0.3">
      <c r="B22" s="22" t="s">
        <v>26</v>
      </c>
      <c r="C22" s="23" t="s">
        <v>10</v>
      </c>
      <c r="D22" s="23" t="s">
        <v>7</v>
      </c>
      <c r="E22" s="23" t="s">
        <v>8</v>
      </c>
      <c r="F22" s="23" t="s">
        <v>27</v>
      </c>
      <c r="G22" s="46" t="s">
        <v>7</v>
      </c>
      <c r="H22" s="37" t="s">
        <v>10</v>
      </c>
      <c r="I22" s="34"/>
    </row>
    <row r="23" spans="2:12" ht="207.75" customHeight="1" x14ac:dyDescent="0.3">
      <c r="B23" s="54" t="s">
        <v>28</v>
      </c>
      <c r="C23" s="55" t="s">
        <v>29</v>
      </c>
      <c r="D23" s="53"/>
      <c r="E23" s="25" t="s">
        <v>30</v>
      </c>
      <c r="F23" s="38">
        <v>10</v>
      </c>
      <c r="G23" s="44">
        <f>D23*F23</f>
        <v>0</v>
      </c>
      <c r="H23" s="35"/>
      <c r="I23" s="34"/>
    </row>
    <row r="24" spans="2:12" ht="66" x14ac:dyDescent="0.3">
      <c r="B24" s="36" t="s">
        <v>31</v>
      </c>
      <c r="C24" s="36" t="s">
        <v>32</v>
      </c>
      <c r="D24" s="53"/>
      <c r="E24" s="25" t="s">
        <v>30</v>
      </c>
      <c r="F24" s="38">
        <v>1</v>
      </c>
      <c r="G24" s="44">
        <f>D24*F24</f>
        <v>0</v>
      </c>
      <c r="H24" s="34"/>
      <c r="I24" s="34"/>
    </row>
    <row r="25" spans="2:12" ht="66" x14ac:dyDescent="0.3">
      <c r="B25" s="45" t="s">
        <v>33</v>
      </c>
      <c r="C25" s="61" t="s">
        <v>34</v>
      </c>
      <c r="D25" s="53"/>
      <c r="E25" s="75" t="s">
        <v>23</v>
      </c>
      <c r="F25" s="38">
        <v>8</v>
      </c>
      <c r="G25" s="44">
        <f>D25*F25</f>
        <v>0</v>
      </c>
      <c r="H25" s="34"/>
      <c r="I25" s="34"/>
      <c r="K25" s="65"/>
    </row>
    <row r="26" spans="2:12" ht="13.8" x14ac:dyDescent="0.3">
      <c r="B26" s="15" t="s">
        <v>35</v>
      </c>
      <c r="C26" s="18"/>
      <c r="D26" s="18"/>
      <c r="E26" s="18"/>
      <c r="F26" s="18"/>
      <c r="G26" s="51"/>
      <c r="H26" s="50"/>
      <c r="I26" s="47"/>
      <c r="J26" s="3"/>
      <c r="K26" s="3"/>
      <c r="L26" s="3"/>
    </row>
    <row r="27" spans="2:12" ht="13.8" x14ac:dyDescent="0.3">
      <c r="B27" s="22" t="s">
        <v>26</v>
      </c>
      <c r="C27" s="23" t="s">
        <v>10</v>
      </c>
      <c r="D27" s="23" t="s">
        <v>7</v>
      </c>
      <c r="E27" s="23" t="s">
        <v>8</v>
      </c>
      <c r="F27" s="49" t="s">
        <v>9</v>
      </c>
      <c r="G27" s="46" t="s">
        <v>7</v>
      </c>
      <c r="H27" s="37" t="s">
        <v>10</v>
      </c>
      <c r="I27" s="34"/>
      <c r="K27" s="82"/>
      <c r="L27" s="52"/>
    </row>
    <row r="28" spans="2:12" ht="77.25" customHeight="1" x14ac:dyDescent="0.3">
      <c r="B28" s="1" t="s">
        <v>36</v>
      </c>
      <c r="C28" s="1" t="s">
        <v>37</v>
      </c>
      <c r="D28" s="11"/>
      <c r="E28" s="25" t="s">
        <v>30</v>
      </c>
      <c r="F28" s="38">
        <v>12</v>
      </c>
      <c r="G28" s="44">
        <f>D28*F28</f>
        <v>0</v>
      </c>
      <c r="H28" s="34"/>
      <c r="I28" s="34"/>
      <c r="K28" s="83"/>
      <c r="L28" s="57"/>
    </row>
    <row r="29" spans="2:12" ht="26.4" x14ac:dyDescent="0.3">
      <c r="B29" s="1" t="s">
        <v>38</v>
      </c>
      <c r="C29" s="1" t="s">
        <v>39</v>
      </c>
      <c r="D29" s="11"/>
      <c r="E29" s="25" t="s">
        <v>30</v>
      </c>
      <c r="F29" s="38">
        <v>12</v>
      </c>
      <c r="G29" s="44">
        <f>D29*F29</f>
        <v>0</v>
      </c>
      <c r="H29" s="34"/>
      <c r="I29" s="34"/>
      <c r="L29" s="52"/>
    </row>
    <row r="30" spans="2:12" ht="39.6" x14ac:dyDescent="0.3">
      <c r="B30" s="1" t="s">
        <v>40</v>
      </c>
      <c r="C30" s="1" t="s">
        <v>41</v>
      </c>
      <c r="D30" s="11"/>
      <c r="E30" s="25" t="s">
        <v>30</v>
      </c>
      <c r="F30" s="38">
        <v>12</v>
      </c>
      <c r="G30" s="44">
        <f>D30*F30</f>
        <v>0</v>
      </c>
      <c r="H30" s="34"/>
      <c r="I30" s="34"/>
      <c r="L30" s="52"/>
    </row>
    <row r="31" spans="2:12" ht="26.4" x14ac:dyDescent="0.3">
      <c r="B31" s="1" t="s">
        <v>42</v>
      </c>
      <c r="C31" s="1" t="s">
        <v>39</v>
      </c>
      <c r="D31" s="11"/>
      <c r="E31" s="25" t="s">
        <v>30</v>
      </c>
      <c r="F31" s="38">
        <v>12</v>
      </c>
      <c r="G31" s="44">
        <f t="shared" ref="G31:G34" si="2">D31*F31</f>
        <v>0</v>
      </c>
      <c r="H31" s="34"/>
      <c r="I31" s="34"/>
      <c r="L31" s="52"/>
    </row>
    <row r="32" spans="2:12" ht="145.19999999999999" x14ac:dyDescent="0.3">
      <c r="B32" s="1" t="s">
        <v>43</v>
      </c>
      <c r="C32" s="1" t="s">
        <v>44</v>
      </c>
      <c r="D32" s="11"/>
      <c r="E32" s="25" t="s">
        <v>30</v>
      </c>
      <c r="F32" s="38">
        <v>12</v>
      </c>
      <c r="G32" s="44">
        <f t="shared" si="2"/>
        <v>0</v>
      </c>
      <c r="H32" s="34"/>
      <c r="I32" s="34"/>
      <c r="L32" s="52"/>
    </row>
    <row r="33" spans="2:12" ht="137.25" customHeight="1" x14ac:dyDescent="0.3">
      <c r="B33" s="63" t="s">
        <v>45</v>
      </c>
      <c r="C33" s="1" t="s">
        <v>46</v>
      </c>
      <c r="D33" s="11"/>
      <c r="E33" s="25" t="s">
        <v>30</v>
      </c>
      <c r="F33" s="38">
        <v>12</v>
      </c>
      <c r="G33" s="44">
        <f t="shared" si="2"/>
        <v>0</v>
      </c>
      <c r="H33" s="34"/>
      <c r="I33" s="34"/>
      <c r="L33" s="52"/>
    </row>
    <row r="34" spans="2:12" x14ac:dyDescent="0.3">
      <c r="B34" s="68" t="s">
        <v>47</v>
      </c>
      <c r="C34" s="62"/>
      <c r="D34" s="11"/>
      <c r="E34" s="25" t="s">
        <v>30</v>
      </c>
      <c r="F34" s="38">
        <v>12</v>
      </c>
      <c r="G34" s="44">
        <f t="shared" si="2"/>
        <v>0</v>
      </c>
      <c r="H34" s="34"/>
      <c r="I34" s="34"/>
      <c r="L34" s="52"/>
    </row>
    <row r="35" spans="2:12" ht="13.8" x14ac:dyDescent="0.3">
      <c r="B35" s="15" t="s">
        <v>48</v>
      </c>
      <c r="C35" s="18"/>
      <c r="D35" s="18"/>
      <c r="E35" s="18"/>
      <c r="F35" s="18"/>
      <c r="G35" s="18"/>
      <c r="H35" s="48"/>
      <c r="I35" s="47"/>
      <c r="J35" s="3"/>
      <c r="K35" s="3"/>
      <c r="L35" s="3"/>
    </row>
    <row r="36" spans="2:12" ht="13.8" x14ac:dyDescent="0.3">
      <c r="B36" s="22" t="s">
        <v>26</v>
      </c>
      <c r="C36" s="23" t="s">
        <v>10</v>
      </c>
      <c r="D36" s="23" t="s">
        <v>7</v>
      </c>
      <c r="E36" s="23" t="s">
        <v>8</v>
      </c>
      <c r="F36" s="23" t="s">
        <v>9</v>
      </c>
      <c r="G36" s="46" t="s">
        <v>7</v>
      </c>
      <c r="H36" s="37" t="s">
        <v>10</v>
      </c>
      <c r="I36" s="34"/>
    </row>
    <row r="37" spans="2:12" ht="26.4" x14ac:dyDescent="0.3">
      <c r="B37" s="1" t="s">
        <v>49</v>
      </c>
      <c r="C37" s="1" t="s">
        <v>50</v>
      </c>
      <c r="D37" s="11"/>
      <c r="E37" s="25" t="s">
        <v>51</v>
      </c>
      <c r="F37" s="38">
        <v>1</v>
      </c>
      <c r="G37" s="44">
        <f>D37*F37</f>
        <v>0</v>
      </c>
      <c r="H37" s="34"/>
      <c r="I37" s="34"/>
      <c r="K37" s="3"/>
    </row>
    <row r="38" spans="2:12" ht="17.399999999999999" x14ac:dyDescent="0.3">
      <c r="B38" s="43" t="s">
        <v>62</v>
      </c>
      <c r="C38" s="43"/>
      <c r="D38" s="43"/>
      <c r="E38" s="42"/>
      <c r="F38" s="42"/>
      <c r="G38" s="41">
        <f>SUM(G21:G37)</f>
        <v>0</v>
      </c>
      <c r="H38" s="40"/>
      <c r="I38" s="40"/>
      <c r="J38" s="39"/>
      <c r="K38" s="39"/>
      <c r="L38" s="39"/>
    </row>
    <row r="42" spans="2:12" ht="17.399999999999999" x14ac:dyDescent="0.3">
      <c r="B42" s="8" t="s">
        <v>3</v>
      </c>
      <c r="C42" s="21"/>
      <c r="D42" s="9"/>
      <c r="E42" s="9"/>
      <c r="F42" s="9"/>
      <c r="G42" s="17"/>
      <c r="H42" s="17"/>
      <c r="I42" s="10"/>
    </row>
    <row r="43" spans="2:12" ht="17.399999999999999" x14ac:dyDescent="0.3">
      <c r="B43" s="8" t="s">
        <v>52</v>
      </c>
      <c r="C43" s="18"/>
      <c r="D43" s="18"/>
      <c r="E43" s="18"/>
      <c r="F43" s="18"/>
      <c r="G43" s="51"/>
      <c r="H43" s="50"/>
      <c r="I43" s="47"/>
    </row>
    <row r="44" spans="2:12" ht="13.8" x14ac:dyDescent="0.3">
      <c r="B44" s="22" t="s">
        <v>26</v>
      </c>
      <c r="C44" s="23" t="s">
        <v>10</v>
      </c>
      <c r="D44" s="23" t="s">
        <v>7</v>
      </c>
      <c r="E44" s="23" t="s">
        <v>8</v>
      </c>
      <c r="F44" s="49" t="s">
        <v>53</v>
      </c>
      <c r="G44" s="46" t="s">
        <v>7</v>
      </c>
      <c r="H44" s="37" t="s">
        <v>10</v>
      </c>
      <c r="I44" s="34"/>
    </row>
    <row r="45" spans="2:12" ht="26.4" x14ac:dyDescent="0.3">
      <c r="B45" s="45" t="s">
        <v>54</v>
      </c>
      <c r="C45" s="45" t="s">
        <v>55</v>
      </c>
      <c r="D45" s="11"/>
      <c r="E45" s="25" t="s">
        <v>56</v>
      </c>
      <c r="F45" s="38">
        <v>1</v>
      </c>
      <c r="G45" s="44">
        <v>0</v>
      </c>
      <c r="H45" s="34"/>
      <c r="I45" s="34"/>
    </row>
    <row r="46" spans="2:12" ht="39.6" x14ac:dyDescent="0.3">
      <c r="B46" s="45" t="s">
        <v>57</v>
      </c>
      <c r="C46" s="45" t="s">
        <v>58</v>
      </c>
      <c r="D46" s="11"/>
      <c r="E46" s="75" t="s">
        <v>23</v>
      </c>
      <c r="F46" s="38">
        <v>8</v>
      </c>
      <c r="G46" s="44">
        <v>0</v>
      </c>
      <c r="H46" s="34"/>
      <c r="I46" s="34"/>
    </row>
    <row r="47" spans="2:12" ht="17.399999999999999" x14ac:dyDescent="0.3">
      <c r="B47" s="43" t="s">
        <v>63</v>
      </c>
      <c r="C47" s="43"/>
      <c r="D47" s="43"/>
      <c r="E47" s="42"/>
      <c r="F47" s="42"/>
      <c r="G47" s="41">
        <f>SUM(G45:G46)</f>
        <v>0</v>
      </c>
      <c r="H47" s="40"/>
      <c r="I47" s="40"/>
    </row>
    <row r="49" spans="2:9" ht="22.8" x14ac:dyDescent="0.3">
      <c r="B49" s="84" t="s">
        <v>64</v>
      </c>
      <c r="C49" s="84"/>
      <c r="D49" s="85"/>
      <c r="E49" s="85"/>
      <c r="F49" s="85"/>
      <c r="G49" s="86">
        <f>G16+G38+G47</f>
        <v>0</v>
      </c>
    </row>
    <row r="52" spans="2:9" x14ac:dyDescent="0.3">
      <c r="H52" s="12" t="s">
        <v>59</v>
      </c>
      <c r="I52" s="28"/>
    </row>
    <row r="53" spans="2:9" x14ac:dyDescent="0.3">
      <c r="H53" s="13"/>
      <c r="I53" s="14"/>
    </row>
    <row r="54" spans="2:9" x14ac:dyDescent="0.3">
      <c r="H54" s="13"/>
      <c r="I54" s="14"/>
    </row>
    <row r="55" spans="2:9" x14ac:dyDescent="0.3">
      <c r="H55" s="13"/>
      <c r="I55" s="14"/>
    </row>
    <row r="56" spans="2:9" x14ac:dyDescent="0.3">
      <c r="H56" s="13" t="s">
        <v>60</v>
      </c>
      <c r="I56" s="29"/>
    </row>
    <row r="57" spans="2:9" x14ac:dyDescent="0.3">
      <c r="H57" s="13"/>
      <c r="I57" s="14"/>
    </row>
    <row r="58" spans="2:9" x14ac:dyDescent="0.3">
      <c r="H58" s="13"/>
      <c r="I58" s="14"/>
    </row>
    <row r="59" spans="2:9" x14ac:dyDescent="0.3">
      <c r="H59" s="26"/>
      <c r="I59" s="27"/>
    </row>
    <row r="61" spans="2:9" x14ac:dyDescent="0.3">
      <c r="G61" s="2"/>
    </row>
    <row r="62" spans="2:9" x14ac:dyDescent="0.3">
      <c r="G62" s="2"/>
    </row>
    <row r="63" spans="2:9" x14ac:dyDescent="0.3">
      <c r="G63" s="2"/>
    </row>
  </sheetData>
  <mergeCells count="4">
    <mergeCell ref="B2:I2"/>
    <mergeCell ref="B4:I4"/>
    <mergeCell ref="B6:I6"/>
    <mergeCell ref="K27:K28"/>
  </mergeCells>
  <printOptions verticalCentered="1"/>
  <pageMargins left="0.70866141732283472" right="0.70866141732283472" top="0.74803149606299213" bottom="0.74803149606299213" header="0.31496062992125984" footer="0.31496062992125984"/>
  <pageSetup paperSize="9" scale="62" firstPageNumber="0" fitToHeight="0" orientation="landscape" r:id="rId1"/>
  <headerFooter alignWithMargins="0">
    <oddHeader>&amp;L&amp;D&amp;R&amp;A</oddHeader>
    <oddFooter>&amp;L&amp;P/&amp;N&amp;R© 2019, Erasmus MC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cc622b6-52b1-46d4-b602-ddee715b9c52">
      <UserInfo>
        <DisplayName>Sophie Simons</DisplayName>
        <AccountId>23</AccountId>
        <AccountType/>
      </UserInfo>
      <UserInfo>
        <DisplayName>Niels van Eijk</DisplayName>
        <AccountId>54</AccountId>
        <AccountType/>
      </UserInfo>
      <UserInfo>
        <DisplayName>Nick Janssens</DisplayName>
        <AccountId>13</AccountId>
        <AccountType/>
      </UserInfo>
      <UserInfo>
        <DisplayName>Lara Schriek - Servaas</DisplayName>
        <AccountId>12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6" ma:contentTypeDescription="Een nieuw document maken." ma:contentTypeScope="" ma:versionID="0aac4e5837e313f871f2597de14ac373">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c5ba88482a61318b608eb5172c9623a4"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8D1C36-DB5D-48F8-A50E-651C7B24C018}">
  <ds:schemaRefs>
    <ds:schemaRef ds:uri="http://schemas.microsoft.com/sharepoint/v3/contenttype/forms"/>
  </ds:schemaRefs>
</ds:datastoreItem>
</file>

<file path=customXml/itemProps2.xml><?xml version="1.0" encoding="utf-8"?>
<ds:datastoreItem xmlns:ds="http://schemas.openxmlformats.org/officeDocument/2006/customXml" ds:itemID="{DAFADB32-4D40-4CCB-B020-20A9558BC45C}">
  <ds:schemaRefs>
    <ds:schemaRef ds:uri="http://schemas.microsoft.com/office/2006/metadata/properties"/>
    <ds:schemaRef ds:uri="http://schemas.microsoft.com/office/infopath/2007/PartnerControls"/>
    <ds:schemaRef ds:uri="0cc622b6-52b1-46d4-b602-ddee715b9c52"/>
  </ds:schemaRefs>
</ds:datastoreItem>
</file>

<file path=customXml/itemProps3.xml><?xml version="1.0" encoding="utf-8"?>
<ds:datastoreItem xmlns:ds="http://schemas.openxmlformats.org/officeDocument/2006/customXml" ds:itemID="{2C5D52E5-C6D2-46D6-9E89-11F16A6004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46b1a9-7a74-4074-b9ae-812fd4e652d5"/>
    <ds:schemaRef ds:uri="0cc622b6-52b1-46d4-b602-ddee715b9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 TCO</vt:lpstr>
      <vt:lpstr>'Sheet TCO'!Afdrukbereik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Coen de Vos</dc:creator>
  <cp:keywords/>
  <dc:description/>
  <cp:lastModifiedBy>S.M. Simons</cp:lastModifiedBy>
  <cp:revision/>
  <dcterms:created xsi:type="dcterms:W3CDTF">2017-10-11T19:41:19Z</dcterms:created>
  <dcterms:modified xsi:type="dcterms:W3CDTF">2024-06-10T17:17:16Z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0x010100E06D28A44ED8C7429D65F9E1AB9C034D</vt:lpwstr>
  </property>
</Properties>
</file>