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waterschap.sharepoint.com/sites/ST_Inkoop/Gedeelde documenten/Aanbestedingen/Diensten/2024 BV en WW Werktuigbouwkundig en elektrotechnisch onderhoud A0297/02. Uitvraag/"/>
    </mc:Choice>
  </mc:AlternateContent>
  <xr:revisionPtr revIDLastSave="266" documentId="8_{968D21FC-7643-4C61-BAFD-8EB21CF9100E}" xr6:coauthVersionLast="47" xr6:coauthVersionMax="47" xr10:uidLastSave="{9335B598-4879-4322-A45B-082C42DADD24}"/>
  <bookViews>
    <workbookView xWindow="-120" yWindow="-120" windowWidth="29040" windowHeight="15720" xr2:uid="{B4318E2E-31CC-46A8-B1B4-E80135E14AB4}"/>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0" i="1" l="1"/>
  <c r="E78" i="1"/>
  <c r="C78" i="1"/>
  <c r="G43" i="1"/>
  <c r="F71" i="1" l="1"/>
  <c r="F72" i="1"/>
  <c r="F73" i="1"/>
  <c r="F74" i="1"/>
  <c r="F75" i="1"/>
  <c r="F76" i="1"/>
  <c r="F78" i="1" l="1"/>
  <c r="G49" i="1"/>
  <c r="G48" i="1"/>
  <c r="G47" i="1"/>
  <c r="G45" i="1"/>
  <c r="G44" i="1"/>
  <c r="G32" i="1"/>
  <c r="G31" i="1"/>
  <c r="G30" i="1"/>
  <c r="G29" i="1"/>
  <c r="G28" i="1"/>
  <c r="G16" i="1"/>
  <c r="G15" i="1"/>
  <c r="G14" i="1"/>
  <c r="G51" i="1" l="1"/>
  <c r="G34" i="1"/>
  <c r="G36" i="1" s="1"/>
  <c r="G18" i="1"/>
  <c r="G20" i="1" s="1"/>
  <c r="C7" i="1" l="1"/>
</calcChain>
</file>

<file path=xl/sharedStrings.xml><?xml version="1.0" encoding="utf-8"?>
<sst xmlns="http://schemas.openxmlformats.org/spreadsheetml/2006/main" count="113" uniqueCount="77">
  <si>
    <t>Let op: Inschrijver dient in de tabellen hieronder alle blauwe cellen in te vullen.</t>
  </si>
  <si>
    <t>Het prijzenblad bevat verwachte hoeveelheden/uren, hier kunnen geen rechten aan worden ontleend.</t>
  </si>
  <si>
    <t>Totaal inschrijfsom (onderdeel 1 + 2 + 3+4):</t>
  </si>
  <si>
    <t>Onderdeel 1. Verrekenprijzen storingen</t>
  </si>
  <si>
    <t>Weging</t>
  </si>
  <si>
    <t>Minimum tarief</t>
  </si>
  <si>
    <t>Inschrijftarief</t>
  </si>
  <si>
    <t>Eenheid</t>
  </si>
  <si>
    <t>Gewogen inschrijftarief</t>
  </si>
  <si>
    <t>Storing urgent</t>
  </si>
  <si>
    <t xml:space="preserve">Binnen kantoortijden </t>
  </si>
  <si>
    <t>Uur</t>
  </si>
  <si>
    <t>Buiten kantoortijden</t>
  </si>
  <si>
    <t xml:space="preserve">Weekend/ feestdag </t>
  </si>
  <si>
    <t>Totaal gewogen inschrijftarief</t>
  </si>
  <si>
    <t>Kengetal aantal uren</t>
  </si>
  <si>
    <t>Totaalprijs onderdeel 1</t>
  </si>
  <si>
    <t>Onderdeel 2. Verrekenprijzen/ staartkosten</t>
  </si>
  <si>
    <t>Geplande werkzaamheden</t>
  </si>
  <si>
    <t>Uurtarief servicemonteur</t>
  </si>
  <si>
    <t>Uurtarief meet -en regeltechnicus</t>
  </si>
  <si>
    <t>Uurtarief werkvoorbereider technisch beheer</t>
  </si>
  <si>
    <t>Uurtarief projectleider technisch beheer</t>
  </si>
  <si>
    <t>Voorrijkosten</t>
  </si>
  <si>
    <t>Totaalprijs onderdeel 2</t>
  </si>
  <si>
    <t>Onderdeel 3. Verrekenprijzen/ staartkosten</t>
  </si>
  <si>
    <t>Minimum 
percentage waarde</t>
  </si>
  <si>
    <t>Maximum percentage waarde</t>
  </si>
  <si>
    <t>Inschrijfpercentage</t>
  </si>
  <si>
    <t>Kengetal bedrag</t>
  </si>
  <si>
    <t>Totaal prijs</t>
  </si>
  <si>
    <t>Staartkosten</t>
  </si>
  <si>
    <t>Algemene bouwplaatskosten (ABK)*</t>
  </si>
  <si>
    <t>Algemene bedrijfskosten (AK)</t>
  </si>
  <si>
    <t>Winst en risico**</t>
  </si>
  <si>
    <t>Netto materiaal</t>
  </si>
  <si>
    <t>Opslag netto materiaal***</t>
  </si>
  <si>
    <t>Opslag netto materieel***</t>
  </si>
  <si>
    <t>Opslag derden/ onderaanneming</t>
  </si>
  <si>
    <t>Totaalprijs onderdeel 3</t>
  </si>
  <si>
    <t>*</t>
  </si>
  <si>
    <t xml:space="preserve">Het percentage dat Inschrijver rekent voor algemene bouwplaatskosten (ABK). ABK bestaat uit tijdgebonden en éénmalige kosten. Tijdgebonden kosten kunnen bestaan uit o.a. </t>
  </si>
  <si>
    <t>loon-en salariskosten, inclusief reis, verblijf -en parkeerkosten. Gebruiks -en verbruikskosten, huur en/of afschrijving. Eénmalige kosten bevatten inrichtings - en</t>
  </si>
  <si>
    <t>ontruimingskosten.</t>
  </si>
  <si>
    <t>**</t>
  </si>
  <si>
    <t>Staartkosten zijn indirecte kosten (niet toe te schrijven aan één post) in een begroting. Dit zijn toeslagen over de nettobouwkosten. Netto materiaal kosten worden berekend</t>
  </si>
  <si>
    <t>inclusief opslag/ korting materiaal en materieel.</t>
  </si>
  <si>
    <t>De staartkosten berekenen ieder hun percentage apart over de nettokosten. Er worden geen staartkosten over staartkosten geaccepteerd.</t>
  </si>
  <si>
    <t>***</t>
  </si>
  <si>
    <t xml:space="preserve">Het percentage dat Inschrijver rekent t.o.v. marktconforme prijzen voor materiaal en materieel. Onder marktconform worden de prijzen verstaan voor de zakelijke markt, </t>
  </si>
  <si>
    <t>zoals die gerekend worden door, en openbaar te raadplegen zijn bij bedrijven als Technische Unie, Bouwmaat, Boels. Het betreft een toeslag op materiaal en materieel,</t>
  </si>
  <si>
    <t>die berekend word voor opslag, logistiek.</t>
  </si>
  <si>
    <t>Rotterdam Maasboulevard</t>
  </si>
  <si>
    <t>Totaal</t>
  </si>
  <si>
    <t>Preventief jaarlijks onderhoud Vuilwaterpomp</t>
  </si>
  <si>
    <t>Preventief jaarlijks onderhoud Tapwaterinstallatie</t>
  </si>
  <si>
    <t>Preventief jaarlijks onderhoud Verwarmingsinstallatie</t>
  </si>
  <si>
    <t>Preventief jaarlijks onderhoud Ventilatie en luchtbehandelingsinstallatie</t>
  </si>
  <si>
    <t>Preventief jaarlijks onderhoud Koelinstallaties</t>
  </si>
  <si>
    <t>Preventief jaarlijks onderhoud Regelinstallaties</t>
  </si>
  <si>
    <t>Totaalprijs onderdeel 4</t>
  </si>
  <si>
    <t>Ondertekening</t>
  </si>
  <si>
    <t> </t>
  </si>
  <si>
    <t>Naam ondertekenaar:</t>
  </si>
  <si>
    <t xml:space="preserve">Functie: </t>
  </si>
  <si>
    <t>Bedrijfsnaam:</t>
  </si>
  <si>
    <t>Datum:</t>
  </si>
  <si>
    <t xml:space="preserve">Handtekening: </t>
  </si>
  <si>
    <t>Bijlage 3a - Prijzenblad perceel 1 Werktuigbouwkundig</t>
  </si>
  <si>
    <t>Aanbesteding Werktuigbouwkundig en elektrotechnisch onderhoud Hoofdkantoor, huurwoningen in eigendom van HHSK en Steunpunt Zuidbroek</t>
  </si>
  <si>
    <t>Inspecties wettelijke keuringen</t>
  </si>
  <si>
    <t>Onderdeel 4. Vast onderhoud</t>
  </si>
  <si>
    <t>Per bezoek (retour)</t>
  </si>
  <si>
    <t>Steunpunt Zuidbroek</t>
  </si>
  <si>
    <t xml:space="preserve">◦ Vaste prijs voor het preventief onderhoud per jaar en per locatie.
◦ Prijs is exclusief BTW. 
◦ Prijs is op basis van de aanbestedingsdocumenten (o.a. Inschrijvingsleidraad, Programma van Eisen en assetdatabase) </t>
  </si>
  <si>
    <t>◦ Tarief arbeid exclusief BTW.
◦ Tarief arbeid exclusief parkeerkosten. Op het terrein van HHSK bij het Hoofdkantoor zijn er geen mogelijkheden voor Opdrachtnemer om te parkeren. Opdrachtnemer dient tegen lokaal tarief in de omliggende straten te parkeren. Parkeerkosten mogen tegen lokaal tarief doorberekend worden.
◦ Storing urgent, binnen 24 uur.
◦ Kantoortijden zijn van 08:00 - 17:00 uur.
◦ Onder het tarief bij een urgente storing wordt verstaan, loon, sociale lasten, algemene (overhead) -en voorrijkosten, werkvoorbereiding, coördinatie met de opdrachtgever, intern transport, gereedschap en oplevering aan de opdrachtgever. 
◦ Storingsdienst wordt op basis van regie uitgevoerd. 
◦ Niet urgente storingen maken onderdeel uit van de geplande werkzaamheden.  
◦ Eventueel in te zetten onderaannemers mogen uw inschrijftarief niet overschrijden of hier moet vooraf akkoord voor zijn gegeven. 
◦ Bouwplaatskosten, algemene bedrijfskosten, winst en risico zijn geen kosten die bij urgente storingen worden opgevoerd.</t>
  </si>
  <si>
    <t>◦ Tarief arbeid exclusief BTW.
◦ Tarief arbeid exclusief parkeerkosten. Op het terrein van HHSK bij het Hoofdkantoor zijn er geen mogelijkheden voor Opdrachtnemer om te parkeren. Opdrachtnemer dient tegen lokaal tarief in de omliggende straten te parkeren. Parkeerkosten mogen tegen lokaal tarief doorberekend worden.
◦ Onder het tarief wordt verstaan, loon, sociale lasten, algemene (overhead) -en voorrijkosten, werkvoorbereiding, coördinatie met de opdrachtgever, intern transport, gereedschap en oplevering aan de opdrachtgever. 
◦ Geplande werkzaamheden worden uitgevoerd op basis van een offerte. Uitzonderingen hierop worden vooraf met HHSK afgesproken en vastgelegd.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</si>
</sst>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
    <numFmt numFmtId="165" formatCode="&quot;€&quot;\ #,##0.00"/>
    <numFmt numFmtId="166" formatCode="_ [$€-413]\ * #,##0.00_ ;_ [$€-413]\ * \-#,##0.00_ ;_ [$€-413]\ * &quot;-&quot;??_ ;_ @_ "/>
  </numFmts>
  <fonts count="10" x14ac:knownFonts="1">
    <font>
      <sz val="10"/>
      <color theme="1"/>
      <name val="Verdana"/>
      <family val="2"/>
    </font>
    <font>
      <b/>
      <sz val="10"/>
      <color theme="1"/>
      <name val="Verdana"/>
      <family val="2"/>
    </font>
    <font>
      <b/>
      <u/>
      <sz val="10"/>
      <color theme="1"/>
      <name val="Verdana"/>
      <family val="2"/>
    </font>
    <font>
      <b/>
      <sz val="18"/>
      <color theme="1"/>
      <name val="Verdana"/>
      <family val="2"/>
    </font>
    <font>
      <sz val="11"/>
      <color rgb="FF000000"/>
      <name val="Calibri"/>
      <family val="2"/>
    </font>
    <font>
      <b/>
      <sz val="10"/>
      <name val="Verdana"/>
      <family val="2"/>
    </font>
    <font>
      <b/>
      <sz val="10"/>
      <color rgb="FF000000"/>
      <name val="Verdana"/>
      <family val="2"/>
    </font>
    <font>
      <sz val="10"/>
      <color rgb="FF000000"/>
      <name val="Verdana"/>
      <family val="2"/>
    </font>
    <font>
      <sz val="10"/>
      <color theme="1"/>
      <name val="Verdana"/>
      <family val="2"/>
    </font>
    <font>
      <sz val="10"/>
      <color rgb="FFFF0000"/>
      <name val="Verdana"/>
      <family val="2"/>
    </font>
  </fonts>
  <fills count="9">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4" tint="0.59999389629810485"/>
        <bgColor rgb="FF000000"/>
      </patternFill>
    </fill>
    <fill>
      <patternFill patternType="solid">
        <fgColor rgb="FF92D05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2">
    <xf numFmtId="0" fontId="0" fillId="0" borderId="0"/>
    <xf numFmtId="44" fontId="8" fillId="0" borderId="0" applyFont="0" applyFill="0" applyBorder="0" applyAlignment="0" applyProtection="0"/>
  </cellStyleXfs>
  <cellXfs count="59">
    <xf numFmtId="0" fontId="0" fillId="0" borderId="0" xfId="0"/>
    <xf numFmtId="0" fontId="0" fillId="3" borderId="0" xfId="0" applyFill="1"/>
    <xf numFmtId="0" fontId="1" fillId="3" borderId="0" xfId="0" applyFont="1" applyFill="1"/>
    <xf numFmtId="0" fontId="0" fillId="3" borderId="1" xfId="0" applyFill="1" applyBorder="1"/>
    <xf numFmtId="165" fontId="0" fillId="3" borderId="1" xfId="0" applyNumberFormat="1" applyFill="1" applyBorder="1"/>
    <xf numFmtId="10" fontId="0" fillId="3" borderId="1" xfId="0" applyNumberFormat="1" applyFill="1" applyBorder="1"/>
    <xf numFmtId="9" fontId="0" fillId="3" borderId="1" xfId="0" applyNumberFormat="1" applyFill="1" applyBorder="1"/>
    <xf numFmtId="0" fontId="2" fillId="3" borderId="0" xfId="0" applyFont="1" applyFill="1"/>
    <xf numFmtId="0" fontId="3" fillId="3" borderId="0" xfId="0" applyFont="1" applyFill="1"/>
    <xf numFmtId="0" fontId="4" fillId="3" borderId="0" xfId="0" applyFont="1" applyFill="1"/>
    <xf numFmtId="0" fontId="0" fillId="5" borderId="1" xfId="0" applyFill="1" applyBorder="1"/>
    <xf numFmtId="0" fontId="1" fillId="5" borderId="1" xfId="0" applyFont="1" applyFill="1" applyBorder="1" applyAlignment="1">
      <alignment horizontal="center"/>
    </xf>
    <xf numFmtId="165" fontId="0" fillId="2" borderId="1" xfId="0" applyNumberFormat="1" applyFill="1" applyBorder="1" applyProtection="1">
      <protection locked="0"/>
    </xf>
    <xf numFmtId="0" fontId="0" fillId="3" borderId="1" xfId="0" applyFill="1" applyBorder="1" applyAlignment="1">
      <alignment horizontal="right"/>
    </xf>
    <xf numFmtId="165" fontId="1" fillId="0" borderId="1" xfId="0" applyNumberFormat="1" applyFont="1" applyBorder="1"/>
    <xf numFmtId="0" fontId="1" fillId="0" borderId="1" xfId="0" applyFont="1" applyBorder="1"/>
    <xf numFmtId="0" fontId="0" fillId="3" borderId="0" xfId="0" applyFill="1" applyAlignment="1">
      <alignment horizontal="center"/>
    </xf>
    <xf numFmtId="165" fontId="1" fillId="4" borderId="1" xfId="0" applyNumberFormat="1" applyFont="1" applyFill="1" applyBorder="1"/>
    <xf numFmtId="0" fontId="1" fillId="5" borderId="1" xfId="0" applyFont="1" applyFill="1" applyBorder="1" applyAlignment="1">
      <alignment horizontal="center" wrapText="1"/>
    </xf>
    <xf numFmtId="9" fontId="0" fillId="2" borderId="1" xfId="0" applyNumberFormat="1" applyFill="1" applyBorder="1" applyProtection="1">
      <protection locked="0"/>
    </xf>
    <xf numFmtId="9" fontId="0" fillId="5" borderId="1" xfId="0" applyNumberFormat="1" applyFill="1" applyBorder="1"/>
    <xf numFmtId="164" fontId="0" fillId="5" borderId="1" xfId="0" applyNumberFormat="1" applyFill="1" applyBorder="1"/>
    <xf numFmtId="165" fontId="0" fillId="5" borderId="1" xfId="0" applyNumberFormat="1" applyFill="1" applyBorder="1"/>
    <xf numFmtId="0" fontId="1" fillId="3" borderId="0" xfId="0" applyFont="1" applyFill="1" applyAlignment="1">
      <alignment horizontal="center"/>
    </xf>
    <xf numFmtId="165" fontId="1" fillId="3" borderId="0" xfId="0" applyNumberFormat="1" applyFont="1" applyFill="1"/>
    <xf numFmtId="0" fontId="7" fillId="7" borderId="2" xfId="0" applyFont="1" applyFill="1" applyBorder="1" applyProtection="1">
      <protection locked="0"/>
    </xf>
    <xf numFmtId="0" fontId="4" fillId="7" borderId="2" xfId="0" applyFont="1" applyFill="1" applyBorder="1" applyProtection="1">
      <protection locked="0"/>
    </xf>
    <xf numFmtId="0" fontId="4" fillId="7" borderId="3" xfId="0" applyFont="1" applyFill="1" applyBorder="1" applyProtection="1">
      <protection locked="0"/>
    </xf>
    <xf numFmtId="0" fontId="7" fillId="6" borderId="7" xfId="0" applyFont="1" applyFill="1" applyBorder="1"/>
    <xf numFmtId="0" fontId="7" fillId="7" borderId="7" xfId="0" applyFont="1" applyFill="1" applyBorder="1" applyProtection="1">
      <protection locked="0"/>
    </xf>
    <xf numFmtId="0" fontId="7" fillId="7" borderId="0" xfId="0" applyFont="1" applyFill="1" applyProtection="1">
      <protection locked="0"/>
    </xf>
    <xf numFmtId="0" fontId="4" fillId="7" borderId="0" xfId="0" applyFont="1" applyFill="1" applyProtection="1">
      <protection locked="0"/>
    </xf>
    <xf numFmtId="0" fontId="4" fillId="7" borderId="4" xfId="0" applyFont="1" applyFill="1" applyBorder="1" applyProtection="1">
      <protection locked="0"/>
    </xf>
    <xf numFmtId="0" fontId="7" fillId="7" borderId="5" xfId="0" applyFont="1" applyFill="1" applyBorder="1" applyProtection="1">
      <protection locked="0"/>
    </xf>
    <xf numFmtId="0" fontId="4" fillId="7" borderId="5" xfId="0" applyFont="1" applyFill="1" applyBorder="1" applyProtection="1">
      <protection locked="0"/>
    </xf>
    <xf numFmtId="0" fontId="4" fillId="7" borderId="6" xfId="0" applyFont="1" applyFill="1" applyBorder="1" applyProtection="1">
      <protection locked="0"/>
    </xf>
    <xf numFmtId="0" fontId="0" fillId="4" borderId="12" xfId="0" applyFill="1" applyBorder="1"/>
    <xf numFmtId="0" fontId="0" fillId="4" borderId="13" xfId="0" applyFill="1" applyBorder="1"/>
    <xf numFmtId="0" fontId="0" fillId="4" borderId="14" xfId="0" applyFill="1" applyBorder="1"/>
    <xf numFmtId="166" fontId="0" fillId="3" borderId="14" xfId="0" applyNumberFormat="1" applyFill="1" applyBorder="1"/>
    <xf numFmtId="0" fontId="9" fillId="3" borderId="0" xfId="0" applyFont="1" applyFill="1"/>
    <xf numFmtId="165" fontId="5" fillId="8" borderId="1" xfId="0" applyNumberFormat="1" applyFont="1" applyFill="1" applyBorder="1"/>
    <xf numFmtId="0" fontId="0" fillId="3" borderId="0" xfId="0" applyFill="1" applyAlignment="1">
      <alignment horizontal="left" wrapText="1"/>
    </xf>
    <xf numFmtId="164" fontId="1" fillId="3" borderId="0" xfId="0" applyNumberFormat="1" applyFont="1" applyFill="1"/>
    <xf numFmtId="165" fontId="0" fillId="3" borderId="1" xfId="1" applyNumberFormat="1" applyFont="1" applyFill="1" applyBorder="1"/>
    <xf numFmtId="165" fontId="0" fillId="4" borderId="14" xfId="0" applyNumberFormat="1" applyFill="1" applyBorder="1"/>
    <xf numFmtId="165" fontId="0" fillId="2" borderId="1" xfId="0" applyNumberFormat="1" applyFill="1" applyBorder="1" applyAlignment="1" applyProtection="1">
      <alignment horizontal="right"/>
      <protection locked="0"/>
    </xf>
    <xf numFmtId="0" fontId="6" fillId="6" borderId="8" xfId="0" applyFont="1" applyFill="1" applyBorder="1" applyAlignment="1">
      <alignment horizontal="left"/>
    </xf>
    <xf numFmtId="0" fontId="6" fillId="6" borderId="9" xfId="0" applyFont="1" applyFill="1" applyBorder="1" applyAlignment="1">
      <alignment horizontal="left"/>
    </xf>
    <xf numFmtId="0" fontId="1" fillId="4" borderId="1" xfId="0" applyFont="1" applyFill="1" applyBorder="1" applyAlignment="1">
      <alignment horizontal="left"/>
    </xf>
    <xf numFmtId="0" fontId="0" fillId="3" borderId="0" xfId="0" applyFill="1" applyAlignment="1">
      <alignment horizontal="left" wrapText="1"/>
    </xf>
    <xf numFmtId="0" fontId="1" fillId="5" borderId="1" xfId="0" applyFont="1" applyFill="1" applyBorder="1" applyAlignment="1">
      <alignment horizontal="center"/>
    </xf>
    <xf numFmtId="0" fontId="1" fillId="4" borderId="10" xfId="0" applyFont="1" applyFill="1" applyBorder="1" applyAlignment="1">
      <alignment horizontal="center"/>
    </xf>
    <xf numFmtId="0" fontId="1" fillId="4" borderId="11" xfId="0" applyFont="1" applyFill="1" applyBorder="1" applyAlignment="1">
      <alignment horizontal="center"/>
    </xf>
    <xf numFmtId="166" fontId="0" fillId="3" borderId="12" xfId="0" applyNumberFormat="1" applyFill="1" applyBorder="1" applyAlignment="1">
      <alignment horizontal="center"/>
    </xf>
    <xf numFmtId="0" fontId="0" fillId="3" borderId="15" xfId="0" applyFill="1" applyBorder="1" applyAlignment="1">
      <alignment horizontal="center"/>
    </xf>
    <xf numFmtId="0" fontId="1" fillId="4" borderId="1" xfId="0" applyFont="1" applyFill="1" applyBorder="1" applyAlignment="1">
      <alignment horizontal="center"/>
    </xf>
    <xf numFmtId="0" fontId="0" fillId="3" borderId="0" xfId="0" applyFill="1" applyAlignment="1">
      <alignment horizontal="left" vertical="top" wrapText="1"/>
    </xf>
    <xf numFmtId="0" fontId="5" fillId="8" borderId="1" xfId="0" applyFont="1" applyFill="1" applyBorder="1" applyAlignment="1">
      <alignment horizontal="lef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4567C-F3A9-4097-BA71-33A2180F1B63}">
  <dimension ref="A1:J86"/>
  <sheetViews>
    <sheetView tabSelected="1" topLeftCell="A56" workbookViewId="0">
      <selection activeCell="C78" sqref="C78:D78"/>
    </sheetView>
  </sheetViews>
  <sheetFormatPr defaultColWidth="9" defaultRowHeight="12.75" x14ac:dyDescent="0.2"/>
  <cols>
    <col min="1" max="1" width="19.125" style="1" customWidth="1"/>
    <col min="2" max="2" width="41.125" style="1" customWidth="1"/>
    <col min="3" max="3" width="14.375" style="1" customWidth="1"/>
    <col min="4" max="4" width="18.875" style="1" customWidth="1"/>
    <col min="5" max="5" width="19.625" style="1" customWidth="1"/>
    <col min="6" max="6" width="17.125" style="1" customWidth="1"/>
    <col min="7" max="7" width="23.875" style="1" customWidth="1"/>
    <col min="8" max="8" width="21.5" style="1" bestFit="1" customWidth="1"/>
    <col min="9" max="9" width="20.25" style="1" bestFit="1" customWidth="1"/>
    <col min="10" max="10" width="14.375" style="1" customWidth="1"/>
    <col min="11" max="16384" width="9" style="1"/>
  </cols>
  <sheetData>
    <row r="1" spans="1:10" ht="22.5" x14ac:dyDescent="0.3">
      <c r="A1" s="8" t="s">
        <v>68</v>
      </c>
    </row>
    <row r="2" spans="1:10" x14ac:dyDescent="0.2">
      <c r="A2" s="1" t="s">
        <v>69</v>
      </c>
    </row>
    <row r="4" spans="1:10" x14ac:dyDescent="0.2">
      <c r="A4" s="2" t="s">
        <v>0</v>
      </c>
      <c r="B4" s="2"/>
      <c r="C4" s="2"/>
    </row>
    <row r="5" spans="1:10" x14ac:dyDescent="0.2">
      <c r="A5" s="1" t="s">
        <v>1</v>
      </c>
      <c r="B5" s="2"/>
      <c r="C5" s="2"/>
    </row>
    <row r="7" spans="1:10" x14ac:dyDescent="0.2">
      <c r="A7" s="58" t="s">
        <v>2</v>
      </c>
      <c r="B7" s="58"/>
      <c r="C7" s="41">
        <f>G20+G36+G51+F78</f>
        <v>0</v>
      </c>
    </row>
    <row r="8" spans="1:10" x14ac:dyDescent="0.2">
      <c r="A8" s="7"/>
      <c r="B8" s="2"/>
    </row>
    <row r="9" spans="1:10" x14ac:dyDescent="0.2">
      <c r="A9" s="7" t="s">
        <v>3</v>
      </c>
      <c r="B9" s="2"/>
    </row>
    <row r="10" spans="1:10" ht="127.9" customHeight="1" x14ac:dyDescent="0.2">
      <c r="A10" s="50" t="s">
        <v>75</v>
      </c>
      <c r="B10" s="50"/>
      <c r="C10" s="50"/>
      <c r="D10" s="50"/>
      <c r="E10" s="50"/>
      <c r="F10" s="50"/>
      <c r="G10" s="50"/>
    </row>
    <row r="11" spans="1:10" x14ac:dyDescent="0.2">
      <c r="A11"/>
      <c r="B11"/>
      <c r="C11"/>
      <c r="D11"/>
      <c r="E11"/>
      <c r="F11"/>
      <c r="G11"/>
      <c r="H11"/>
    </row>
    <row r="12" spans="1:10" x14ac:dyDescent="0.2">
      <c r="I12" s="2"/>
      <c r="J12" s="2"/>
    </row>
    <row r="13" spans="1:10" x14ac:dyDescent="0.2">
      <c r="A13" s="10"/>
      <c r="B13" s="10"/>
      <c r="C13" s="11" t="s">
        <v>4</v>
      </c>
      <c r="D13" s="11" t="s">
        <v>5</v>
      </c>
      <c r="E13" s="11" t="s">
        <v>6</v>
      </c>
      <c r="F13" s="11" t="s">
        <v>7</v>
      </c>
      <c r="G13" s="11" t="s">
        <v>8</v>
      </c>
    </row>
    <row r="14" spans="1:10" x14ac:dyDescent="0.2">
      <c r="A14" s="3" t="s">
        <v>9</v>
      </c>
      <c r="B14" s="3" t="s">
        <v>10</v>
      </c>
      <c r="C14" s="5">
        <v>0.7</v>
      </c>
      <c r="D14" s="4">
        <v>45</v>
      </c>
      <c r="E14" s="12">
        <v>0</v>
      </c>
      <c r="F14" s="13" t="s">
        <v>11</v>
      </c>
      <c r="G14" s="4">
        <f>+C14*E14</f>
        <v>0</v>
      </c>
    </row>
    <row r="15" spans="1:10" x14ac:dyDescent="0.2">
      <c r="A15" s="3" t="s">
        <v>9</v>
      </c>
      <c r="B15" s="3" t="s">
        <v>12</v>
      </c>
      <c r="C15" s="5">
        <v>0.2</v>
      </c>
      <c r="D15" s="4">
        <v>60</v>
      </c>
      <c r="E15" s="12">
        <v>0</v>
      </c>
      <c r="F15" s="13" t="s">
        <v>11</v>
      </c>
      <c r="G15" s="4">
        <f>+C15*E15</f>
        <v>0</v>
      </c>
    </row>
    <row r="16" spans="1:10" x14ac:dyDescent="0.2">
      <c r="A16" s="3" t="s">
        <v>9</v>
      </c>
      <c r="B16" s="3" t="s">
        <v>13</v>
      </c>
      <c r="C16" s="5">
        <v>0.1</v>
      </c>
      <c r="D16" s="4">
        <v>75</v>
      </c>
      <c r="E16" s="12">
        <v>0</v>
      </c>
      <c r="F16" s="13" t="s">
        <v>11</v>
      </c>
      <c r="G16" s="4">
        <f>+C16*E16</f>
        <v>0</v>
      </c>
    </row>
    <row r="17" spans="1:10" x14ac:dyDescent="0.2">
      <c r="J17" s="43"/>
    </row>
    <row r="18" spans="1:10" x14ac:dyDescent="0.2">
      <c r="E18" s="51" t="s">
        <v>14</v>
      </c>
      <c r="F18" s="51"/>
      <c r="G18" s="14">
        <f>SUM(G14:G16)</f>
        <v>0</v>
      </c>
    </row>
    <row r="19" spans="1:10" x14ac:dyDescent="0.2">
      <c r="E19" s="51" t="s">
        <v>15</v>
      </c>
      <c r="F19" s="51"/>
      <c r="G19" s="15">
        <v>65</v>
      </c>
      <c r="H19" s="40"/>
    </row>
    <row r="20" spans="1:10" x14ac:dyDescent="0.2">
      <c r="E20" s="52" t="s">
        <v>16</v>
      </c>
      <c r="F20" s="53"/>
      <c r="G20" s="17">
        <f>G18*G19</f>
        <v>0</v>
      </c>
    </row>
    <row r="21" spans="1:10" x14ac:dyDescent="0.2">
      <c r="E21" s="16"/>
      <c r="F21" s="16"/>
      <c r="G21" s="16"/>
    </row>
    <row r="22" spans="1:10" ht="16.5" customHeight="1" x14ac:dyDescent="0.2">
      <c r="A22" s="7" t="s">
        <v>17</v>
      </c>
      <c r="B22" s="2"/>
    </row>
    <row r="23" spans="1:10" ht="82.5" customHeight="1" x14ac:dyDescent="0.2">
      <c r="A23" s="50" t="s">
        <v>76</v>
      </c>
      <c r="B23" s="50"/>
      <c r="C23" s="50"/>
      <c r="D23" s="50"/>
      <c r="E23" s="50"/>
      <c r="F23" s="50"/>
      <c r="G23" s="50"/>
      <c r="H23"/>
    </row>
    <row r="24" spans="1:10" x14ac:dyDescent="0.2">
      <c r="A24" s="7"/>
      <c r="B24" s="2"/>
    </row>
    <row r="25" spans="1:10" x14ac:dyDescent="0.2">
      <c r="A25" s="50"/>
      <c r="B25" s="50"/>
      <c r="C25" s="50"/>
      <c r="D25" s="50"/>
      <c r="E25" s="50"/>
      <c r="F25" s="50"/>
      <c r="G25" s="50"/>
    </row>
    <row r="26" spans="1:10" hidden="1" x14ac:dyDescent="0.2"/>
    <row r="27" spans="1:10" x14ac:dyDescent="0.2">
      <c r="A27" s="10"/>
      <c r="B27" s="10"/>
      <c r="C27" s="11" t="s">
        <v>4</v>
      </c>
      <c r="D27" s="11" t="s">
        <v>5</v>
      </c>
      <c r="E27" s="11" t="s">
        <v>6</v>
      </c>
      <c r="F27" s="11" t="s">
        <v>7</v>
      </c>
      <c r="G27" s="11" t="s">
        <v>8</v>
      </c>
    </row>
    <row r="28" spans="1:10" x14ac:dyDescent="0.2">
      <c r="A28" s="3" t="s">
        <v>18</v>
      </c>
      <c r="B28" s="3" t="s">
        <v>19</v>
      </c>
      <c r="C28" s="5">
        <v>0.4</v>
      </c>
      <c r="D28" s="4">
        <v>55</v>
      </c>
      <c r="E28" s="12">
        <v>0</v>
      </c>
      <c r="F28" s="13" t="s">
        <v>11</v>
      </c>
      <c r="G28" s="4">
        <f t="shared" ref="G28:G32" si="0">+C28*E28</f>
        <v>0</v>
      </c>
    </row>
    <row r="29" spans="1:10" x14ac:dyDescent="0.2">
      <c r="A29" s="3" t="s">
        <v>18</v>
      </c>
      <c r="B29" s="3" t="s">
        <v>20</v>
      </c>
      <c r="C29" s="5">
        <v>0.2</v>
      </c>
      <c r="D29" s="4">
        <v>55</v>
      </c>
      <c r="E29" s="12">
        <v>0</v>
      </c>
      <c r="F29" s="13" t="s">
        <v>11</v>
      </c>
      <c r="G29" s="4">
        <f t="shared" si="0"/>
        <v>0</v>
      </c>
    </row>
    <row r="30" spans="1:10" x14ac:dyDescent="0.2">
      <c r="A30" s="3" t="s">
        <v>18</v>
      </c>
      <c r="B30" s="3" t="s">
        <v>21</v>
      </c>
      <c r="C30" s="5">
        <v>0.125</v>
      </c>
      <c r="D30" s="4">
        <v>45</v>
      </c>
      <c r="E30" s="12">
        <v>0</v>
      </c>
      <c r="F30" s="13" t="s">
        <v>11</v>
      </c>
      <c r="G30" s="4">
        <f t="shared" si="0"/>
        <v>0</v>
      </c>
    </row>
    <row r="31" spans="1:10" x14ac:dyDescent="0.2">
      <c r="A31" s="3" t="s">
        <v>18</v>
      </c>
      <c r="B31" s="3" t="s">
        <v>22</v>
      </c>
      <c r="C31" s="5">
        <v>0.125</v>
      </c>
      <c r="D31" s="4">
        <v>45</v>
      </c>
      <c r="E31" s="12">
        <v>0</v>
      </c>
      <c r="F31" s="13" t="s">
        <v>11</v>
      </c>
      <c r="G31" s="4">
        <f t="shared" si="0"/>
        <v>0</v>
      </c>
    </row>
    <row r="32" spans="1:10" x14ac:dyDescent="0.2">
      <c r="A32" s="3" t="s">
        <v>18</v>
      </c>
      <c r="B32" s="3" t="s">
        <v>23</v>
      </c>
      <c r="C32" s="5">
        <v>0.15</v>
      </c>
      <c r="D32" s="4">
        <v>0</v>
      </c>
      <c r="E32" s="12">
        <v>0</v>
      </c>
      <c r="F32" s="13" t="s">
        <v>72</v>
      </c>
      <c r="G32" s="4">
        <f t="shared" si="0"/>
        <v>0</v>
      </c>
    </row>
    <row r="34" spans="1:10" x14ac:dyDescent="0.2">
      <c r="E34" s="51" t="s">
        <v>14</v>
      </c>
      <c r="F34" s="51"/>
      <c r="G34" s="14">
        <f>SUM(G28:G32)</f>
        <v>0</v>
      </c>
    </row>
    <row r="35" spans="1:10" x14ac:dyDescent="0.2">
      <c r="E35" s="51" t="s">
        <v>15</v>
      </c>
      <c r="F35" s="51"/>
      <c r="G35" s="15">
        <v>220</v>
      </c>
    </row>
    <row r="36" spans="1:10" x14ac:dyDescent="0.2">
      <c r="E36" s="52" t="s">
        <v>24</v>
      </c>
      <c r="F36" s="53"/>
      <c r="G36" s="17">
        <f>G34*G35</f>
        <v>0</v>
      </c>
      <c r="J36" s="43"/>
    </row>
    <row r="39" spans="1:10" ht="15" x14ac:dyDescent="0.25">
      <c r="A39" s="9"/>
    </row>
    <row r="40" spans="1:10" x14ac:dyDescent="0.2">
      <c r="A40" s="7" t="s">
        <v>25</v>
      </c>
      <c r="B40" s="2"/>
    </row>
    <row r="42" spans="1:10" ht="38.25" x14ac:dyDescent="0.2">
      <c r="A42" s="10"/>
      <c r="B42" s="10"/>
      <c r="C42" s="18" t="s">
        <v>26</v>
      </c>
      <c r="D42" s="18" t="s">
        <v>27</v>
      </c>
      <c r="E42" s="11" t="s">
        <v>28</v>
      </c>
      <c r="F42" s="11" t="s">
        <v>29</v>
      </c>
      <c r="G42" s="11" t="s">
        <v>30</v>
      </c>
    </row>
    <row r="43" spans="1:10" x14ac:dyDescent="0.2">
      <c r="A43" s="3" t="s">
        <v>31</v>
      </c>
      <c r="B43" s="3" t="s">
        <v>32</v>
      </c>
      <c r="C43" s="6">
        <v>0</v>
      </c>
      <c r="D43" s="6">
        <v>0.1</v>
      </c>
      <c r="E43" s="19">
        <v>0</v>
      </c>
      <c r="F43" s="4">
        <v>165000</v>
      </c>
      <c r="G43" s="4">
        <f>+E43*F43</f>
        <v>0</v>
      </c>
    </row>
    <row r="44" spans="1:10" x14ac:dyDescent="0.2">
      <c r="A44" s="3" t="s">
        <v>31</v>
      </c>
      <c r="B44" s="3" t="s">
        <v>33</v>
      </c>
      <c r="C44" s="6">
        <v>0</v>
      </c>
      <c r="D44" s="6">
        <v>0.05</v>
      </c>
      <c r="E44" s="19">
        <v>0</v>
      </c>
      <c r="F44" s="4">
        <v>165000</v>
      </c>
      <c r="G44" s="4">
        <f>+E44*F44</f>
        <v>0</v>
      </c>
    </row>
    <row r="45" spans="1:10" x14ac:dyDescent="0.2">
      <c r="A45" s="3" t="s">
        <v>31</v>
      </c>
      <c r="B45" s="3" t="s">
        <v>34</v>
      </c>
      <c r="C45" s="6">
        <v>0</v>
      </c>
      <c r="D45" s="6">
        <v>0.1</v>
      </c>
      <c r="E45" s="19">
        <v>0</v>
      </c>
      <c r="F45" s="4">
        <v>165000</v>
      </c>
      <c r="G45" s="4">
        <f>+E45*F45</f>
        <v>0</v>
      </c>
    </row>
    <row r="46" spans="1:10" x14ac:dyDescent="0.2">
      <c r="A46" s="10"/>
      <c r="B46" s="10"/>
      <c r="C46" s="20"/>
      <c r="D46" s="21"/>
      <c r="E46" s="20"/>
      <c r="F46" s="22"/>
      <c r="G46" s="22"/>
    </row>
    <row r="47" spans="1:10" x14ac:dyDescent="0.2">
      <c r="A47" s="3" t="s">
        <v>35</v>
      </c>
      <c r="B47" s="3" t="s">
        <v>36</v>
      </c>
      <c r="C47" s="6">
        <v>0</v>
      </c>
      <c r="D47" s="6">
        <v>0.15</v>
      </c>
      <c r="E47" s="19">
        <v>0</v>
      </c>
      <c r="F47" s="4">
        <v>115000</v>
      </c>
      <c r="G47" s="4">
        <f>+E47*F47</f>
        <v>0</v>
      </c>
    </row>
    <row r="48" spans="1:10" x14ac:dyDescent="0.2">
      <c r="A48" s="3" t="s">
        <v>35</v>
      </c>
      <c r="B48" s="3" t="s">
        <v>37</v>
      </c>
      <c r="C48" s="6">
        <v>0</v>
      </c>
      <c r="D48" s="6">
        <v>0.15</v>
      </c>
      <c r="E48" s="19">
        <v>0</v>
      </c>
      <c r="F48" s="4">
        <v>15000</v>
      </c>
      <c r="G48" s="4">
        <f>+E48*F48</f>
        <v>0</v>
      </c>
    </row>
    <row r="49" spans="1:7" x14ac:dyDescent="0.2">
      <c r="A49" s="3" t="s">
        <v>35</v>
      </c>
      <c r="B49" s="3" t="s">
        <v>38</v>
      </c>
      <c r="C49" s="6">
        <v>0</v>
      </c>
      <c r="D49" s="6">
        <v>0.15</v>
      </c>
      <c r="E49" s="19">
        <v>0</v>
      </c>
      <c r="F49" s="4">
        <v>80000</v>
      </c>
      <c r="G49" s="4">
        <f>+E49*F49</f>
        <v>0</v>
      </c>
    </row>
    <row r="51" spans="1:7" x14ac:dyDescent="0.2">
      <c r="E51" s="56" t="s">
        <v>39</v>
      </c>
      <c r="F51" s="56"/>
      <c r="G51" s="17">
        <f>SUM(G43:G49)</f>
        <v>0</v>
      </c>
    </row>
    <row r="52" spans="1:7" x14ac:dyDescent="0.2">
      <c r="E52" s="23"/>
      <c r="F52" s="23"/>
      <c r="G52" s="24"/>
    </row>
    <row r="53" spans="1:7" x14ac:dyDescent="0.2">
      <c r="A53" s="1" t="s">
        <v>40</v>
      </c>
      <c r="B53" s="1" t="s">
        <v>41</v>
      </c>
    </row>
    <row r="54" spans="1:7" x14ac:dyDescent="0.2">
      <c r="B54" s="1" t="s">
        <v>42</v>
      </c>
    </row>
    <row r="55" spans="1:7" x14ac:dyDescent="0.2">
      <c r="B55" s="1" t="s">
        <v>43</v>
      </c>
    </row>
    <row r="57" spans="1:7" x14ac:dyDescent="0.2">
      <c r="A57" s="1" t="s">
        <v>44</v>
      </c>
      <c r="B57" s="1" t="s">
        <v>45</v>
      </c>
    </row>
    <row r="58" spans="1:7" x14ac:dyDescent="0.2">
      <c r="B58" s="1" t="s">
        <v>46</v>
      </c>
    </row>
    <row r="59" spans="1:7" x14ac:dyDescent="0.2">
      <c r="B59" s="2" t="s">
        <v>47</v>
      </c>
    </row>
    <row r="60" spans="1:7" x14ac:dyDescent="0.2">
      <c r="B60" s="2"/>
    </row>
    <row r="61" spans="1:7" x14ac:dyDescent="0.2">
      <c r="A61" s="1" t="s">
        <v>48</v>
      </c>
      <c r="B61" s="1" t="s">
        <v>49</v>
      </c>
    </row>
    <row r="62" spans="1:7" x14ac:dyDescent="0.2">
      <c r="B62" s="1" t="s">
        <v>50</v>
      </c>
    </row>
    <row r="63" spans="1:7" x14ac:dyDescent="0.2">
      <c r="B63" s="1" t="s">
        <v>51</v>
      </c>
    </row>
    <row r="65" spans="1:7" x14ac:dyDescent="0.2">
      <c r="A65" s="7" t="s">
        <v>71</v>
      </c>
    </row>
    <row r="66" spans="1:7" ht="43.5" customHeight="1" x14ac:dyDescent="0.2">
      <c r="A66" s="57" t="s">
        <v>74</v>
      </c>
      <c r="B66" s="57"/>
      <c r="C66" s="57"/>
      <c r="D66" s="57"/>
      <c r="E66" s="57"/>
      <c r="F66" s="57"/>
      <c r="G66" s="57"/>
    </row>
    <row r="67" spans="1:7" ht="13.5" thickBot="1" x14ac:dyDescent="0.25">
      <c r="A67" s="42"/>
      <c r="B67" s="42"/>
      <c r="C67" s="42"/>
      <c r="D67" s="42"/>
      <c r="E67" s="42"/>
      <c r="F67" s="42"/>
      <c r="G67" s="42"/>
    </row>
    <row r="68" spans="1:7" ht="13.5" thickBot="1" x14ac:dyDescent="0.25">
      <c r="C68" s="36" t="s">
        <v>52</v>
      </c>
      <c r="D68" s="37"/>
      <c r="E68" s="38" t="s">
        <v>73</v>
      </c>
      <c r="F68" s="38" t="s">
        <v>53</v>
      </c>
    </row>
    <row r="70" spans="1:7" x14ac:dyDescent="0.2">
      <c r="A70" s="3" t="s">
        <v>54</v>
      </c>
      <c r="B70" s="3"/>
      <c r="C70" s="46">
        <v>0</v>
      </c>
      <c r="D70" s="46"/>
      <c r="E70" s="12">
        <v>0</v>
      </c>
      <c r="F70" s="44">
        <f>C70+E70</f>
        <v>0</v>
      </c>
    </row>
    <row r="71" spans="1:7" x14ac:dyDescent="0.2">
      <c r="A71" s="3" t="s">
        <v>55</v>
      </c>
      <c r="B71" s="3"/>
      <c r="C71" s="46">
        <v>0</v>
      </c>
      <c r="D71" s="46"/>
      <c r="E71" s="12">
        <v>0</v>
      </c>
      <c r="F71" s="44">
        <f t="shared" ref="F71:F76" si="1">C71+E71</f>
        <v>0</v>
      </c>
    </row>
    <row r="72" spans="1:7" x14ac:dyDescent="0.2">
      <c r="A72" s="3" t="s">
        <v>56</v>
      </c>
      <c r="B72" s="3"/>
      <c r="C72" s="46">
        <v>0</v>
      </c>
      <c r="D72" s="46"/>
      <c r="E72" s="12">
        <v>0</v>
      </c>
      <c r="F72" s="44">
        <f t="shared" si="1"/>
        <v>0</v>
      </c>
    </row>
    <row r="73" spans="1:7" x14ac:dyDescent="0.2">
      <c r="A73" s="3" t="s">
        <v>57</v>
      </c>
      <c r="B73" s="3"/>
      <c r="C73" s="46">
        <v>0</v>
      </c>
      <c r="D73" s="46"/>
      <c r="E73" s="12">
        <v>0</v>
      </c>
      <c r="F73" s="44">
        <f t="shared" si="1"/>
        <v>0</v>
      </c>
    </row>
    <row r="74" spans="1:7" x14ac:dyDescent="0.2">
      <c r="A74" s="3" t="s">
        <v>58</v>
      </c>
      <c r="B74" s="3"/>
      <c r="C74" s="46">
        <v>0</v>
      </c>
      <c r="D74" s="46"/>
      <c r="E74" s="12">
        <v>0</v>
      </c>
      <c r="F74" s="44">
        <f t="shared" si="1"/>
        <v>0</v>
      </c>
    </row>
    <row r="75" spans="1:7" x14ac:dyDescent="0.2">
      <c r="A75" s="3" t="s">
        <v>59</v>
      </c>
      <c r="B75" s="3"/>
      <c r="C75" s="46">
        <v>0</v>
      </c>
      <c r="D75" s="46"/>
      <c r="E75" s="12">
        <v>0</v>
      </c>
      <c r="F75" s="44">
        <f t="shared" si="1"/>
        <v>0</v>
      </c>
    </row>
    <row r="76" spans="1:7" x14ac:dyDescent="0.2">
      <c r="A76" s="3" t="s">
        <v>70</v>
      </c>
      <c r="B76" s="3"/>
      <c r="C76" s="46">
        <v>0</v>
      </c>
      <c r="D76" s="46"/>
      <c r="E76" s="12">
        <v>0</v>
      </c>
      <c r="F76" s="44">
        <f t="shared" si="1"/>
        <v>0</v>
      </c>
    </row>
    <row r="77" spans="1:7" ht="13.5" thickBot="1" x14ac:dyDescent="0.25"/>
    <row r="78" spans="1:7" ht="13.5" thickBot="1" x14ac:dyDescent="0.25">
      <c r="A78" s="49" t="s">
        <v>60</v>
      </c>
      <c r="B78" s="49"/>
      <c r="C78" s="54">
        <f>SUM(C70:D76)</f>
        <v>0</v>
      </c>
      <c r="D78" s="55"/>
      <c r="E78" s="39">
        <f>SUM(E70:E76)</f>
        <v>0</v>
      </c>
      <c r="F78" s="45">
        <f>SUM(F70:F76)</f>
        <v>0</v>
      </c>
    </row>
    <row r="81" spans="1:6" ht="15" x14ac:dyDescent="0.25">
      <c r="A81" s="47" t="s">
        <v>61</v>
      </c>
      <c r="B81" s="48"/>
      <c r="C81" s="25" t="s">
        <v>62</v>
      </c>
      <c r="D81" s="26" t="s">
        <v>62</v>
      </c>
      <c r="E81" s="27" t="s">
        <v>62</v>
      </c>
      <c r="F81" s="2"/>
    </row>
    <row r="82" spans="1:6" ht="15" x14ac:dyDescent="0.25">
      <c r="A82" s="28" t="s">
        <v>63</v>
      </c>
      <c r="B82" s="29"/>
      <c r="C82" s="30" t="s">
        <v>62</v>
      </c>
      <c r="D82" s="31" t="s">
        <v>62</v>
      </c>
      <c r="E82" s="32" t="s">
        <v>62</v>
      </c>
    </row>
    <row r="83" spans="1:6" ht="15" x14ac:dyDescent="0.25">
      <c r="A83" s="28" t="s">
        <v>64</v>
      </c>
      <c r="B83" s="29"/>
      <c r="C83" s="30" t="s">
        <v>62</v>
      </c>
      <c r="D83" s="31" t="s">
        <v>62</v>
      </c>
      <c r="E83" s="32" t="s">
        <v>62</v>
      </c>
    </row>
    <row r="84" spans="1:6" ht="15" x14ac:dyDescent="0.25">
      <c r="A84" s="28" t="s">
        <v>65</v>
      </c>
      <c r="B84" s="29"/>
      <c r="C84" s="30" t="s">
        <v>62</v>
      </c>
      <c r="D84" s="31" t="s">
        <v>62</v>
      </c>
      <c r="E84" s="32" t="s">
        <v>62</v>
      </c>
    </row>
    <row r="85" spans="1:6" ht="15" x14ac:dyDescent="0.25">
      <c r="A85" s="28" t="s">
        <v>66</v>
      </c>
      <c r="B85" s="29"/>
      <c r="C85" s="33" t="s">
        <v>67</v>
      </c>
      <c r="D85" s="34" t="s">
        <v>62</v>
      </c>
      <c r="E85" s="35" t="s">
        <v>62</v>
      </c>
    </row>
    <row r="86" spans="1:6" ht="15" x14ac:dyDescent="0.25">
      <c r="A86" s="9"/>
      <c r="B86" s="9"/>
      <c r="C86" s="9"/>
      <c r="D86" s="9"/>
    </row>
  </sheetData>
  <sheetProtection algorithmName="SHA-512" hashValue="lFQJNtgniBZ2wMOXJHsSrGFcYhRwRocnR1R1AumFUoJApiyONuaNd1phQTo5WQMDmxtYFf2TkS5HFdBtRPoxBQ==" saltValue="SZy6vVoZ/GTnXOXNR3FgyA==" spinCount="100000" sheet="1" objects="1" scenarios="1"/>
  <mergeCells count="22">
    <mergeCell ref="A23:G23"/>
    <mergeCell ref="A10:G10"/>
    <mergeCell ref="A7:B7"/>
    <mergeCell ref="E18:F18"/>
    <mergeCell ref="E19:F19"/>
    <mergeCell ref="E20:F20"/>
    <mergeCell ref="C73:D73"/>
    <mergeCell ref="A81:B81"/>
    <mergeCell ref="A78:B78"/>
    <mergeCell ref="A25:G25"/>
    <mergeCell ref="E34:F34"/>
    <mergeCell ref="E35:F35"/>
    <mergeCell ref="E36:F36"/>
    <mergeCell ref="C70:D70"/>
    <mergeCell ref="C71:D71"/>
    <mergeCell ref="C74:D74"/>
    <mergeCell ref="C75:D75"/>
    <mergeCell ref="C78:D78"/>
    <mergeCell ref="E51:F51"/>
    <mergeCell ref="C76:D76"/>
    <mergeCell ref="C72:D72"/>
    <mergeCell ref="A66:G6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726A86FA11A244CA6EA61C316636780" ma:contentTypeVersion="15" ma:contentTypeDescription="Een nieuw document maken." ma:contentTypeScope="" ma:versionID="72be1480feb2d22cfc64d228ce18c5a0">
  <xsd:schema xmlns:xsd="http://www.w3.org/2001/XMLSchema" xmlns:xs="http://www.w3.org/2001/XMLSchema" xmlns:p="http://schemas.microsoft.com/office/2006/metadata/properties" xmlns:ns2="8d8c78c6-bdf7-49b6-96e0-ce96d36cea02" xmlns:ns3="88094275-cc9d-4f5c-95fc-c68dd0c83b3e" targetNamespace="http://schemas.microsoft.com/office/2006/metadata/properties" ma:root="true" ma:fieldsID="3ddce1c221c000fda12d0fe82b2eec48" ns2:_="" ns3:_="">
    <xsd:import namespace="8d8c78c6-bdf7-49b6-96e0-ce96d36cea02"/>
    <xsd:import namespace="88094275-cc9d-4f5c-95fc-c68dd0c83b3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8c78c6-bdf7-49b6-96e0-ce96d36cea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d002cb97-f9ae-40f4-a62f-9ee51fa9d21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094275-cc9d-4f5c-95fc-c68dd0c83b3e"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6cb5633b-ad3a-49b5-add9-af93fc12308a}" ma:internalName="TaxCatchAll" ma:showField="CatchAllData" ma:web="88094275-cc9d-4f5c-95fc-c68dd0c83b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8094275-cc9d-4f5c-95fc-c68dd0c83b3e" xsi:nil="true"/>
    <lcf76f155ced4ddcb4097134ff3c332f xmlns="8d8c78c6-bdf7-49b6-96e0-ce96d36cea0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F4477C4-9124-412B-B23C-E23B0407377E}">
  <ds:schemaRefs>
    <ds:schemaRef ds:uri="http://schemas.microsoft.com/sharepoint/v3/contenttype/forms"/>
  </ds:schemaRefs>
</ds:datastoreItem>
</file>

<file path=customXml/itemProps2.xml><?xml version="1.0" encoding="utf-8"?>
<ds:datastoreItem xmlns:ds="http://schemas.openxmlformats.org/officeDocument/2006/customXml" ds:itemID="{162ED114-D48D-42B3-AEDD-EDEF31B220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8c78c6-bdf7-49b6-96e0-ce96d36cea02"/>
    <ds:schemaRef ds:uri="88094275-cc9d-4f5c-95fc-c68dd0c83b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5CBE1F-F1C5-4BA7-BB96-4D091A9DEC1A}">
  <ds:schemaRefs>
    <ds:schemaRef ds:uri="8d8c78c6-bdf7-49b6-96e0-ce96d36cea02"/>
    <ds:schemaRef ds:uri="http://schemas.microsoft.com/office/2006/metadata/properties"/>
    <ds:schemaRef ds:uri="http://purl.org/dc/elements/1.1/"/>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88094275-cc9d-4f5c-95fc-c68dd0c83b3e"/>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Molendijk, George</dc:creator>
  <cp:keywords/>
  <dc:description/>
  <cp:lastModifiedBy>Hoek, Chelsey Van den</cp:lastModifiedBy>
  <cp:revision/>
  <dcterms:created xsi:type="dcterms:W3CDTF">2024-04-08T13:31:39Z</dcterms:created>
  <dcterms:modified xsi:type="dcterms:W3CDTF">2024-06-25T09:56:25Z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0x0101001726A86FA11A244CA6EA61C316636780</vt:lpwstr>
  </property>
  <property fmtid="{D5CDD505-2E9C-101B-9397-08002B2CF9AE}" pid="3" name="MediaServiceImageTags">
    <vt:lpwstr/>
  </property>
</Properties>
</file>