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rijnijssel.sharepoint.com/sites/Aanbestedingen-OnderhoudKeukenapp/Gedeelde documenten/Onderhoud Grootkeukenapp/04 NvI/"/>
    </mc:Choice>
  </mc:AlternateContent>
  <xr:revisionPtr revIDLastSave="74" documentId="8_{0E935857-5118-482A-9552-56A2203CC3A0}" xr6:coauthVersionLast="47" xr6:coauthVersionMax="47" xr10:uidLastSave="{EE532303-4E96-491F-A131-D9369B3CC4BB}"/>
  <bookViews>
    <workbookView xWindow="-120" yWindow="-120" windowWidth="51840" windowHeight="21120" xr2:uid="{201764CC-E83B-4CF7-89C4-0B5969A0CD06}"/>
  </bookViews>
  <sheets>
    <sheet name="Bestektekst" sheetId="3" r:id="rId1"/>
    <sheet name="Prijs invullijst vervanging"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3" i="5" l="1"/>
  <c r="H233" i="5" s="1"/>
  <c r="F231" i="5"/>
  <c r="H231" i="5" s="1"/>
  <c r="F308" i="5"/>
  <c r="H308" i="5" s="1"/>
  <c r="F312" i="5"/>
  <c r="H312" i="5" s="1"/>
  <c r="F313" i="5"/>
  <c r="H313" i="5"/>
  <c r="F314" i="5"/>
  <c r="H314" i="5" s="1"/>
  <c r="F315" i="5"/>
  <c r="H315" i="5" s="1"/>
  <c r="H335" i="5" l="1"/>
  <c r="F320" i="5" l="1"/>
  <c r="H320" i="5" s="1"/>
  <c r="F321" i="5"/>
  <c r="H321" i="5" s="1"/>
  <c r="F322" i="5"/>
  <c r="H322" i="5" s="1"/>
  <c r="F323" i="5"/>
  <c r="H323" i="5" s="1"/>
  <c r="F324" i="5"/>
  <c r="H324" i="5" s="1"/>
  <c r="F325" i="5"/>
  <c r="H325" i="5" s="1"/>
  <c r="F326" i="5"/>
  <c r="H326" i="5" s="1"/>
  <c r="F327" i="5"/>
  <c r="H327" i="5" s="1"/>
  <c r="F328" i="5"/>
  <c r="H328" i="5" s="1"/>
  <c r="F329" i="5"/>
  <c r="H329" i="5" s="1"/>
  <c r="F330" i="5"/>
  <c r="H330" i="5" s="1"/>
  <c r="F331" i="5"/>
  <c r="H331" i="5" s="1"/>
  <c r="F332" i="5"/>
  <c r="H332" i="5" s="1"/>
  <c r="F333" i="5"/>
  <c r="H333" i="5" s="1"/>
  <c r="F319" i="5"/>
  <c r="H319" i="5" s="1"/>
  <c r="F282" i="5"/>
  <c r="H282" i="5" s="1"/>
  <c r="F283" i="5"/>
  <c r="H283" i="5" s="1"/>
  <c r="F284" i="5"/>
  <c r="H284" i="5" s="1"/>
  <c r="F285" i="5"/>
  <c r="H285" i="5" s="1"/>
  <c r="F286" i="5"/>
  <c r="H286" i="5" s="1"/>
  <c r="F287" i="5"/>
  <c r="H287" i="5" s="1"/>
  <c r="F288" i="5"/>
  <c r="H288" i="5" s="1"/>
  <c r="F289" i="5"/>
  <c r="H289" i="5" s="1"/>
  <c r="F290" i="5"/>
  <c r="H290" i="5" s="1"/>
  <c r="F291" i="5"/>
  <c r="H291" i="5" s="1"/>
  <c r="F292" i="5"/>
  <c r="H292" i="5" s="1"/>
  <c r="F293" i="5"/>
  <c r="H293" i="5" s="1"/>
  <c r="F294" i="5"/>
  <c r="H294" i="5" s="1"/>
  <c r="F295" i="5"/>
  <c r="H295" i="5" s="1"/>
  <c r="F296" i="5"/>
  <c r="H296" i="5" s="1"/>
  <c r="F297" i="5"/>
  <c r="H297" i="5" s="1"/>
  <c r="F298" i="5"/>
  <c r="H298" i="5" s="1"/>
  <c r="F299" i="5"/>
  <c r="H299" i="5" s="1"/>
  <c r="F300" i="5"/>
  <c r="H300" i="5" s="1"/>
  <c r="F301" i="5"/>
  <c r="H301" i="5" s="1"/>
  <c r="F302" i="5"/>
  <c r="H302" i="5" s="1"/>
  <c r="F303" i="5"/>
  <c r="H303" i="5" s="1"/>
  <c r="F304" i="5"/>
  <c r="H304" i="5" s="1"/>
  <c r="F305" i="5"/>
  <c r="H305" i="5" s="1"/>
  <c r="F306" i="5"/>
  <c r="H306" i="5" s="1"/>
  <c r="F307" i="5"/>
  <c r="H307" i="5" s="1"/>
  <c r="F309" i="5"/>
  <c r="H309" i="5" s="1"/>
  <c r="F310" i="5"/>
  <c r="H310" i="5" s="1"/>
  <c r="F311" i="5"/>
  <c r="H311" i="5" s="1"/>
  <c r="F316" i="5"/>
  <c r="H316" i="5" s="1"/>
  <c r="F281" i="5"/>
  <c r="H281" i="5" s="1"/>
  <c r="F272" i="5"/>
  <c r="H272" i="5" s="1"/>
  <c r="F273" i="5"/>
  <c r="H273" i="5" s="1"/>
  <c r="F274" i="5"/>
  <c r="H274" i="5" s="1"/>
  <c r="F275" i="5"/>
  <c r="H275" i="5" s="1"/>
  <c r="F276" i="5"/>
  <c r="H276" i="5" s="1"/>
  <c r="F277" i="5"/>
  <c r="H277" i="5" s="1"/>
  <c r="F278" i="5"/>
  <c r="H278" i="5" s="1"/>
  <c r="F271" i="5"/>
  <c r="F247" i="5"/>
  <c r="H247" i="5" s="1"/>
  <c r="F248" i="5"/>
  <c r="H248" i="5" s="1"/>
  <c r="F249" i="5"/>
  <c r="H249" i="5" s="1"/>
  <c r="F250" i="5"/>
  <c r="H250" i="5" s="1"/>
  <c r="F251" i="5"/>
  <c r="H251" i="5" s="1"/>
  <c r="F252" i="5"/>
  <c r="H252" i="5" s="1"/>
  <c r="F253" i="5"/>
  <c r="H253" i="5" s="1"/>
  <c r="F254" i="5"/>
  <c r="H254" i="5" s="1"/>
  <c r="F255" i="5"/>
  <c r="H255" i="5" s="1"/>
  <c r="F256" i="5"/>
  <c r="H256" i="5" s="1"/>
  <c r="F257" i="5"/>
  <c r="H257" i="5" s="1"/>
  <c r="F258" i="5"/>
  <c r="H258" i="5" s="1"/>
  <c r="F259" i="5"/>
  <c r="H259" i="5" s="1"/>
  <c r="F260" i="5"/>
  <c r="H260" i="5" s="1"/>
  <c r="F261" i="5"/>
  <c r="H261" i="5" s="1"/>
  <c r="F262" i="5"/>
  <c r="H262" i="5" s="1"/>
  <c r="F263" i="5"/>
  <c r="H263" i="5" s="1"/>
  <c r="F265" i="5"/>
  <c r="H265" i="5" s="1"/>
  <c r="F266" i="5"/>
  <c r="H266" i="5" s="1"/>
  <c r="F267" i="5"/>
  <c r="H267" i="5" s="1"/>
  <c r="F268" i="5"/>
  <c r="H268" i="5" s="1"/>
  <c r="F246" i="5"/>
  <c r="H246" i="5" s="1"/>
  <c r="F226" i="5"/>
  <c r="H226" i="5" s="1"/>
  <c r="F227" i="5"/>
  <c r="H227" i="5" s="1"/>
  <c r="F228" i="5"/>
  <c r="H228" i="5" s="1"/>
  <c r="F229" i="5"/>
  <c r="H229" i="5" s="1"/>
  <c r="F230" i="5"/>
  <c r="H230" i="5" s="1"/>
  <c r="F232" i="5"/>
  <c r="H232" i="5" s="1"/>
  <c r="F234" i="5"/>
  <c r="H234" i="5" s="1"/>
  <c r="F235" i="5"/>
  <c r="H235" i="5" s="1"/>
  <c r="F236" i="5"/>
  <c r="H236" i="5" s="1"/>
  <c r="F237" i="5"/>
  <c r="H237" i="5" s="1"/>
  <c r="F238" i="5"/>
  <c r="H238" i="5" s="1"/>
  <c r="F239" i="5"/>
  <c r="H239" i="5" s="1"/>
  <c r="F240" i="5"/>
  <c r="H240" i="5" s="1"/>
  <c r="F241" i="5"/>
  <c r="H241" i="5" s="1"/>
  <c r="F242" i="5"/>
  <c r="H242" i="5" s="1"/>
  <c r="F243" i="5"/>
  <c r="H243" i="5" s="1"/>
  <c r="F225" i="5"/>
  <c r="H225" i="5" s="1"/>
  <c r="F202" i="5"/>
  <c r="H202" i="5" s="1"/>
  <c r="F203" i="5"/>
  <c r="H203" i="5" s="1"/>
  <c r="F204" i="5"/>
  <c r="H204" i="5" s="1"/>
  <c r="F205" i="5"/>
  <c r="H205" i="5" s="1"/>
  <c r="F206" i="5"/>
  <c r="H206" i="5" s="1"/>
  <c r="F207" i="5"/>
  <c r="H207" i="5" s="1"/>
  <c r="F208" i="5"/>
  <c r="H208" i="5" s="1"/>
  <c r="F209" i="5"/>
  <c r="H209" i="5" s="1"/>
  <c r="F210" i="5"/>
  <c r="H210" i="5" s="1"/>
  <c r="F211" i="5"/>
  <c r="H211" i="5" s="1"/>
  <c r="F212" i="5"/>
  <c r="H212" i="5" s="1"/>
  <c r="F213" i="5"/>
  <c r="H213" i="5" s="1"/>
  <c r="F214" i="5"/>
  <c r="H214" i="5" s="1"/>
  <c r="F215" i="5"/>
  <c r="H215" i="5" s="1"/>
  <c r="F216" i="5"/>
  <c r="H216" i="5" s="1"/>
  <c r="F217" i="5"/>
  <c r="H217" i="5" s="1"/>
  <c r="F218" i="5"/>
  <c r="H218" i="5" s="1"/>
  <c r="F219" i="5"/>
  <c r="H219" i="5" s="1"/>
  <c r="F220" i="5"/>
  <c r="H220" i="5" s="1"/>
  <c r="F221" i="5"/>
  <c r="H221" i="5" s="1"/>
  <c r="F222" i="5"/>
  <c r="H222" i="5" s="1"/>
  <c r="F201" i="5"/>
  <c r="F177" i="5"/>
  <c r="H177" i="5" s="1"/>
  <c r="F178" i="5"/>
  <c r="H178" i="5" s="1"/>
  <c r="F179" i="5"/>
  <c r="H179" i="5" s="1"/>
  <c r="F180" i="5"/>
  <c r="H180" i="5" s="1"/>
  <c r="F181" i="5"/>
  <c r="H181" i="5" s="1"/>
  <c r="F182" i="5"/>
  <c r="H182" i="5" s="1"/>
  <c r="F183" i="5"/>
  <c r="H183" i="5" s="1"/>
  <c r="F184" i="5"/>
  <c r="H184" i="5" s="1"/>
  <c r="F185" i="5"/>
  <c r="H185" i="5" s="1"/>
  <c r="F186" i="5"/>
  <c r="H186" i="5" s="1"/>
  <c r="F187" i="5"/>
  <c r="H187" i="5" s="1"/>
  <c r="F188" i="5"/>
  <c r="H188" i="5" s="1"/>
  <c r="F189" i="5"/>
  <c r="H189" i="5" s="1"/>
  <c r="F190" i="5"/>
  <c r="H190" i="5" s="1"/>
  <c r="F191" i="5"/>
  <c r="H191" i="5" s="1"/>
  <c r="F192" i="5"/>
  <c r="H192" i="5" s="1"/>
  <c r="F193" i="5"/>
  <c r="H193" i="5" s="1"/>
  <c r="F194" i="5"/>
  <c r="H194" i="5" s="1"/>
  <c r="F195" i="5"/>
  <c r="H195" i="5" s="1"/>
  <c r="F196" i="5"/>
  <c r="H196" i="5" s="1"/>
  <c r="F197" i="5"/>
  <c r="H197" i="5" s="1"/>
  <c r="F198" i="5"/>
  <c r="H198" i="5" s="1"/>
  <c r="F176" i="5"/>
  <c r="H176" i="5" s="1"/>
  <c r="F81" i="5"/>
  <c r="H81" i="5" s="1"/>
  <c r="F82" i="5"/>
  <c r="H82" i="5" s="1"/>
  <c r="F83" i="5"/>
  <c r="H83" i="5" s="1"/>
  <c r="F84" i="5"/>
  <c r="H84" i="5" s="1"/>
  <c r="F85" i="5"/>
  <c r="H85" i="5" s="1"/>
  <c r="F86" i="5"/>
  <c r="H86" i="5" s="1"/>
  <c r="F87" i="5"/>
  <c r="H87" i="5" s="1"/>
  <c r="F88" i="5"/>
  <c r="H88" i="5" s="1"/>
  <c r="F89" i="5"/>
  <c r="H89" i="5" s="1"/>
  <c r="F90" i="5"/>
  <c r="H90" i="5" s="1"/>
  <c r="F91" i="5"/>
  <c r="H91" i="5" s="1"/>
  <c r="F92" i="5"/>
  <c r="H92" i="5" s="1"/>
  <c r="F93" i="5"/>
  <c r="H93" i="5" s="1"/>
  <c r="F94" i="5"/>
  <c r="H94" i="5" s="1"/>
  <c r="F95" i="5"/>
  <c r="H95" i="5" s="1"/>
  <c r="F96" i="5"/>
  <c r="H96" i="5" s="1"/>
  <c r="F97" i="5"/>
  <c r="H97" i="5" s="1"/>
  <c r="F98" i="5"/>
  <c r="H98" i="5" s="1"/>
  <c r="F99" i="5"/>
  <c r="H99" i="5" s="1"/>
  <c r="F100" i="5"/>
  <c r="H100" i="5" s="1"/>
  <c r="F101" i="5"/>
  <c r="H101" i="5" s="1"/>
  <c r="F102" i="5"/>
  <c r="H102" i="5" s="1"/>
  <c r="F103" i="5"/>
  <c r="H103" i="5" s="1"/>
  <c r="F104" i="5"/>
  <c r="H104" i="5" s="1"/>
  <c r="F105" i="5"/>
  <c r="H105" i="5" s="1"/>
  <c r="F106" i="5"/>
  <c r="H106" i="5" s="1"/>
  <c r="F107" i="5"/>
  <c r="H107" i="5" s="1"/>
  <c r="F108" i="5"/>
  <c r="H108" i="5" s="1"/>
  <c r="F109" i="5"/>
  <c r="H109" i="5" s="1"/>
  <c r="F110" i="5"/>
  <c r="H110" i="5" s="1"/>
  <c r="F111" i="5"/>
  <c r="H111" i="5" s="1"/>
  <c r="F112" i="5"/>
  <c r="H112" i="5" s="1"/>
  <c r="F113" i="5"/>
  <c r="H113" i="5" s="1"/>
  <c r="F114" i="5"/>
  <c r="H114" i="5" s="1"/>
  <c r="F115" i="5"/>
  <c r="H115" i="5" s="1"/>
  <c r="F116" i="5"/>
  <c r="H116" i="5" s="1"/>
  <c r="F117" i="5"/>
  <c r="H117" i="5" s="1"/>
  <c r="F118" i="5"/>
  <c r="H118" i="5" s="1"/>
  <c r="F119" i="5"/>
  <c r="H119" i="5" s="1"/>
  <c r="F120" i="5"/>
  <c r="H120" i="5" s="1"/>
  <c r="F121" i="5"/>
  <c r="H121" i="5" s="1"/>
  <c r="F122" i="5"/>
  <c r="H122" i="5" s="1"/>
  <c r="F123" i="5"/>
  <c r="H123" i="5" s="1"/>
  <c r="F124" i="5"/>
  <c r="H124" i="5" s="1"/>
  <c r="F125" i="5"/>
  <c r="H125" i="5" s="1"/>
  <c r="F126" i="5"/>
  <c r="H126" i="5" s="1"/>
  <c r="F127" i="5"/>
  <c r="H127" i="5" s="1"/>
  <c r="F128" i="5"/>
  <c r="H128" i="5" s="1"/>
  <c r="F129" i="5"/>
  <c r="H129" i="5" s="1"/>
  <c r="F130" i="5"/>
  <c r="H130" i="5" s="1"/>
  <c r="F131" i="5"/>
  <c r="H131" i="5" s="1"/>
  <c r="F132" i="5"/>
  <c r="H132" i="5" s="1"/>
  <c r="F133" i="5"/>
  <c r="H133" i="5" s="1"/>
  <c r="F134" i="5"/>
  <c r="H134" i="5" s="1"/>
  <c r="F135" i="5"/>
  <c r="H135" i="5" s="1"/>
  <c r="F136" i="5"/>
  <c r="H136" i="5" s="1"/>
  <c r="F137" i="5"/>
  <c r="H137" i="5" s="1"/>
  <c r="F138" i="5"/>
  <c r="H138" i="5" s="1"/>
  <c r="F139" i="5"/>
  <c r="H139" i="5" s="1"/>
  <c r="F140" i="5"/>
  <c r="H140" i="5" s="1"/>
  <c r="F141" i="5"/>
  <c r="H141" i="5" s="1"/>
  <c r="F142" i="5"/>
  <c r="H142" i="5" s="1"/>
  <c r="F143" i="5"/>
  <c r="H143" i="5" s="1"/>
  <c r="F144" i="5"/>
  <c r="H144" i="5" s="1"/>
  <c r="F145" i="5"/>
  <c r="H145" i="5" s="1"/>
  <c r="F146" i="5"/>
  <c r="H146" i="5" s="1"/>
  <c r="F147" i="5"/>
  <c r="H147" i="5" s="1"/>
  <c r="F148" i="5"/>
  <c r="H148" i="5" s="1"/>
  <c r="F149" i="5"/>
  <c r="H149" i="5" s="1"/>
  <c r="F150" i="5"/>
  <c r="H150" i="5" s="1"/>
  <c r="F151" i="5"/>
  <c r="H151" i="5" s="1"/>
  <c r="F152" i="5"/>
  <c r="H152" i="5" s="1"/>
  <c r="F153" i="5"/>
  <c r="H153" i="5" s="1"/>
  <c r="F154" i="5"/>
  <c r="H154" i="5" s="1"/>
  <c r="F155" i="5"/>
  <c r="H155" i="5" s="1"/>
  <c r="F156" i="5"/>
  <c r="H156" i="5" s="1"/>
  <c r="F157" i="5"/>
  <c r="H157" i="5" s="1"/>
  <c r="F158" i="5"/>
  <c r="H158" i="5" s="1"/>
  <c r="F159" i="5"/>
  <c r="H159" i="5" s="1"/>
  <c r="F160" i="5"/>
  <c r="H160" i="5" s="1"/>
  <c r="F161" i="5"/>
  <c r="H161" i="5" s="1"/>
  <c r="F162" i="5"/>
  <c r="H162" i="5" s="1"/>
  <c r="F163" i="5"/>
  <c r="H163" i="5" s="1"/>
  <c r="F164" i="5"/>
  <c r="H164" i="5" s="1"/>
  <c r="F165" i="5"/>
  <c r="H165" i="5" s="1"/>
  <c r="F166" i="5"/>
  <c r="H166" i="5" s="1"/>
  <c r="F167" i="5"/>
  <c r="H167" i="5" s="1"/>
  <c r="F168" i="5"/>
  <c r="H168" i="5" s="1"/>
  <c r="F169" i="5"/>
  <c r="H169" i="5" s="1"/>
  <c r="F170" i="5"/>
  <c r="H170" i="5" s="1"/>
  <c r="F171" i="5"/>
  <c r="H171" i="5" s="1"/>
  <c r="F172" i="5"/>
  <c r="H172" i="5" s="1"/>
  <c r="F173" i="5"/>
  <c r="H173" i="5" s="1"/>
  <c r="F80" i="5"/>
  <c r="H80" i="5" s="1"/>
  <c r="F53" i="5"/>
  <c r="H53" i="5" s="1"/>
  <c r="F54" i="5"/>
  <c r="H54" i="5" s="1"/>
  <c r="F55" i="5"/>
  <c r="H55" i="5" s="1"/>
  <c r="F56" i="5"/>
  <c r="H56" i="5" s="1"/>
  <c r="F57" i="5"/>
  <c r="H57" i="5" s="1"/>
  <c r="F58" i="5"/>
  <c r="H58" i="5" s="1"/>
  <c r="F59" i="5"/>
  <c r="H59" i="5" s="1"/>
  <c r="F60" i="5"/>
  <c r="H60" i="5" s="1"/>
  <c r="F61" i="5"/>
  <c r="H61" i="5" s="1"/>
  <c r="F62" i="5"/>
  <c r="H62" i="5" s="1"/>
  <c r="F63" i="5"/>
  <c r="H63" i="5" s="1"/>
  <c r="F64" i="5"/>
  <c r="H64" i="5" s="1"/>
  <c r="F65" i="5"/>
  <c r="H65" i="5" s="1"/>
  <c r="F66" i="5"/>
  <c r="H66" i="5" s="1"/>
  <c r="F67" i="5"/>
  <c r="H67" i="5" s="1"/>
  <c r="F68" i="5"/>
  <c r="H68" i="5" s="1"/>
  <c r="F69" i="5"/>
  <c r="H69" i="5" s="1"/>
  <c r="F70" i="5"/>
  <c r="H70" i="5" s="1"/>
  <c r="F71" i="5"/>
  <c r="H71" i="5" s="1"/>
  <c r="F72" i="5"/>
  <c r="H72" i="5" s="1"/>
  <c r="F73" i="5"/>
  <c r="H73" i="5" s="1"/>
  <c r="F74" i="5"/>
  <c r="H74" i="5" s="1"/>
  <c r="F75" i="5"/>
  <c r="H75" i="5" s="1"/>
  <c r="F76" i="5"/>
  <c r="H76" i="5" s="1"/>
  <c r="F77" i="5"/>
  <c r="H77" i="5" s="1"/>
  <c r="F52" i="5"/>
  <c r="H52" i="5" s="1"/>
  <c r="F6" i="5"/>
  <c r="H6" i="5" s="1"/>
  <c r="F7" i="5"/>
  <c r="H7" i="5" s="1"/>
  <c r="F8" i="5"/>
  <c r="H8" i="5" s="1"/>
  <c r="F9" i="5"/>
  <c r="H9" i="5" s="1"/>
  <c r="F10" i="5"/>
  <c r="H10" i="5" s="1"/>
  <c r="F11" i="5"/>
  <c r="H11" i="5" s="1"/>
  <c r="F12" i="5"/>
  <c r="H12" i="5" s="1"/>
  <c r="F13" i="5"/>
  <c r="H13" i="5" s="1"/>
  <c r="F14" i="5"/>
  <c r="H14" i="5" s="1"/>
  <c r="F15" i="5"/>
  <c r="H15" i="5" s="1"/>
  <c r="F16" i="5"/>
  <c r="H16" i="5" s="1"/>
  <c r="F17" i="5"/>
  <c r="H17" i="5" s="1"/>
  <c r="F18" i="5"/>
  <c r="H18" i="5" s="1"/>
  <c r="F19" i="5"/>
  <c r="H19" i="5" s="1"/>
  <c r="F20" i="5"/>
  <c r="H20" i="5" s="1"/>
  <c r="F21" i="5"/>
  <c r="H21" i="5" s="1"/>
  <c r="F22" i="5"/>
  <c r="H22" i="5" s="1"/>
  <c r="F23" i="5"/>
  <c r="H23" i="5" s="1"/>
  <c r="F24" i="5"/>
  <c r="H24" i="5" s="1"/>
  <c r="F25" i="5"/>
  <c r="H25" i="5" s="1"/>
  <c r="F26" i="5"/>
  <c r="H26" i="5" s="1"/>
  <c r="F27" i="5"/>
  <c r="H27" i="5" s="1"/>
  <c r="F28" i="5"/>
  <c r="H28" i="5" s="1"/>
  <c r="F29" i="5"/>
  <c r="H29" i="5" s="1"/>
  <c r="F30" i="5"/>
  <c r="H30" i="5" s="1"/>
  <c r="F31" i="5"/>
  <c r="H31" i="5" s="1"/>
  <c r="F32" i="5"/>
  <c r="H32" i="5" s="1"/>
  <c r="F33" i="5"/>
  <c r="H33" i="5" s="1"/>
  <c r="F34" i="5"/>
  <c r="H34" i="5" s="1"/>
  <c r="F35" i="5"/>
  <c r="H35" i="5" s="1"/>
  <c r="F36" i="5"/>
  <c r="H36" i="5" s="1"/>
  <c r="F37" i="5"/>
  <c r="H37" i="5" s="1"/>
  <c r="F38" i="5"/>
  <c r="H38" i="5" s="1"/>
  <c r="F39" i="5"/>
  <c r="H39" i="5" s="1"/>
  <c r="F40" i="5"/>
  <c r="H40" i="5" s="1"/>
  <c r="F41" i="5"/>
  <c r="H41" i="5" s="1"/>
  <c r="F42" i="5"/>
  <c r="H42" i="5" s="1"/>
  <c r="F43" i="5"/>
  <c r="H43" i="5" s="1"/>
  <c r="F44" i="5"/>
  <c r="H44" i="5" s="1"/>
  <c r="F45" i="5"/>
  <c r="H45" i="5" s="1"/>
  <c r="F46" i="5"/>
  <c r="H46" i="5" s="1"/>
  <c r="F47" i="5"/>
  <c r="H47" i="5" s="1"/>
  <c r="F48" i="5"/>
  <c r="H48" i="5" s="1"/>
  <c r="F49" i="5"/>
  <c r="H49" i="5" s="1"/>
  <c r="F5" i="5"/>
  <c r="H5" i="5" s="1"/>
  <c r="H280" i="5" l="1"/>
  <c r="H318" i="5"/>
  <c r="H245" i="5"/>
  <c r="H224" i="5"/>
  <c r="H175" i="5"/>
  <c r="H79" i="5"/>
  <c r="H51" i="5"/>
  <c r="H4" i="5"/>
  <c r="H271" i="5"/>
  <c r="H270" i="5" s="1"/>
  <c r="H201" i="5"/>
  <c r="H200" i="5" s="1"/>
  <c r="H362" i="5" l="1"/>
</calcChain>
</file>

<file path=xl/sharedStrings.xml><?xml version="1.0" encoding="utf-8"?>
<sst xmlns="http://schemas.openxmlformats.org/spreadsheetml/2006/main" count="2395" uniqueCount="688">
  <si>
    <t>Bijlage E Prijs invullijst VERVANGING</t>
  </si>
  <si>
    <t>Apparaat</t>
  </si>
  <si>
    <t>Aantal</t>
  </si>
  <si>
    <t xml:space="preserve">Uitvoering </t>
  </si>
  <si>
    <t>Afmetingen</t>
  </si>
  <si>
    <t>230V (kW)</t>
  </si>
  <si>
    <t>400V (kW)</t>
  </si>
  <si>
    <t>Merk</t>
  </si>
  <si>
    <t>Type</t>
  </si>
  <si>
    <t>TIV40</t>
  </si>
  <si>
    <t>Koelcel</t>
  </si>
  <si>
    <t>De wand-, plafond- en vloerpanelen zijn opgebouwd uit twee 0,7 mm senzimir basis wit gemoffelde staalplaten met daartussen een onder hoge druk geïnjecteerde Polyurethaan. De draaideur wordt uitgevoerd met sleeprubber en oploopscharnieren, afsluitbare werpsluiting en noodopener. Door deze constructie is de deur zelfsluitend. De afdichting van de deur geschiedt middels een rubber welke in een aluminium tandprofiel wordt gedrukt. De deur en kozijn kennen geen koudebruggen (ook niet waar de sloten en scharnieren bevestigd worden). Het kozijn is eveneens met Polyurethaan geschuimd. De paneelverbindingen worden volgens de tapse inklemmethode gemaakt. De panelen worden tevens voorzien van een 8 mm brede compriband welke doorlaatbaarheid volledig voorkomt. Op het front van de cel wordt per cel een regelkast gemonteerd met daarin een elektronische regelaar. Deze regelaar heeft de volgende functies: thermostaat /ontdooiregeling, uitlezing en ventilator regeling. 
Op deze regelkast is mede de aan/uit schakelaar gemonteerd. De thermostaat schakelt een magneetafsluiter in de vloeistofleiding. Het aggregaat wordt geschakeld middels een lage- druk regel-pressostaat. De koelcel wordt tot aan het plafond en wand afgewerkt met celwandpanelen. 
Isolatie: 120 mm Polyurethaan.
Aantal deuren: 1 x dagmaat 900 x 2100 mm. 
Met geïsoleerde vloer. 
Celtemperatuur: +2°C.
Koelmiddel: zie koelinstallatie. 
Celaccessoires: LED verlichting met bewegingsschakelaar in armatuur, insluitalarm, controlelampje aan binnenzijde van de cel, strokengordijn.</t>
  </si>
  <si>
    <t>conform huidig</t>
  </si>
  <si>
    <t/>
  </si>
  <si>
    <t>Koelinstallatie remote object</t>
  </si>
  <si>
    <t xml:space="preserve">Op basis van CO2. Uitvoering aangesloten inclusief alle appendages, handafsluiters, elektronische ventielen, olieafscheiders, kijkglas, oliezakken, lekdetectie terugpomp functie en 15 meter leidingwerk. 
Omkasting: Akoestische kast voor binnen opstelling. Inclusief wandconsoles.
</t>
  </si>
  <si>
    <t>Crushed icemachine</t>
  </si>
  <si>
    <t>Brema (o.g.)
Onderbouw crushed-ice machine. 
Vervaardigd van RVS. 
Koelmiddel: R290. 
Capaciteit: 140 KG/24u.
Opslag capaciteit: 50 KG</t>
  </si>
  <si>
    <t>940 x 600 x 800</t>
  </si>
  <si>
    <t>Brema</t>
  </si>
  <si>
    <t>GB 903A</t>
  </si>
  <si>
    <t>Koffie filter automaat 2 kannen</t>
  </si>
  <si>
    <t xml:space="preserve">Bravilor Mondo Twin (o.g.)
Snelfiltermachine t.b.v. 2 koffiekannen  á 1.7 liter. Uurcapaciteit: 28 ltr bij 230V. 
Zettijd: 6 per 2 kannen (230V). Levering inclusief stekker en 4 kannen. </t>
  </si>
  <si>
    <t>404 x 406 x 446</t>
  </si>
  <si>
    <t>Animo</t>
  </si>
  <si>
    <t>M200W</t>
  </si>
  <si>
    <t>Koelkast dubbeldeurs stekkerklaar</t>
  </si>
  <si>
    <t xml:space="preserve">Stekkerklaar. In en uitwendig vervaardigd van RVS.
Voorzien van 6 in hoogte verstelbare RVS roosters. Zelfsluitende deur met magneetsluiting en slot. Digitale instelling en temperatuur uitlezing. Geventileerde koeling. Automatische ontdooiregeling. LED binnen verlichting. 
De ontdooicycli wordt automatisch aangepast aan het aantal malen dat de deur geopend wordt.
Inhoud: Ca. 1400 liter
Temperatuurbereik: 4-6 C bij maximale omgevingstemperatuur van +43 C.
Energieklasse A.
Koelmiddel: R290. </t>
  </si>
  <si>
    <t>1400 x 830 x 2125</t>
  </si>
  <si>
    <t>Liebherr</t>
  </si>
  <si>
    <t>Profiline GKV 5760</t>
  </si>
  <si>
    <t>Vrieskast enkeldeurs stekkerklaar</t>
  </si>
  <si>
    <t xml:space="preserve">Stekkerklaar. 
In en uitwendig vervaardigd van RVS. 
Voorzien van 6 in hoogte verstelbare RVS roosters. Zelfsluitende deuren met magneetsluiting en slot. Digitale instelling en temperatuur uitlezing. Geventileerde koeling. Automatische ontdooiregeling. LED binnen verlichting. 
Temperatuurbereik: -25°C bij een maximale omgevingstemperatuur van +43°C.
Energieklasse: A
Inhoud: circa 700 liter.
Koelmiddel: R290. </t>
  </si>
  <si>
    <t>700 x 905 x 2125</t>
  </si>
  <si>
    <t>Adaptive Green</t>
  </si>
  <si>
    <t>Insectenverdelger</t>
  </si>
  <si>
    <t>Insect-o-cutor Aura Zilver (o.g.)
Vervaardigd van RVS. Voorzien van kleefplaat en klapdeksel. 
Lamp 22W.
Bereik: 40 m2</t>
  </si>
  <si>
    <t xml:space="preserve">Ø 270 x 135 </t>
  </si>
  <si>
    <t>CRI-CRI</t>
  </si>
  <si>
    <t xml:space="preserve">Inductiekookplaat </t>
  </si>
  <si>
    <t>Opzetinductiekookplaat. 1 Kookzone. 
RVS omkasting inclusief warmhoudfunctie. Oppervlak van keramisch glas. Geschikt voor pannen met een bodemmaat tot 280 mm. De temperatuur kan ingesteld worden van 35 tot 240 °C.</t>
  </si>
  <si>
    <t>294 x 370 x 47</t>
  </si>
  <si>
    <t>Hendi</t>
  </si>
  <si>
    <t>Model 2000</t>
  </si>
  <si>
    <t>Warmhoudplaat 2/1GN opzetmodel met warmhoudlamp</t>
  </si>
  <si>
    <t xml:space="preserve">2/1 GN glaskeramische warmhoudplaat. RVS omkasting, inclusief warmtelamp met halogeenstraler.
Traploze thermostaat. </t>
  </si>
  <si>
    <t>650 x 500 x 440</t>
  </si>
  <si>
    <t xml:space="preserve">Euron </t>
  </si>
  <si>
    <t>Vrieskast dubbeldeurs stekkerklaar</t>
  </si>
  <si>
    <t xml:space="preserve">Stekkerklaar. In en uitwendig vervaardigd van RVS. 
Voorzien van 6 in hoogte verstelbare RVS roosters. Zelfsluitende deuren met magneetsluiting en slot. Digitale instelling en temperatuur uitlezing. Geventileerde koeling. Automatische ontdooiregeling. LED binnen verlichting. De ontdooicycli wordt aangepast aan het aantal malen dat de deur geopend wordt.
Inhoud: circa 1400 liter.
Temperatuurbereik: -25°C bij een maximale omgevingstemperatuur van +43°C.
Energieklasse: A
Koelmiddel: R290. </t>
  </si>
  <si>
    <t>1400 x 780 x 2000</t>
  </si>
  <si>
    <t>Bakplaat 400 mm inbouw</t>
  </si>
  <si>
    <t xml:space="preserve">Vervaardigd van RVS. Inbouw-bakplaat.
De temperatuur is door middel van een thermostaat regelbaar in 2 zones van 50 tot 300˚C. De bakplaat is verdiept uitgevoerd met een gladde plaat van hoogwaardig RVS. Onder de bakplaat bevindt zich een vet opvangbak. Bediening aan de voorzijde.
Afmeting verwarmd element: 325 x 525 mm.
</t>
  </si>
  <si>
    <t>400 x 600 x 180</t>
  </si>
  <si>
    <t>Mareno</t>
  </si>
  <si>
    <t>FTE40DCB</t>
  </si>
  <si>
    <t>Bakplaat 800mm inbouw</t>
  </si>
  <si>
    <t xml:space="preserve">Vervaardigd van RVS. Inbouw-bakplaat.
De temperatuur is door middel van een thermostaat regelbaar in 2 zones van 50 tot 300 ˚C. De bakplaat is verdiept uitgevoerd met een gladde plaat van hoogwaardig RVS. Onder de bakplaat bevindt zich een vet opvangbak. Bediening aan de voorzijde.
Afmeting verwarmd element: 650 x 525 mm.
</t>
  </si>
  <si>
    <t>830 x 600 x 180</t>
  </si>
  <si>
    <t>FTE80DCB</t>
  </si>
  <si>
    <t>Combisteamer - 6 regaals</t>
  </si>
  <si>
    <t xml:space="preserve">Rational iCombi Pro (o.g.)
6- 1/1 GN regaals.
Voorzien van 5 ventilator standen, 3-laags glasruit, automatisch reinigingsprogramma en actieve ontvochtiging via de afvoer. 
Geleider afstand: minimaal 60 mm. 
Functies: Stomen, hetelucht en combinatie stomen. Voorzien van multi-level control. 
Accessoire: 6 roosters, 1 pizzabakplaat, 1 frituurmand en 1 eierbakplaat
Incl. waterslang, aansluitset.  </t>
  </si>
  <si>
    <t>850x842x754</t>
  </si>
  <si>
    <t xml:space="preserve">Rational </t>
  </si>
  <si>
    <t>Icombi Pro 6-1/1</t>
  </si>
  <si>
    <t>Ontharder OKW doorschuiver</t>
  </si>
  <si>
    <t>Inclusief RVS waterslang, verloopnippels en verrijdbaar onderstel.
Onderhoudsvrije volume gestuurde duplex waterontharder zonder solenoïd kleppen, zonder gecompliceerde timers, zonder problemen door stroomuitval, zonder elektrische aansluitingen en compact. Automatische regeneratie op basis van waterverbruik. Twee harstanks, zodat een continu verbruik van zacht water mogelijk is. Totaal vervaardigd van corrosievrije materialen.
Harsinhoud: 2 maal 4 liter.
Zoutvoorraad in tank: circa 20 kg. 
Waterdruk: max 7,5 kg/cm2, min 2,5 kg/cm2
Temperatuur: max 65 °C.</t>
  </si>
  <si>
    <t xml:space="preserve">262 x 463 x 630 </t>
  </si>
  <si>
    <t>BWT</t>
  </si>
  <si>
    <t>Bestsoft 4</t>
  </si>
  <si>
    <t>Doorschuifvaatwasser</t>
  </si>
  <si>
    <t xml:space="preserve">Eén tanks vaatwasmachine voor handmatige invoer van de korven. De afwasmachine heeft een diepgetrokken afwastank met ronde hoeken RVS zeven, was- en naspoelarmen. De vlakke binnen- en buitenbeplating met afgeronde hoeken maakt reiniging eenvoudig. De machine heeft 3 wasprogramma’s. Door de atmosferische boiler wordt een constante naspoeltemperatuur van minimaal 84°C gegarandeerd.
Drie instelbare programma's, aangesloten op koud water, Voorzien van RVS wasarm en naspoelarm. Met hoge en lage pompdruk.
Geluidsniveau &lt;68 decibel. 
Accessoires: RVS aansluitslang; 4 basiskorven, 3 bestekkorven en 3 bordenkorven. </t>
  </si>
  <si>
    <t>600 x 657 x 1880</t>
  </si>
  <si>
    <t>Wexiodisk</t>
  </si>
  <si>
    <t>WD-6 met breektank en afvoerpomp</t>
  </si>
  <si>
    <t>Koelwerkbank 3 secties stekkerklaar</t>
  </si>
  <si>
    <t>Stekkerklaar.
Vervaardigd van RVS.  Geheel geïsoleerd en voorzien van in hoogte verstelbare poten. De laden geschikt voor 1/1 GN zijn voorzien van RVS telescoopgeleiders. De temperatuur is thermostatisch regelbaar op het touch bedieningspaneel. Inclusief automatische lekwaterverdamping. 
Temperatuurbereik -2˚C +10˚C bij een omgevingstemperatuur van 40˚C.
De koelwerkbank is voorzien van een slimme regelaar. De ontdooicyclus wordt automatisch ingeregeld aan de hand van het werkelijke gebruik. IQ defrost / adaptive control.
Klimaatklasse: 5.
Energielabel: A.
Koelmiddel: R290
v.l.n.r. 3x deursectie, verdampersectie.</t>
  </si>
  <si>
    <t xml:space="preserve">1730 x 700 x 950 </t>
  </si>
  <si>
    <t xml:space="preserve">Polaris </t>
  </si>
  <si>
    <t>Supreme 710</t>
  </si>
  <si>
    <t>Saladiere Tafelmodel</t>
  </si>
  <si>
    <t xml:space="preserve">Stekkerklaar. 
Opzetmodel 6 x 1/3 GN met glasopbouw. 
Vervaardigd van RVS met aan de rechterzijde voorzien van ingebouwde koelmotor. 
Voorzien van een sparing, geschikt voor GN inzetbakjes van 100mm diep. Thermostatisch regelbare temperatuur, digitaal uitleesbaar. Voorzien van glaswand aan drie zijden.
Temperatuurbereik: 2º C / +10º C.
Koelgas: R290/ R600a.
</t>
  </si>
  <si>
    <t>1630 x 380 x440</t>
  </si>
  <si>
    <t>Wandkoeling 1500 mm stekkerklaar</t>
  </si>
  <si>
    <t>Fogal Alaska 1500 MT (o.g.)
De buitenzijden zijn afgewerkt met geïsoleerde panelen. 
Met 4 glazen schappen, Interieur in kleur gespoten, LED verlichting, elektrisch rolgordijn. 
Automatische ontdooiing, automatische condensatieverdamping.
Koelmiddel: R290
De wandkoeling wordt omlijst d.m.v. een interieurmeubel. Hierdoor zijn de zijpanelen en frontpanelen van de wandkoeling niet zichtbaar. Het blad wordt deels doorgetrokken tot in de nis van de wandkoeling. Het rolluik sluit tot op dit blad.</t>
  </si>
  <si>
    <t>1510 x 790 x 1950</t>
  </si>
  <si>
    <t>Fogal</t>
  </si>
  <si>
    <t>Alaska Slim 1500MT</t>
  </si>
  <si>
    <t>262 x 463 x 630 / onderstel 450x250</t>
  </si>
  <si>
    <t xml:space="preserve">Koelcel </t>
  </si>
  <si>
    <t>Poly systems</t>
  </si>
  <si>
    <t>Op basis van CO2. Uitvoering aangesloten inclusief alle appendages, handafsluiters, elektronische ventielen, olieafscheiders, kijkglas, oliezakken, lekdetectie terugpomp functie en 15 meter leidingwerk. 
Omkasting: Akoestische kast voor binnen opstelling. Inclusief wandconsoles.</t>
  </si>
  <si>
    <t>Vriescel</t>
  </si>
  <si>
    <t xml:space="preserve">De koel- en vriescellen worden samengebouwd als één geheel. 
De ruimtes tussen cellen en plafond en tussen cellen en wanden dienen door de keukenleverancier te worden dichtgezet met celpanelen. De wand-, plafond- en vloerpanelen zijn opgebouwd uit twee 0,7 mm senzimir basis wit gemoffelde staalplaten met daartussen een onder hoge druk geïnjecteerde Polyurethaan. De draaideur wordt uitgevoerd met sleeprubber, oploopscharnieren, afsluitbare werpsluiting en noodopener. Door deze constructie is de deur zelfsluitend. De afdichting van de deur geschiedt middels een rubber welke in een aluminium tandprofiel wordt gedrukt. De deur en kozijn kennen geen koudebruggen. (ook niet waar de sloten en scharnieren bevestigd worden). Het kozijn is eveneens met Polyurethaan geschuimd. De paneelverbindingen worden volgens de tapse inklemmethode gemaakt. De panelen worden tevens voorzien van een 8 mm brede compriband welke doorlaatbaarheid volledig voorkomt. Op het front van de cel wordt per cel een regelkast gemonteerd met daarin een elektronische regelaar. Deze regelaar heeft de volgende functies: thermostaat 
/ontdooiregeling, uitlezing en ventilator regeling. Op deze regelkast is mede de aan/uit schakelaar gemonteerd. De thermostaat schakelt een magneetafsluiter in de vloeistofleiding. Het aggregaat wordt geschakeld middels een lage- druk regel-pressostaat. De vriescel wordt tot aan het plafond en wand afgewerkt met celwandpanelen. 
Isolatie: 120 mm Polyurethaan. 
Deuren: 1 stuk met dagmaat 900 x 2000 mm. 
Vloerafwerking: Met vloerpanelen, voorzien van stelvoeten. 
Celtemperatuur: -22 ° C.
Koelmiddel: zie vriesinstallatie. 
Celaccessoires: LED verlichting met bewegingsschakelaar in armatuur, insluitalarm, controlelampje aan binnenzijde van de cel, strokengordijn. </t>
  </si>
  <si>
    <t>Vriesinstallatie remote object</t>
  </si>
  <si>
    <t xml:space="preserve">Voor de vriescel dient u een passende installatie aan te bieden op basis van CO2. Uitvoering aangesloten inclusief alle appendages, 
handafsluiters, elektronische ventielen, olieafscheiders, kijkglas, oliezakken, lekdetectie, terugpomp functie en 15 meter leidingwerk. 
Omkasting: Akoestische kast voor binnen opstelling, inclusief wand draag consoles. </t>
  </si>
  <si>
    <t>circa 1150 x 570 x 805</t>
  </si>
  <si>
    <t xml:space="preserve">Stekkerklaar. 
Opzetmodel 6 x 1/3 GN met glasopbouw. 
Vervaardigd van RVS met aan de rechterzijde voorzien van ingebouwde koelmotor. 
Voorzien van een sparing, geschikt voor GN inzetbakjes van 100mm diep. Thermostatisch regelbare temperatuur, digitaal uitleesbaar. Voorzien van glaswand aan drie zijden.
Temperatuurbereik: 2º C / +10º C.
Koelgas: R290/ R600a.
</t>
  </si>
  <si>
    <t>Contact Grill</t>
  </si>
  <si>
    <t xml:space="preserve">Opzet Contactgrill gietijzer plaat, RVS behuizing. 
Gietijzeren grillplaten met onder- en bovenplaten parallel gegroefd. </t>
  </si>
  <si>
    <t>385 x 330 x 300</t>
  </si>
  <si>
    <t>Bartscher</t>
  </si>
  <si>
    <t xml:space="preserve">Snijmachine </t>
  </si>
  <si>
    <t>Deko 834 Safe (o.g.)
Vervaardigd van RVS. Tafelmodel met geïntegreerde slijpunit. 
De vleesgrib is voorzien van ribstructuur. 
Voorzien van waar geleider en bodem pennenplaat.
Mes: Ø  296 mm. 
Snijdikte 0-14 mm.
Messnelheid: 280 RPM</t>
  </si>
  <si>
    <t>625 x 585 x 460</t>
  </si>
  <si>
    <t>Inductie kookplaat 2 zones inbouw (EGO)</t>
  </si>
  <si>
    <t>Inbouw inductiekookplaat vervaardigd van ceran glas. 
Voorzien van 2 kookzones, eenvoudige bediening d.m.v. een draaiknop, automatische pandetectie.
Spoelafmeting van 270 Ø mm .</t>
  </si>
  <si>
    <t>650x 325</t>
  </si>
  <si>
    <t>Ego</t>
  </si>
  <si>
    <t>Bakplaat 800mm</t>
  </si>
  <si>
    <t xml:space="preserve">900 x 856 x 900 </t>
  </si>
  <si>
    <t>850x842x754/ onderstel 855x680x930</t>
  </si>
  <si>
    <t xml:space="preserve">Warmhoudplaat 2/1GN opzetmodel </t>
  </si>
  <si>
    <t>Diamond</t>
  </si>
  <si>
    <t>Ronde keramische kookplaat opzet</t>
  </si>
  <si>
    <t>RVS omkasting, Ceran oppervlak, traploze thermostaat en pannen borgings ring</t>
  </si>
  <si>
    <t>rond 325 x 100</t>
  </si>
  <si>
    <t>2000W</t>
  </si>
  <si>
    <t>Warmhoudlamp staand model enkele lamp</t>
  </si>
  <si>
    <t>Chroom, RVS buffet warmhoudlamp, met ingebouwde aan-/uitschakelaar stekkerklaar. Met voetplaat</t>
  </si>
  <si>
    <t>200 x 200 x 70</t>
  </si>
  <si>
    <t xml:space="preserve">Combi steel </t>
  </si>
  <si>
    <t xml:space="preserve">Warmhoudlamp </t>
  </si>
  <si>
    <t>Zwart, in hoogte verstelbare lamp</t>
  </si>
  <si>
    <t>Magnetron huishoudelijk</t>
  </si>
  <si>
    <t xml:space="preserve">RVS omkasting, glazen deur, draaiplateau en soft-close.
Voorzien van 30 voorkeuze programma's. Capaciteit: 18 liter. Elektronische bediening. </t>
  </si>
  <si>
    <t xml:space="preserve"> 650 x 530 x 470 </t>
  </si>
  <si>
    <t> </t>
  </si>
  <si>
    <t>Severin</t>
  </si>
  <si>
    <t>Koelkast onderbouw stekkerklaar</t>
  </si>
  <si>
    <t>Uitwendig vervaardigd van roestvast staal, met ABS binnenzijde. Voorzien van in de wand geperste geleiders. Zelfsluitende deur met magneetsluiting en slot. Digitale instelling en temperatuur uitlezing. Geventileerde koeling. Automatische ontdooiregeling. LED binnen verlichting. 
Inhoud: Ca. 134 liter
Temperatuurbereik: 4-6 C bij maximale omgevingstemperatuur van +43 C.
Energieklasse A.</t>
  </si>
  <si>
    <t>595 x 642 x 830</t>
  </si>
  <si>
    <t>Espressomachine 3-groeps</t>
  </si>
  <si>
    <t xml:space="preserve">La Marzocco GB5 (o.g.)
3-groeps espressomachine voorzien van Dual Boiler, digitale display en automatische reinigingscycli.
Voorzien van  5 liter koffie boiler en 11 liter stoom boiler. </t>
  </si>
  <si>
    <t xml:space="preserve">960 x 622 x 475 </t>
  </si>
  <si>
    <t>La cimbali</t>
  </si>
  <si>
    <t xml:space="preserve">Koffiemolen </t>
  </si>
  <si>
    <t xml:space="preserve">Fiorenzato EVO F64 (o.g.)
Zwarte elektrische bonenmaler. 600 gram inhoud bonenreservoir. 
</t>
  </si>
  <si>
    <t>475 x 105 x 180</t>
  </si>
  <si>
    <t>Brita</t>
  </si>
  <si>
    <t>Purity C500</t>
  </si>
  <si>
    <t>TIV10</t>
  </si>
  <si>
    <t>WD-7 met Condensor</t>
  </si>
  <si>
    <t xml:space="preserve">Pago </t>
  </si>
  <si>
    <t>Voor de koelcel dient u een passende installatie aan te bieden op basis van CO2. Uitvoering aangesloten inclusief alle appendages, handafsluiters, elektronische ventielen, olieafscheiders, kijkglas, oliezakken, lekdetectie terugpomp functie en 15 meter leidingwerk. 
Omkasting: Akoestische kast voor binnen opstelling. Inclusief wandconsoles.</t>
  </si>
  <si>
    <t xml:space="preserve">De koel- en vriescellen worden samengebouwd als één geheel. 
De ruimtes tussen cellen en plafond en tussen cellen en wanden dienen door de keukenleverancier te worden dichtgezet met celpanelen. De wand-, plafond- en vloerpanelen zijn opgebouwd uit twee 0,7 mm senzimir basis wit gemoffelde staalplaten met daartussen een onder hoge druk geïnjecteerde Polyurethaan. De draaideur wordt uitgevoerd met sleeprubber, oploopscharnieren, afsluitbare werpsluiting en noodopener. Door deze constructie is de deur zelfsluitend. De afdichting van de deur geschiedt middels een rubber welke in een aluminium tandprofiel wordt gedrukt. De deur en kozijn kennen geen koudebruggen. (ook niet waar de sloten en scharnieren bevestigd worden). Het kozijn is eveneens met Polyurethaan geschuimd. De paneelverbindingen worden volgens de tapse inklemmethode gemaakt. De panelen worden tevens voorzien van een 8 mm brede compriband welke doorlaatbaarheid volledig voorkomt. Op het front van de cel wordt per cel een regelkast gemonteerd met daarin een elektronische regelaar. Deze regelaar heeft de volgende functies: thermostaat 
/ontdooiregeling, uitlezing en ventilator regeling. Op deze regelkast is mede de aan/uit schakelaar gemonteerd. De thermostaat schakelt een magneetafsluiter in de vloeistofleiding. Het aggregaat wordt geschakeld middels een lage- druk regel-pressostaat. De vriescel wordt tot aan het plafond en wand afgewerkt met celwandpanelen. 
Isolatie: 120 mm Polyurethaan. 
Deuren: 1 stuk met dagmaat 900 x 2000 mm. 
Vloerafwerking: Met vloerpanelen, voorzien van stelvoeten. 
Celtemperatuur: -22 ° C.
Koelmiddel: zie koelinstallatie. 
Celaccessoires: LED verlichting met bewegingsschakelaar in armatuur, insluitalarm, controlelampje aan binnenzijde van de cel, strokengordijn. </t>
  </si>
  <si>
    <t xml:space="preserve">Voor de vriescel dient u een passende installatie aan te bieden op basis van CO2. Uitvoering aangesloten inclusief alle appendages, 
handafsluiters, elektronische ventielen, olieafscheiders, kijkglas, oliezakken, lekdetectie, terugpomp functie en 15 meter leidingwerk. 
Omkasting: Akoestische kast voor binnen opstelling, inclusief wand draag consoles. 
</t>
  </si>
  <si>
    <t>TR2SC710</t>
  </si>
  <si>
    <t>High Performance, 8x 1/3GN, 1800mm</t>
  </si>
  <si>
    <t xml:space="preserve">Opzet Contactgrill gietijzer plaat, RVS behuizing. Gietijzeren grillplaten met onder- en bovenplaten parallel gegroefd. </t>
  </si>
  <si>
    <t>Chromo 1GR</t>
  </si>
  <si>
    <t>Cutter keukenmachine</t>
  </si>
  <si>
    <t xml:space="preserve">Robot Coupe 301 Ultra (o.g.)
Vervaardigd van RVS. 
</t>
  </si>
  <si>
    <t xml:space="preserve">2,5 liter </t>
  </si>
  <si>
    <t>Quad?</t>
  </si>
  <si>
    <t xml:space="preserve">Vervaardigd van RVS. Inbouw-bakplaat.
De temperatuur is door middel van een thermostaat regelbaar in 2 zones van 50 tot 300 ˚C. De bakplaat is verdiept uitgevoerd met een gladde plaat van hoogwaardig chroomstaal. Onder de bakplaat bevindt zich een vet opvangbak. Bediening aan de voorzijde.
Afmeting verwarmd element: 650 x 525 mm.
</t>
  </si>
  <si>
    <t>Icombi Pro 6 1/1</t>
  </si>
  <si>
    <t>FKUv1660, inh 141l, tafelmodel</t>
  </si>
  <si>
    <t>Warmhoudplaat  1/1 GN inbouw</t>
  </si>
  <si>
    <t>keramische warmhoudplaat inbouw</t>
  </si>
  <si>
    <t>530 x 325 x 200</t>
  </si>
  <si>
    <t>Maatwerk</t>
  </si>
  <si>
    <t>2/1GN</t>
  </si>
  <si>
    <t>Opzetinductiekookplaat. 1 Kookzone. 
RVS omkasting inclusief warmhoudfunctie. Oppervlak van keramisch glas. Geschikt voor pannen met een bodemmaat van 140 mm tot 280 mm. De temperatuur kan ingesteld worden van 35 tot 240 °C.</t>
  </si>
  <si>
    <t>Chefsheat</t>
  </si>
  <si>
    <t>met draaiknop 23 liter</t>
  </si>
  <si>
    <t>Mercury (o.g.)
De buitenzijden zijn afgewerkt met geïsoleerde panelen. 
Met 4 glazen schappen, Interieur in kleur gespoten, LED verlichting, elektrisch rolgordijn. 
Automatische ontdooiing, automatische condensatieverdamping.
Koelmiddel: R290
De wandkoeling wordt omlijst d.m.v. een interieurmeubel. Hierdoor zijn de zijpanelen en frontpanelen van de wandkoeling niet zichtbaar. Het blad wordt deels doorgetrokken tot in de nis van de wandkoeling. Het rolluik sluit tot op dit blad.</t>
  </si>
  <si>
    <t>Mercury 135x1424mm</t>
  </si>
  <si>
    <t>La Cimbali M26 TE</t>
  </si>
  <si>
    <t>Magnum Silver AD-Flat</t>
  </si>
  <si>
    <t>Ontharder</t>
  </si>
  <si>
    <t>Lubron EasySoft 450 Classic (o.g.)
De waterontharder dient geschikt te zijn voor vaatspoelmachine. 
Onderhoudsvrije duplex koudwaterontharder zonder solenoïd kleppen, zonder gecompliceerde timers, zonder problemen door stroomuitval, zonder elektrische aansluitingen en compact. Automatische regeneratie op basis van waterverbruik. Twee harstanks, zodat een continu verbruik van zacht water mogelijk is. Totaal vervaardigd van corrosievrije materialen.
Inclusief RVS aansluitslang, verloopnippels en verrijdbaar onderstel.</t>
  </si>
  <si>
    <t>262 x 463 x 630 
onderstel 450x250</t>
  </si>
  <si>
    <t>C 500 steam set (2/3gn combi + metos me)</t>
  </si>
  <si>
    <t xml:space="preserve">WD-6 9KW, </t>
  </si>
  <si>
    <t>VELP39</t>
  </si>
  <si>
    <t>Eilandmeubel</t>
  </si>
  <si>
    <t xml:space="preserve">Koelbak met vitrine 3/1gn  </t>
  </si>
  <si>
    <t xml:space="preserve">Snack-counter Wiha 520BE (o.g.)
Stekkerklaar. 
RVS verdamper opklapbaar. 1 tussenplateau, elektrische verdampingsbak.
Koelmiddel: R290.  </t>
  </si>
  <si>
    <t>1125 x 695 x 1215</t>
  </si>
  <si>
    <t>Wiha</t>
  </si>
  <si>
    <t>520BE (23077)</t>
  </si>
  <si>
    <t>Drankenkoeling 3-deurs onderbouw</t>
  </si>
  <si>
    <t xml:space="preserve">Gamko LG3/315G84 (o.g.). 
Stekkerklaar aangesloten. Antraciet glasdeur.
3-deurs drankenkoeling met circa 330 liter capaciteit. 
Temperatuurbereik van +2/ +8 ° C. 
Antraciet exterieur , interieur grijs plaatstaal. Voorzien van dimbare LED verlichting, drie compartimenten met stevig plateau geschikt voor flessen. Voorzien van glasdeuren met slot. Geschikt voor 243 flesjes van 300 CL. 
Koelmiddel: R290. </t>
  </si>
  <si>
    <t>1350 x 520 x 850</t>
  </si>
  <si>
    <t>Gamko</t>
  </si>
  <si>
    <t>Nova Meta</t>
  </si>
  <si>
    <t>Cool Head</t>
  </si>
  <si>
    <t>EGO</t>
  </si>
  <si>
    <t xml:space="preserve">Vario Quad 2x C270 </t>
  </si>
  <si>
    <t>Fiorenzato</t>
  </si>
  <si>
    <t>Espressomachine 2-groeps</t>
  </si>
  <si>
    <t xml:space="preserve">La Marzocco GB5 (o.g.)
2-groeps espressomachine voorzien van Dual Boiler, digitale display en automatische reinigingscycli.
Voorzien van  3.4 liter koffie boiler en 7 liter stoom boiler. </t>
  </si>
  <si>
    <t xml:space="preserve">720 x 622 x 475 </t>
  </si>
  <si>
    <t>Faema</t>
  </si>
  <si>
    <t>400 x 610</t>
  </si>
  <si>
    <t>Ascobloc</t>
  </si>
  <si>
    <t>Dranken/ fustenkoeling 3 segmenten</t>
  </si>
  <si>
    <t xml:space="preserve">Staande 2-deurs fustenkoeling. 
Afwerking vervaardigd van zilvergrijs plaatstaal. 
Geschikt voor 6x20L of 1x50L en 2x20 L fusten. 
Machine-unit aan de linkerzijde. 
Voorzien van LED verlichting. 
Temperatuurbereik: 0°C / +7°C.
Koelmiddel R600a/ R290. </t>
  </si>
  <si>
    <t>1110 x 567 x 880</t>
  </si>
  <si>
    <t>Noverta Premium FK2-25/6L</t>
  </si>
  <si>
    <t>Voorlader</t>
  </si>
  <si>
    <t>Vervaardigd van RVS. Voorzien van warmteterugwinning en 3 instelbare programma's.
De deur, zijpanelen en wastank zijn vervaardigd van dubbelwandig RVS. De diepgetrokken wastank is uitgevoerd met een niveaubeveiligingsschakelaar en een uitneembaar dubbel vuilfilter. De vaatwasmachine is voorzien van roestvast stalen sproeiarmen en een doseerunit voor het naglansmiddel. De waspomp is thermisch beveiligd tegen oververhitting. 
Levering inclusief:
-	1x bordenkorf, kunststof
-	1x universeelkorf, kunststof
-	2x bestekbeker, kunststof.</t>
  </si>
  <si>
    <t>600 x 600 x 820</t>
  </si>
  <si>
    <t>Dihr</t>
  </si>
  <si>
    <t>LUX² 60 EL</t>
  </si>
  <si>
    <t>Roller Grill</t>
  </si>
  <si>
    <t>Leskeuken</t>
  </si>
  <si>
    <t>Wijn klimaatkast</t>
  </si>
  <si>
    <t xml:space="preserve">Avintage (o.g.)
Onderbouw wijnklimaatkast met 2 zones. 
Capaciteit: maximaal 52 flessen. 
Voorzien van LED-verlichting. Voorzien van in hoogte verstelbare onderstel.
Energieklasse: C.
Elektronisch push-to-open systeem. 
2 Compartimenten, instelbaar tussen 5° - 12°C / 12° - 20°C. 
</t>
  </si>
  <si>
    <t>595 x  574 x 817</t>
  </si>
  <si>
    <t>Avintage</t>
  </si>
  <si>
    <t>Pannenwas klein model</t>
  </si>
  <si>
    <t xml:space="preserve">Winterhalter UF-L (o.g.)
Gereedschappenwasmachine met 69 liter wastank, naglansdoseerpomp, en meerdere wasprogramma's. 
Tank temperatuur van 60 ºC.
Naspoeltemperatuur van 85 ºC.
Programmaduur van 90/ 150/ 300 seconden. </t>
  </si>
  <si>
    <t xml:space="preserve"> 750 x 660 x 1540 x 2080</t>
  </si>
  <si>
    <t>KP202E Plus</t>
  </si>
  <si>
    <t>Lubron Pro-Line</t>
  </si>
  <si>
    <t xml:space="preserve">Bravilor Mondo Twin (o.g.)
Snelfiltermachine t.b.v. 2 koffie kannen. Uurcapaciteit: 28 ltr. Bij 230V. 
Zettijd: 6 per 2 kannen (230V). Levering inclusief stekker en 4 kannen. </t>
  </si>
  <si>
    <t>Bravilor</t>
  </si>
  <si>
    <t>Mondo MND2-031</t>
  </si>
  <si>
    <t>Sous-vide kooktoestel 1/1GN</t>
  </si>
  <si>
    <t xml:space="preserve">Sous-vide kooktoestel 1/1 GN
Vervaardigd van RVS.
Temperatuur instelbaar van 35°C/90°C. Instelbaar per 0.1 °C. 
Bruto inhoud: 20 liter. 
Digitale bediening. 
Voorzien van aftapkraan, handvatten aan de zijkanten en  deksel met siliconen afsluitrand. 
</t>
  </si>
  <si>
    <t>540 x 335 x 310</t>
  </si>
  <si>
    <t>Vrieskast onderbouw stekkerklaar</t>
  </si>
  <si>
    <t xml:space="preserve">Capaciteit: 143 liter (bruto). 
Vervaardigd van RVS deur en voorzien van rilsan roosters. 
Temperatuur instelbaar van -15°C -32°C. 
Voorzien van handmatig ontdooisysteem. 
Koelmiddel: R600a/ R290. 
LED digitaal temperatuurdisplay. 
Klimaatklasse: 5. </t>
  </si>
  <si>
    <t>600 x 615 x 830</t>
  </si>
  <si>
    <t>Friteuse inbouw dubbel 600 mm</t>
  </si>
  <si>
    <t xml:space="preserve">Ascobloc IEF 224 (o.g.).
Vervaardigd van RVS. Capaciteit: 2x 8 liter. 
De frituur wordt ingebouwd in de apparatentafel. Bediening aan de voorzijde. Inclusief aftapkraan met kogelkraan, deksel, bodemzeef en korf.  Het element kan in zijn geheel uit het vet gekanteld worden. </t>
  </si>
  <si>
    <t>600 x 610</t>
  </si>
  <si>
    <t>Blastchiller 5 regaals</t>
  </si>
  <si>
    <t xml:space="preserve">Stekkerklaar. 
5- laags blastchiller. Vervaardigd van RVS.  
Koelcapaciteit: (+90ºC&gt;+3º): 18kg.
Vriescapaciteit: (+90ºC&gt;-18º kg): 12kg.
Koelmiddel: R290. 
</t>
  </si>
  <si>
    <t>790 x 700 x 850</t>
  </si>
  <si>
    <t>Friulinox</t>
  </si>
  <si>
    <t>BF051AG</t>
  </si>
  <si>
    <t>Vacumeermachine</t>
  </si>
  <si>
    <t xml:space="preserve">Henkelman Jumbo 35 (o.g.)
Opzetmodel
Vervaardigd van RVS en transparante deksel . Voorzien van 345 mm sealbalk. De sealbalk is makkelijk te verwijderen. Levering inclusief 2 inlegplaten. </t>
  </si>
  <si>
    <t>698 x 528 x 440</t>
  </si>
  <si>
    <t>Henkelman</t>
  </si>
  <si>
    <t>Jumbo 30</t>
  </si>
  <si>
    <t>Koelkast enkeldeurs stekkerklaar</t>
  </si>
  <si>
    <t>Stekkerklaar. In en uitwendig vervaardigd van RVS.
Voorzien van 6 in hoogte verstelbare RVS roosters. Zelfsluitende deur met magneetsluiting en slot. Digitale instelling en temperatuur uitlezing. Geventileerde koeling. Automatische ontdooiregeling. LED binnen verlichting. 
De ontdooicycli wordt automatisch aangepast aan het aantal malen dat de deur geopend wordt.
Inhoud: Ca. 700 liter
Temperatuurbereik: 4-6 C bij maximale omgevingstemperatuur van +43 C.
Energieklasse A.</t>
  </si>
  <si>
    <t>700 x 830 x 2125</t>
  </si>
  <si>
    <t>Braadpan 2x 25 liter</t>
  </si>
  <si>
    <t xml:space="preserve">Rational iVario Pro 2-S (o.g.)
Twee onafhankelijke kookzones. 
Capaciteit: 2x 25 liter. 
Kookoppervlak: 2x 1/1 GN 
Temperatuurbereik: 30 - 250 °C.
</t>
  </si>
  <si>
    <t>1100 x 938 x 485</t>
  </si>
  <si>
    <t>iVario 2s</t>
  </si>
  <si>
    <t>Vario Quad 4x C270</t>
  </si>
  <si>
    <t>Berkel 834 Safe
Vervaardigd van RVS. Tafelmodel met geïntegreerde slijpunit. 
De vleesgrib is voorzien van ribstructuur. 
Voorzien van waar geleider en bodem pennenplaat.
Mes: Ø  296 mm. 
Snijdikte 0-14 mm.
Messnelheid: 280 RPM</t>
  </si>
  <si>
    <t>Berkel</t>
  </si>
  <si>
    <t>Combisteamer - 10 regaals</t>
  </si>
  <si>
    <t xml:space="preserve">Rational iCombi Pro (o.g.)
10- 1/1 GN regaals.
Voorzien van 5 ventilator standen, 3-laags glasruit, automatisch reinigingsprogramma en actieve ontvochtiging via de afvoer. 
Geleider afstand: minimaal 60 mm. 
Functies: Stomen, hetelucht en combinatie stomen. Voorzien van multi-level. 
Accessoire: 12 roosters, 1 pizzabakplaat, 1 frituurmand en 1 eierbakplaat
Incl. waterslang, aansluitset.  </t>
  </si>
  <si>
    <t xml:space="preserve">850x842x1014 </t>
  </si>
  <si>
    <t>Koelwerkbank 2 secties stekkerklaar</t>
  </si>
  <si>
    <t>Stekkerklaar. 
Vervaardigd van RVS.  Geheel geïsoleerd en voorzien van in hoogte verstelbare poten. De laden geschikt voor 1/1 GN zijn voorzien van RVS telescoopgeleiders. De temperatuur is thermostatisch regelbaar op het touch bedieningspaneel. Inclusief automatische lekwaterverdamping. 
Temperatuurbereik -2˚C +10˚C bij een omgevingstemperatuur van 40˚C.
De koelwerkbank is voorzien van een slimme regelaar. De ontdooicyclus wordt automatisch ingeregeld aan de hand van het werkelijke gebruik. IQ defrost / adaptive control.
Klimaatklasse: 5.
Energielabel: A.
Koelmiddel: R290
v.l.n.r. 2x deursectie, verdampersectie.</t>
  </si>
  <si>
    <t>1289 x 700 x 950</t>
  </si>
  <si>
    <t xml:space="preserve">Scholl </t>
  </si>
  <si>
    <t>EMGA</t>
  </si>
  <si>
    <t>Warmhoudlades 3x 1/1gn</t>
  </si>
  <si>
    <t>Vervaardigd van RVS lades met RVS geleiders, zonder rubberen afdichting. De omkasting is volledig vervaardigd van RVS. De digitale thermostaat is instelbaar tot 93˚C</t>
  </si>
  <si>
    <t>664 x 624 x 657</t>
  </si>
  <si>
    <t>Moduline</t>
  </si>
  <si>
    <t xml:space="preserve">Warmhoudkast </t>
  </si>
  <si>
    <t>Olis</t>
  </si>
  <si>
    <t>Tes7-12</t>
  </si>
  <si>
    <t>Drankenkoeling 1-deur onderbouw</t>
  </si>
  <si>
    <t xml:space="preserve">1-deurs stekkerklare drankenkoeling. 
Kleur: Antraciet.
Vervaardigd van zilvergrijs plaatstaal.
Voorzien van dimbare LED verlichting en digitale thermostaat.
Temperatuurbereik: +2°C / +18°C. 
Energielabel: C.
Koelmiddel: R600a/ R290. 
</t>
  </si>
  <si>
    <t>600 x 576 x 850</t>
  </si>
  <si>
    <t>Maxiglass Noverta Premium LG3/150LG</t>
  </si>
  <si>
    <t>IJsblokjesmachine</t>
  </si>
  <si>
    <t>Brema (o.g.)
Onderbouw ijsblokjesmachine. 
Vervaardigd van RVS. 
Koelmiddel: R290. 
Capaciteit: 140 KG/24u.
Opslag capaciteit: 50 KG</t>
  </si>
  <si>
    <t>1004 x 600 x 800</t>
  </si>
  <si>
    <t>CB316A</t>
  </si>
  <si>
    <t>WD-6</t>
  </si>
  <si>
    <t>Remrijskast</t>
  </si>
  <si>
    <t xml:space="preserve">Gram Baker GA 500 (o.g.)
Staande remrijskast. Ook voorzien van koel- en vriesfunctie.
Vervaardigd van RVS. Geschikt voor plaatmaat 60 x 40 cm. 
Voorzien van geïsoleerde zelfsluitende deur met slot, automatische ontdooiing/ herverdamping ontdooiwater, luchtcirculatiesysteem, pedaal deuropener en LED verlichting. 
Isolatiedikte: 70 mm.
Capaciteit: 460 Liter (bruto).
Temperatuurbereik: -25/+40.
Koelmiddel: R290. </t>
  </si>
  <si>
    <t>600 x 806 x 2235</t>
  </si>
  <si>
    <t>Gram</t>
  </si>
  <si>
    <t>Baker GA 500</t>
  </si>
  <si>
    <t>AD140TNN</t>
  </si>
  <si>
    <t xml:space="preserve">Rational iCombi Pro (o.g.)
10- 1/1 GN regaals.
Voorzien van 5 ventilator standen, 3-laags glasruit, automatisch reinigingsprogramma en actieve ontvochtiging via de afvoer. 
Geleider afstand: minimaal 60 mm. 
Functies: Stomen, hetelucht en combinatie stomen. Voorzien van multi-level control. 
Accessoire: 6 roosters, 1 pizzabakplaat, 1 frituurmand en 1 eierbakplaat
Incl. waterslang, aansluitset.  </t>
  </si>
  <si>
    <t>iCombi Pro 10-1/1-E</t>
  </si>
  <si>
    <t>Vervaardigd van RVS. Tafelmodel met geïntegreerde slijpunit. 
De vleesgrib is voorzien van ribstructuur. 
Voorzien van waar geleider en bodem pennenplaat.
Mes: Ø  296 mm. 
Snijdikte 0-14 mm.
Messnelheid: 280 RPM</t>
  </si>
  <si>
    <t>250sr</t>
  </si>
  <si>
    <t>Robot Coupe</t>
  </si>
  <si>
    <t>301 Ultra</t>
  </si>
  <si>
    <t>Savoye R</t>
  </si>
  <si>
    <t>model R6</t>
  </si>
  <si>
    <t>Menumaster</t>
  </si>
  <si>
    <t>DEC18E</t>
  </si>
  <si>
    <t xml:space="preserve">Rational iCombi Pro (o.g.)
10- 1/1 GN regaals.
Voorzien van 5 ventilator standen, 3-laags glasruit, automatisch reinigingsprogramma en actieve ontvochtiging via de afvoer. 
Geleider afstand: minimaal 60 mm. 
Functies: Stomen, hetelucht en combinatie stomen
Accessoire: 12 roosters, 1 pizzabakplaat, 1 frituurmand en 1 eierbakplaat
Incl. waterslang, aansluitset.  </t>
  </si>
  <si>
    <t>Blastchiller 10 regaals</t>
  </si>
  <si>
    <t xml:space="preserve">Stekkerklaar. 
5- laags blastchiller. Vervaardigd van RVS.  
Koelcapaciteit: (+90ºC&gt;+3º): 18kg.
Vriescapaciteit: (+90ºC&gt;-18º kg): 12kg.
Koelmiddel: R290.
</t>
  </si>
  <si>
    <t>Electrolux</t>
  </si>
  <si>
    <t xml:space="preserve">Henkelman Jumbo 35 (o.g.)
Opzetmodel
Vervaardigd van RVS en transparante deksel . Voorzien van 345 mm sealbalk. De sealbalk is makkelijk te verwijderen. Levering inclusief 2 inlegplaten. </t>
  </si>
  <si>
    <t xml:space="preserve">Uitgevoerd met condens-warmteterugwinning (machine kan geplaatst worden zonder dampafzuigkap). 
Eén tanks vaatwasmachine voor handmatige invoer van de korven. De afwasmachine heeft een diepgetrokken afwastank met ronde hoeken RVS zeven, was- en naspoelarmen. De vlakke binnen- en buitenbeplating met afgeronde hoeken maakt reiniging eenvoudig. De machine heeft 3 wasprogramma’s. Door de atmosferische boiler wordt een constante naspoeltemperatuur van minimaal 84°C gegarandeerd.
Drie instelbare programma's, aangesloten op koud water, Voorzien van RVS wasarm en naspoelarm. Met hoge en lage pompdruk.
Geluidsniveau &lt;68 decibel. 
Accessoires: RVS aansluitslang; 4 basiskorven, 3 bestekkorven en 3 bordenkorven. </t>
  </si>
  <si>
    <t>WD6 12KW+ condensor</t>
  </si>
  <si>
    <t>Vario Quad 2x C271</t>
  </si>
  <si>
    <t>Vario Quad 2x C272</t>
  </si>
  <si>
    <t>Vario Quad 2x C273</t>
  </si>
  <si>
    <t>Vario Quad 2x C274</t>
  </si>
  <si>
    <t xml:space="preserve">Friteuse opzet 15 liter </t>
  </si>
  <si>
    <t xml:space="preserve">Opzetmodel. 
Vervaardigd van RVS. Elektrische verhitting. Voorzien van aftapkraan en uitneembaar verhittingselement. Traploos instelbaar. 
Capaciteit: 15 liter. </t>
  </si>
  <si>
    <t>600 x 700 x 350</t>
  </si>
  <si>
    <t>Weegschaal opzetmodel</t>
  </si>
  <si>
    <t xml:space="preserve">Opzetmodel. 
Vervaardigd van kunststof/ aluminium. Digitale bediening. 
Uitgevoerd in grijs. </t>
  </si>
  <si>
    <t>255 x 295 x 105</t>
  </si>
  <si>
    <t>Escali</t>
  </si>
  <si>
    <t>M136</t>
  </si>
  <si>
    <t>hendi</t>
  </si>
  <si>
    <t>Waterbad slowcooker</t>
  </si>
  <si>
    <t>Wkes</t>
  </si>
  <si>
    <t>FKUv1660</t>
  </si>
  <si>
    <t xml:space="preserve">Inbouw oven huishoudelijk </t>
  </si>
  <si>
    <t xml:space="preserve">Euromax - 10990 HBL Humi (o.g.)
Heteluchtoven 2/3 met bevochtiging en valdeur. 
Vervaardigd van RVS. Voorzien van 4 lagen. 
Levering inclusief 4 roosters. 
</t>
  </si>
  <si>
    <t>625 x 595 x 635</t>
  </si>
  <si>
    <t>ATAG</t>
  </si>
  <si>
    <t>OX6611C</t>
  </si>
  <si>
    <t xml:space="preserve">Dry age kast </t>
  </si>
  <si>
    <t xml:space="preserve">Polaris LF82V (0.g.) 
Staande dry age kast vervaardigd van RVS. 
Voorzien van 10 programma's met 6 fases om de temperatuur, tijd en vochtigheid te controleren. 
Koelmiddel: R290. </t>
  </si>
  <si>
    <t>790 x 1030 x 2110</t>
  </si>
  <si>
    <t>LF82V</t>
  </si>
  <si>
    <t>APE210</t>
  </si>
  <si>
    <t>DW014</t>
  </si>
  <si>
    <t>Softstar</t>
  </si>
  <si>
    <t>geen onderhoud</t>
  </si>
  <si>
    <t>Sagi</t>
  </si>
  <si>
    <t>VD150-OP14</t>
  </si>
  <si>
    <t>Stekkerklaar. 
In en uitwendig vervaardigd van RVS. 
Voorzien van 6 in hoogte verstelbare RVS roosters. Zelfsluitende deuren met magneetsluiting en slot. Digitale instelling en temperatuur uitlezing. Geventileerde koeling. Automatische ontdooiregeling. LED binnen verlichting. 
Temperatuurbereik: -25°C bij een maximale omgevingstemperatuur van +43°C.
Energieklasse: A
Inhoud: circa 700 liter.</t>
  </si>
  <si>
    <t>Kronus</t>
  </si>
  <si>
    <t>PEB71BK</t>
  </si>
  <si>
    <t>Stekkerklaar. In en uitwendig vervaardigd van RVS. 
Voorzien van 6 in hoogte verstelbare RVS roosters. Zelfsluitende deuren met magneetsluiting en slot. Digitale instelling en temperatuur uitlezing. Geventileerde koeling. Automatische ontdooiregeling. LED binnen verlichting. De ontdooicycli wordt aangepast aan het aantal malen dat de deur geopend wordt.
Inhoud: circa 1400 liter.
Temperatuurbereik: -25°C bij een maximale omgevingstemperatuur van +43°C.
Energieklasse: A</t>
  </si>
  <si>
    <t>Polar</t>
  </si>
  <si>
    <t>U636-E-02</t>
  </si>
  <si>
    <t>2.5 liter</t>
  </si>
  <si>
    <t>TR3SC17</t>
  </si>
  <si>
    <t>Warmhoudlamp staand model dubbele lamp</t>
  </si>
  <si>
    <t>Inductie kookplaat 1 zone inbouw (EGO)</t>
  </si>
  <si>
    <t>Inbouw inductiekookplaat vervaardigd van ceran glas. 
Voorzien van 2 kookzones, eenvoudige bediening d.m.v. een draaiknop, automatische pandetectie.
Spoelafmeting van 140x290 Ø mm .</t>
  </si>
  <si>
    <t>360 x 360</t>
  </si>
  <si>
    <t>MO/BA 3500</t>
  </si>
  <si>
    <t>Inducs MO/BA 3500</t>
  </si>
  <si>
    <t>Opzetinductiekookplaat. 1 Kookzone. 
RVS omkasting inclusief warmhoudfunctie. Oppervlak van keramisch glas. Geschikt voor pannen met een bodemmaat van 140 mm tot 260 mm. De temperatuur kan ingesteld worden van 35 tot 240 °C.</t>
  </si>
  <si>
    <t>2000D</t>
  </si>
  <si>
    <t>Warmhoudplaat 1/1 GN opzet</t>
  </si>
  <si>
    <t>1/1 GN glaskeramische warmhoudplaat. RVS omkasting, inclusief warmtestraler.</t>
  </si>
  <si>
    <t xml:space="preserve">606 x 470 </t>
  </si>
  <si>
    <t>Rocam</t>
  </si>
  <si>
    <t>Jordao</t>
  </si>
  <si>
    <t>Pronto</t>
  </si>
  <si>
    <t>BEU3</t>
  </si>
  <si>
    <t>Friteuse staand elektrisch 12 L 700 lijn</t>
  </si>
  <si>
    <t xml:space="preserve">Angelo Po Ogofred (o.g.)
Staand model, 1x 12L capaciteit, open onderstel, </t>
  </si>
  <si>
    <t>400 x 706 x 850</t>
  </si>
  <si>
    <t>Angelo Po</t>
  </si>
  <si>
    <t>ogofr3ed</t>
  </si>
  <si>
    <t>Primis</t>
  </si>
  <si>
    <t>Snowflake gram</t>
  </si>
  <si>
    <t>k1605rv i dl/drdr</t>
  </si>
  <si>
    <t>Siemens</t>
  </si>
  <si>
    <t>k605rgl</t>
  </si>
  <si>
    <t>Hendi model 3500D (o.g.)
Opzetinductiekookplaat. 1 Kookzone. 
RVS omkasting inclusief warmhoudfunctie. Geschikt voor pannen met een bodemmaat van 140 mm tot 280 mm. De temperatuur kan ingesteld worden van 35 tot 240 °C.</t>
  </si>
  <si>
    <t>340 x 440 x 120</t>
  </si>
  <si>
    <t>Snowflake Gram</t>
  </si>
  <si>
    <t>A160778</t>
  </si>
  <si>
    <t>combi line cb1010</t>
  </si>
  <si>
    <t>Inductie Fornuis 2 pits 850 lijn</t>
  </si>
  <si>
    <t xml:space="preserve">400 x 856 x 900 </t>
  </si>
  <si>
    <t>Ogope 1</t>
  </si>
  <si>
    <t xml:space="preserve">1/1 GN glaskeramische warmhoudplaat. RVS omkasting, inclusief warmtelamp met halogeenstraler.
Traploze thermostaat. </t>
  </si>
  <si>
    <t>Rieber</t>
  </si>
  <si>
    <t>Buffet kantine</t>
  </si>
  <si>
    <t>Verwarmde vitrine 2/1</t>
  </si>
  <si>
    <t>1 tussenplateau, halotherm verwarming dimbaar</t>
  </si>
  <si>
    <t>790 x 695 x 630</t>
  </si>
  <si>
    <t>Getra</t>
  </si>
  <si>
    <t>RTR160L</t>
  </si>
  <si>
    <t>Koelbak 2/1gn</t>
  </si>
  <si>
    <t>AKE UKW 2/1-E (o.g.)
Stekkerklaar
RVS verdamper opklapbaar met gasveren. 
Geforceerde RVS koelbak voorzien van gecoate lamellen verdamper.
Elektrische verdampingsbak.
Koelvermogen: 490W bij -6°C (VT)
Energielabel: E.
Temperatuurklasse: 3.
Koelmiddel: R290.</t>
  </si>
  <si>
    <t>725 x 660 x 655</t>
  </si>
  <si>
    <t xml:space="preserve">Wehako </t>
  </si>
  <si>
    <t>Onbekend</t>
  </si>
  <si>
    <t>VK38-180-I</t>
  </si>
  <si>
    <t xml:space="preserve">Modular </t>
  </si>
  <si>
    <t>MID2</t>
  </si>
  <si>
    <t>Euromax - 10990 HBL Humi (o.g.)
Heteluchtoven 2/3 met bevochtiging en valdeur. 
Vervaardigd van RVS. Voorzien van 4 lagen. 
Levering inclusief 4 roosters.</t>
  </si>
  <si>
    <t xml:space="preserve"> 625 x 595 x 635 </t>
  </si>
  <si>
    <t>Euromax</t>
  </si>
  <si>
    <t>EMX 10990HBL</t>
  </si>
  <si>
    <t>WD6</t>
  </si>
  <si>
    <t>cb 2x10</t>
  </si>
  <si>
    <t>Koelwerkbank 4 secties stekkerklaar</t>
  </si>
  <si>
    <t>Stekkerklaar.
Vervaardigd van RVS.  Geheel geïsoleerd en voorzien van in hoogte verstelbare poten. De laden geschikt voor 1/1 GN zijn voorzien van RVS telescoopgeleiders. De temperatuur is thermostatisch regelbaar op het touch bedieningspaneel. Inclusief automatische lekwaterverdamping. 
Temperatuurbereik -2˚C +10˚C bij een omgevingstemperatuur van 40˚C.
De koelwerkbank is voorzien van een slimme regelaar. De ontdooicyclus wordt automatisch ingeregeld aan de hand van het werkelijke gebruik. IQ defrost / adaptive control.
Klimaatklasse: 5.
Energielabel: A.
Koelmiddel: R290
v.l.n.r. 4x deursectie, verdampersectie.</t>
  </si>
  <si>
    <t>2163 x 700 x 950</t>
  </si>
  <si>
    <t>kst 04tn</t>
  </si>
  <si>
    <t xml:space="preserve">Rational iCombi Pro (o.g.)
6- 1/1 GN regaals.
Voorzien van 5 ventilator standen, 3-laags glasruit, automatisch reinigingsprogramma en actieve ontvochtiging via de afvoer. 
Geleider afstand: minimaal 60 mm. 
Functies: Stomen, hetelucht en combinatie stomen
Accessoire: 6 roosters, 1 pizzabakplaat, 1 frituurmand en 1 eierbakplaat
Incl. waterslang, aansluitset.  </t>
  </si>
  <si>
    <t>.. X .. X 2400</t>
  </si>
  <si>
    <t>JH Koeltechniek</t>
  </si>
  <si>
    <t>FTE-60db</t>
  </si>
  <si>
    <t>Friteuse inbouw enkel 400 mm</t>
  </si>
  <si>
    <t xml:space="preserve">Ascobloc IEF 124 (o.g.).
Vervaardigd van RVS. Capaciteit: 1x 8 liter. 
De frituur wordt ingebouwd in de apparatentafel. Bediening aan de voorzijde. Inclusief aftapkraan met kogelkraan, deksel, bodemzeef en korf. Het element kan in zijn geheel uit het vet gekanteld worden. </t>
  </si>
  <si>
    <t>Innomak</t>
  </si>
  <si>
    <t>PNRP999/RU</t>
  </si>
  <si>
    <t>Caterchef</t>
  </si>
  <si>
    <t xml:space="preserve">Mini </t>
  </si>
  <si>
    <t>Warmtereflectieplaat met warmtebrug</t>
  </si>
  <si>
    <t xml:space="preserve">Vervaardigd van RVS. Warmtereflectieplaat met warmtebrug. 
Traploos instelbare thermostaat. </t>
  </si>
  <si>
    <t>Koelbak 3/1gn</t>
  </si>
  <si>
    <t>AKE UKW 3/1-E (o.g.)
Stekkerklaar
RVS verdamper opklapbaar met gasveren. 
Geforceerde RVS koelbak voorzien van gecoate lamellen verdamper.
Elektrische verdampingsbak.
Koelvermogen: 490W bij -6°C (VT)
Energielabel: E.
Temperatuurklasse: 3.
Koelmiddel: R290.</t>
  </si>
  <si>
    <t xml:space="preserve">1050 x 660 x 655 </t>
  </si>
  <si>
    <t>3/1 Gn</t>
  </si>
  <si>
    <t>Alaska 1450 R290</t>
  </si>
  <si>
    <t>KRO16</t>
  </si>
  <si>
    <t>GNF740 RL1</t>
  </si>
  <si>
    <t>S-140-TN</t>
  </si>
  <si>
    <t>Bakplaat 600mm</t>
  </si>
  <si>
    <t>Chrome top, open onderbouw</t>
  </si>
  <si>
    <t>540 x 755 x 345</t>
  </si>
  <si>
    <t>VRX1433SS</t>
  </si>
  <si>
    <t>Elite</t>
  </si>
  <si>
    <t>FBMR</t>
  </si>
  <si>
    <t>Tefcold</t>
  </si>
  <si>
    <t>RK710-P</t>
  </si>
  <si>
    <t xml:space="preserve">Kookplaat inductie </t>
  </si>
  <si>
    <t xml:space="preserve">Ceran kookoppervlak met zones van 3,5 kW elk. De omlijsting is geheel vervaardigd van RVS. Het element wordt gemonteerd in de tafel. De generator is aan de onderzijde gemonteerd. </t>
  </si>
  <si>
    <t>650 x 650 x 320</t>
  </si>
  <si>
    <t>Kuppersbosch</t>
  </si>
  <si>
    <t>EEH</t>
  </si>
  <si>
    <t>combi line</t>
  </si>
  <si>
    <t>1555A</t>
  </si>
  <si>
    <t>Vrieskast liggend</t>
  </si>
  <si>
    <t>Stekkerklaar. 
In en uitwendig vervaardigd van RVS. 
Zelfsluitende deuren met magneetsluiting en slot. Digitale instelling en temperatuur uitlezing. Geventileerde koeling. Automatische ontdooiregeling. LED binnen verlichting. 
Temperatuurbereik: -25°C bij een maximale omgevingstemperatuur van +43°C.
Energieklasse: A
Inhoud: circa 635 liter.</t>
  </si>
  <si>
    <t>1904 x 743 x 840</t>
  </si>
  <si>
    <t>CF6600</t>
  </si>
  <si>
    <t>Ad70TNN</t>
  </si>
  <si>
    <t>EEF224</t>
  </si>
  <si>
    <t>Afvalweegschaal</t>
  </si>
  <si>
    <t>Levering cateraar.</t>
  </si>
  <si>
    <t>Orbisk</t>
  </si>
  <si>
    <t>Vulcano 6060x40</t>
  </si>
  <si>
    <t>B0041</t>
  </si>
  <si>
    <t>Ubert</t>
  </si>
  <si>
    <t>AK-2</t>
  </si>
  <si>
    <t>Blanco cook wok</t>
  </si>
  <si>
    <t>Opzet inductiewok</t>
  </si>
  <si>
    <t>400 x 620 x 240</t>
  </si>
  <si>
    <t>Dito</t>
  </si>
  <si>
    <t>MAR5 - Restaurant bar</t>
  </si>
  <si>
    <t>E98 UP</t>
  </si>
  <si>
    <t>F64EVO</t>
  </si>
  <si>
    <t>Eurocave Professional</t>
  </si>
  <si>
    <t>EBB000352</t>
  </si>
  <si>
    <t>Drankenkoeling 2-deurs onderbouw</t>
  </si>
  <si>
    <t xml:space="preserve">Gamko MG2/2752 (o.g.). 
Stekkerklaar aangesloten. Antraciet glasdeur.
2-deurs drankenkoeling met circa 275 liter capaciteit. 
Temperatuurbereik van +2/ +8 ° C. 
Antraciet exterieur , interieur grijs plaatstaal. Voorzien van dimbare LED verlichting, drie compartimenten met stevig plateau geschikt voor flessen. Voorzien van glasdeuren met slot. Geschikt voor 289 flesjes van 300 CL. 
Koelmiddel: R290. </t>
  </si>
  <si>
    <t>120 x 50 x 90</t>
  </si>
  <si>
    <t>MG2/2752</t>
  </si>
  <si>
    <t xml:space="preserve">Gamko Flexbar GM3/242 (o.g.)
Flessenkoeling 2 deuren + 2 laden. 
Kleur: Antraciet. 
Stekkerklare uitvoering. Voorzien van dimbaar LED verlichting. 
Temperatuurbereik: +2°C / +18°C.
Afwerking: Zilvergrijs plaatstaal.
Capaciteit: 552 flessen van 30/33 cl. 
Energielabel: D.
Koelmiddel: R290. </t>
  </si>
  <si>
    <t>1670 x 576 x 850</t>
  </si>
  <si>
    <t>Flexbar</t>
  </si>
  <si>
    <t>EWK880/0/2Z</t>
  </si>
  <si>
    <t>Meiko</t>
  </si>
  <si>
    <t>MI Clean</t>
  </si>
  <si>
    <t>Hoshizaki (o.g.)
Onderbouw ijsblokjesmachine. 
Vervaardigd van RVS. 
Koelmiddel: R290. 
Capaciteit: 25 KG/24u.
Opslag capaciteit: 11,5 KG</t>
  </si>
  <si>
    <t>Hoshizaki</t>
  </si>
  <si>
    <t>IM-21CNE-HC</t>
  </si>
  <si>
    <t>MAR5 -Keuken 2</t>
  </si>
  <si>
    <t>M - iClean HL M2</t>
  </si>
  <si>
    <t>K1407 CSF A</t>
  </si>
  <si>
    <t>Weda</t>
  </si>
  <si>
    <t>Epelsa</t>
  </si>
  <si>
    <t>Friteuse staand elektrisch 2x 12L 700 lijn</t>
  </si>
  <si>
    <t>Staand model, 2x 12 liter capaciteit, open onderstel.</t>
  </si>
  <si>
    <t>600 x 706 x 850</t>
  </si>
  <si>
    <t xml:space="preserve">Rational iCombi Pro (o.g.)
6- 1/1 GN regaals.
Voorzien van 5 ventilator standen, 3-laags glasruit, automatisch reinigingsprogramma en actieve ontvochtiging via de afvoer. 
Geleider afstand: minimaal 60 mm. 
Functies: Stomen, hetelucht en combinatie stomen. Voorzien van multi-level besturing. 
Accessoire: 6 roosters, 1 pizzabakplaat, 1 frituurmand en 1 eierbakplaat
Incl. waterslang, aansluitset.  </t>
  </si>
  <si>
    <t xml:space="preserve">Grillplaat 400 mm opzet </t>
  </si>
  <si>
    <t xml:space="preserve">Rosval RWG-44 (o.g.)
Elektrische waterbadgrill. 
Vervaardigd van RVS. 2 Kookzones. 
Twee onafhankelijk instelbare elementen van RVS. De weerstanden zijn opklapbaar. 
Diepgetrokken, geëmailleerde en wegneembare waterbak. 
Kookoppervlak: 355 x 325 mm. 
</t>
  </si>
  <si>
    <t>415 x 708 x 150</t>
  </si>
  <si>
    <t>Rosval</t>
  </si>
  <si>
    <t>RWG-44</t>
  </si>
  <si>
    <t>Schott Ceran</t>
  </si>
  <si>
    <t>GGM Gastro</t>
  </si>
  <si>
    <t>UWE</t>
  </si>
  <si>
    <t>ADM 6000</t>
  </si>
  <si>
    <t>Staand model</t>
  </si>
  <si>
    <t>Salamander 400 mm</t>
  </si>
  <si>
    <t xml:space="preserve">Tecno-Inox SE40/OCB (o.g.)
Elektrische salamander met in hoogte verstelbare bovenzijde. 
Vervaardigd van RVS.  
Afmetingen kookzone: 400 x 350 mm. 
</t>
  </si>
  <si>
    <t>400 x 550 x 500</t>
  </si>
  <si>
    <t>Tecno-Inox</t>
  </si>
  <si>
    <t>SE40/OCB</t>
  </si>
  <si>
    <t>Alto-Shaam</t>
  </si>
  <si>
    <t xml:space="preserve">Halo Heet </t>
  </si>
  <si>
    <t>Emga</t>
  </si>
  <si>
    <t>Magnetron professioneel</t>
  </si>
  <si>
    <t>Gigatherm</t>
  </si>
  <si>
    <t>Big Green Egg 2XL</t>
  </si>
  <si>
    <t xml:space="preserve">Green Egg 2XL (o.g.)
Grid diameter 730 mm. 
Inclusief tafelnest. </t>
  </si>
  <si>
    <t>Green Egg</t>
  </si>
  <si>
    <t>2XL</t>
  </si>
  <si>
    <t>Rookoven opzetmodel</t>
  </si>
  <si>
    <t>Helia Smoker type 24 (o.g.)
Opzet rookoven. 
Vervaardigd van RVS. 
Voorzien van bedieningsschakelaar, controle-lampje, thermostaat en tijdregelaar.</t>
  </si>
  <si>
    <t>450 x 450 x 350</t>
  </si>
  <si>
    <t>Helia</t>
  </si>
  <si>
    <t>Planeetmenger opzetmodel</t>
  </si>
  <si>
    <t>RVS omkasting, trolly, deeghaak en Garde</t>
  </si>
  <si>
    <t>Hobart</t>
  </si>
  <si>
    <t>N50</t>
  </si>
  <si>
    <t xml:space="preserve">Magimix </t>
  </si>
  <si>
    <t>43001R</t>
  </si>
  <si>
    <t>Sous-vide opzetbak 1/1GN</t>
  </si>
  <si>
    <t>Sous-vide opzetbak 2x 1/1GN</t>
  </si>
  <si>
    <t xml:space="preserve">Sous-vide kooktoestel 2x1/1 GN
Vervaardigd van RVS.
Temperatuur instelbaar van 35°C/90°C. Instelbaar per 0.1 °C. 
Bruto inhoud: 45 liter. 
Digitale bediening. 
Voorzien van aftapkraan, handvatten aan de zijkanten en  deksel met siliconen afsluitrand. 
</t>
  </si>
  <si>
    <t xml:space="preserve">Roner </t>
  </si>
  <si>
    <t>Roner compact 45 L: ICC29</t>
  </si>
  <si>
    <t>FM80KEHC</t>
  </si>
  <si>
    <t xml:space="preserve">Big Green Egg Mini </t>
  </si>
  <si>
    <t xml:space="preserve">Green Egg mini (o.g.)
Grid diameter 250 mm. 
Inclusief tafelnest. </t>
  </si>
  <si>
    <t>Mini</t>
  </si>
  <si>
    <t>Smeva</t>
  </si>
  <si>
    <t>Kelvion verdamper</t>
  </si>
  <si>
    <t xml:space="preserve">Gram Infinity blastchiller (o.g.)
Vervaardigd van RVS.
Capaciteit: 10x 1/1GN.
Koelmiddel: R290. </t>
  </si>
  <si>
    <t>800 x 830 x 1850</t>
  </si>
  <si>
    <t>infinity</t>
  </si>
  <si>
    <t xml:space="preserve">De ruimtes tussen cellen en plafond en tussen cellen en wanden dienen door de keukenleverancier te worden dichtgezet met celpanelen. De wand-, plafond- en vloerpanelen zijn opgebouwd uit twee 0,7 mm senzimir basis wit gemoffelde staalplaten met daartussen een onder hoge druk geïnjecteerde Polyurethaan. De draaideur wordt uitgevoerd met sleeprubber, oploopscharnieren, afsluitbare werpsluiting en noodopener. Door deze constructie is de deur zelfsluitend. De afdichting van de deur geschiedt middels een rubber welke in een aluminium tandprofiel wordt gedrukt. De deur en kozijn kennen geen koudebruggen. (ook niet waar de sloten en scharnieren bevestigd worden). Het kozijn is eveneens met Polyurethaan geschuimd. De paneelverbindingen worden volgens de tapse inklemmethode gemaakt. De panelen worden tevens voorzien van een 8 mm brede compriband welke doorlaatbaarheid volledig voorkomt. Op het front van de cel wordt per cel een regelkast gemonteerd met daarin een elektronische regelaar. Deze regelaar heeft de volgende functies: thermostaat 
/ontdooiregeling, uitlezing en ventilator regeling. Op deze regelkast is mede de aan/uit schakelaar gemonteerd. De thermostaat schakelt een magneetafsluiter in de vloeistofleiding. Het aggregaat wordt geschakeld middels een lage- druk regel-pressostaat. De vriescel wordt tot aan het plafond en wand afgewerkt met celwandpanelen. 
Isolatie: 120 mm Polyurethaan. 
Deuren: 1 stuk met dagmaat 900 x 2000 mm. 
Vloerafwerking: Met vloerpanelen, voorzien van stelvoeten. 
Celtemperatuur: -22 ° C.
Koelmiddel: zie vriesinstallatie. 
Celaccessoires: LED verlichting met bewegingsschakelaar in armatuur, insluitalarm, controlelampje aan binnenzijde van de cel, strokengordijn. </t>
  </si>
  <si>
    <t>Koelinstallatie  object</t>
  </si>
  <si>
    <t>Groku</t>
  </si>
  <si>
    <t>Koelinstallatie koelcellen en vriescel</t>
  </si>
  <si>
    <t>MAR5 - Keuken 1</t>
  </si>
  <si>
    <t>Planeetmenger staand model</t>
  </si>
  <si>
    <t>Vervaardigd van RVS. Voorzien van vloerstandaard, mengkom en bedieningspaneel.  
Met mengbakbeveiliging en 15 minuten timer.
Levering inclusief 30 liter mengkom. 1 RVS mengarm, 1 RVS deeghaak, RVS mengkom 1 RVS draadgarde, vultrechter en noodstop.</t>
  </si>
  <si>
    <t>406 x 510 x 1207</t>
  </si>
  <si>
    <t>A120</t>
  </si>
  <si>
    <t xml:space="preserve">RVS uitvoering, glazen deur, soft-close.
Voorzien van 30 voorkeuze programma's. Capaciteit: 18 liter. Elektronische bediening. </t>
  </si>
  <si>
    <t xml:space="preserve">         3,20</t>
  </si>
  <si>
    <t>200A</t>
  </si>
  <si>
    <t>Jumbo 42</t>
  </si>
  <si>
    <t>VCC 112L</t>
  </si>
  <si>
    <t xml:space="preserve">Rational iCombi Pro.  (o.g.)
6- 1/1 GN regaals.
Voorzien van 5 ventilator standen, 3-laags glasruit, automatisch reinigingsprogramma en actieve ontvochtiging via de afvoer. 
Geleider afstand: minimaal 60 mm. 
Functies: Stomen, hetelucht en combinatie stomen. Voorzien van multi-level controll. 
Accessoire: 6 roosters, 1 pizzabakplaat, 1 frituurmand en 1 eierbakplaat
Incl. waterslang, aansluitset.  </t>
  </si>
  <si>
    <t>834S</t>
  </si>
  <si>
    <t>weegschaal opzetmodel</t>
  </si>
  <si>
    <t>DM-11000</t>
  </si>
  <si>
    <t>Bakkerij uitgifte</t>
  </si>
  <si>
    <t>Opzet kookplaat</t>
  </si>
  <si>
    <t>Ubert AK-2 (o.g.)</t>
  </si>
  <si>
    <t>RVS omkasting, Ceran oppervlak, traploze thermostaat en pannen borgings ring.</t>
  </si>
  <si>
    <t>Saladiere</t>
  </si>
  <si>
    <t>Polaris (o.g.)</t>
  </si>
  <si>
    <t>Stekkerklaar.</t>
  </si>
  <si>
    <t>Opzetmodel 6 x 1/3 GN met glasopbouw.</t>
  </si>
  <si>
    <t>Vervaardigd van RVS met aan de rechterzijde voorzien van ingebouwde koelmotor.</t>
  </si>
  <si>
    <t>Voorzien van een sparing, geschikt voor GN inzetbakjes van 100mm diep. Thermostatisch regelbare temperatuur, digitaal uitleesbaar. Voorzien van glaswand aan drie zijden.</t>
  </si>
  <si>
    <t>Temperatuurbereik: 2º C / +10º C.</t>
  </si>
  <si>
    <t>Koelgas: R290/ R600a.</t>
  </si>
  <si>
    <t>Koelwerkbank</t>
  </si>
  <si>
    <t>Gram (o.g.)</t>
  </si>
  <si>
    <t>Gastro - K1807CSG</t>
  </si>
  <si>
    <t>Vervaardigd van RVS.  Geheel geïsoleerd en voorzien van in hoogte verstelbare poten. De laden geschikt voor 1/1 GN zijn voorzien van RVS telescoopgeleiders. De temperatuur is thermostatisch regelbaar op het touch bedieningspaneel. Inclusief automatische lekwaterverdamping.</t>
  </si>
  <si>
    <t>Temperatuurbereik -2˚C +10˚C bij een omgevingstemperatuur van 40˚C.</t>
  </si>
  <si>
    <t>Klimaatklasse: 5.</t>
  </si>
  <si>
    <t>Energielabel: A.</t>
  </si>
  <si>
    <t>Koelmiddel: R290</t>
  </si>
  <si>
    <t>v.l.n.r. 3x deursectie, verdampersectie.</t>
  </si>
  <si>
    <t>Warmhoudwagen</t>
  </si>
  <si>
    <t>Vervaardigd van RVS. Mobiele 1/1 GN warmhoudwagen</t>
  </si>
  <si>
    <t>560 x 650 x 850</t>
  </si>
  <si>
    <t>Warmhoudbrug</t>
  </si>
  <si>
    <t>Vervaardigd van RVS. Voorzien van vierkante poten en twee verwarmingszones.</t>
  </si>
  <si>
    <t>1000 x 400 x 400</t>
  </si>
  <si>
    <t>Blanco cook grillplaat</t>
  </si>
  <si>
    <t>Blanco Cook BCGF 3500 (o.g.)</t>
  </si>
  <si>
    <t>Blanco Cook</t>
  </si>
  <si>
    <t>BCGF3500</t>
  </si>
  <si>
    <t>Opzet inductiebakplaat, glad oppervlak. Vervaardigd van rvs. Voorzien van in hoogte verstelbare poten.</t>
  </si>
  <si>
    <t>Blanco Cook BC IW 3500(o.g.)</t>
  </si>
  <si>
    <t>BCIW3500</t>
  </si>
  <si>
    <t>Opzet inductiewok. Vervaardigd van RVS. Voorzien van in hoogte verstelbare poten.</t>
  </si>
  <si>
    <t>Blanco cook</t>
  </si>
  <si>
    <t>Blanco cook inductiekookplaat</t>
  </si>
  <si>
    <t>Blanco Cook BC IH 5000 (o.g.)</t>
  </si>
  <si>
    <t>BCIH 5000</t>
  </si>
  <si>
    <t>Opzet inductiekookplaat. Vervaardigd van RVS. Voorzien van glad Ceran oppervlak, traploze vermogensregeling met draaiknop en hoog rendement.</t>
  </si>
  <si>
    <t>Contactgrill</t>
  </si>
  <si>
    <t>Warmhoudlades</t>
  </si>
  <si>
    <t>Alto Shaam 500 3D (o.g.)</t>
  </si>
  <si>
    <t>500 3D</t>
  </si>
  <si>
    <t>Vervaardigd van RVS lades met RVS geleiders, zonder rubberen afdichting. De omkasting is volledig vervaardigd van RVS. De digitale thermostaat is instelbaar tot 93˚C.</t>
  </si>
  <si>
    <t>Combi-steamer</t>
  </si>
  <si>
    <t>Rational iCombi Classic (o.g.)</t>
  </si>
  <si>
    <t>6- 1/1 GN regaals.</t>
  </si>
  <si>
    <t>Voorzien van 5 ventilator standen, 3-laags glasruit, automatisch reinigingsprogramma en actieve ontvochtiging via de afvoer.</t>
  </si>
  <si>
    <t>Geleider afstand: minimaal 60 mm.</t>
  </si>
  <si>
    <t>Functies: Stomen, hetelucht en combinatie stomen</t>
  </si>
  <si>
    <t>Accessoire: 6 roosters, 1 pizzabakplaat, 1 frituurmand en 1 eierbakplaat</t>
  </si>
  <si>
    <t xml:space="preserve">Incl. waterslang, aansluitset. </t>
  </si>
  <si>
    <t>Magnetron</t>
  </si>
  <si>
    <t>RVS omkasting, glazen deur, draaiplateau en soft-close.</t>
  </si>
  <si>
    <t>Voorzien van 30 voorkeuze programma's. Capaciteit: 18 liter. Elektronische bediening.</t>
  </si>
  <si>
    <t>Meiko Mi-Clean (o.g.)</t>
  </si>
  <si>
    <t>Vervaardigd van RVS. Voorzien van warmteterugwinning en 3 instelbare programma's.</t>
  </si>
  <si>
    <t>De deur, zijpanelen en wastank zijn vervaardigd van dubbelwandig RVS. De diepgetrokken wastank is uitgevoerd met een niveaubeveiligingsschakelaar en een uitneembaar dubbel vuilfilter. De vaatwasmachine is voorzien van roestvast stalen sproeiarmen en een doseerunit voor het naglansmiddel. De waspomp is thermisch beveiligd tegen oververhitting.</t>
  </si>
  <si>
    <t>Levering inclusief:</t>
  </si>
  <si>
    <t>- 1x bordenkorf, kunststof</t>
  </si>
  <si>
    <t>- 1x universeelkorf, kunststof</t>
  </si>
  <si>
    <t>- 2x bestekbeker, kunststof.</t>
  </si>
  <si>
    <t>Koelkast enkeldeurs</t>
  </si>
  <si>
    <t>Gram M950 (o.g.)</t>
  </si>
  <si>
    <t>M950</t>
  </si>
  <si>
    <t>Stekkerklaar. In en uitwendig vervaardigd van RVS.</t>
  </si>
  <si>
    <t>Voorzien van 6 in hoogte verstelbare RVS roosters. Zelfsluitende deur met magneetsluiting en slot. Digitale instelling en temperatuur uitlezing. Geventileerde koeling. Automatische ontdooiregeling. LED binnen verlichting.</t>
  </si>
  <si>
    <t>De ontdooicycli wordt automatisch aangepast aan het aantal malen dat de deur geopend wordt.</t>
  </si>
  <si>
    <t>Inhoud: Ca. 700 liter</t>
  </si>
  <si>
    <t>Temperatuurbereik: 4-6 C bij maximale omgevingstemperatuur van +43 C.</t>
  </si>
  <si>
    <t>Energieklasse A.</t>
  </si>
  <si>
    <t>Vrieskast enkeldeurs</t>
  </si>
  <si>
    <t>Gram F950 (o.g.)</t>
  </si>
  <si>
    <t>F950</t>
  </si>
  <si>
    <t>In en uitwendig vervaardigd van RVS.</t>
  </si>
  <si>
    <t>Voorzien van 6 in hoogte verstelbare RVS roosters. Zelfsluitende deuren met magneetsluiting en slot. Digitale instelling en temperatuur uitlezing. Geventileerde koeling. Automatische ontdooiregeling. LED binnen verlichting.</t>
  </si>
  <si>
    <t>Temperatuurbereik: -25°C bij een maximale omgevingstemperatuur van +43°C.</t>
  </si>
  <si>
    <t>Energieklasse: A</t>
  </si>
  <si>
    <t>Inhoud: circa 700 liter.</t>
  </si>
  <si>
    <t>Rational iCombi Plus (o.g.)</t>
  </si>
  <si>
    <t>Combi-Master plus</t>
  </si>
  <si>
    <t xml:space="preserve">Koelkast onderbouw </t>
  </si>
  <si>
    <t>Gram F210RG3n (o.g.)</t>
  </si>
  <si>
    <t>F210RG3N</t>
  </si>
  <si>
    <t>Stekkerklaar</t>
  </si>
  <si>
    <t>Vervaardigd van gespoten plaatmateriaal (witgemoffelde staalplaat). Voorzien van één gesloten sleepdeur, rechtsdraaiend (huishoudelijk).</t>
  </si>
  <si>
    <t>Digitale instelling en temperatuur uitlezing. Geventileerde koeling. LED binnen verlichting en automatische ontdooicyclus.</t>
  </si>
  <si>
    <t>Temperatuurbereik: +2ºC tot +12ºC bij een maximale omgevingstemperatuur van +43°C.</t>
  </si>
  <si>
    <t>Capaciteit: Bruto 128 liter.</t>
  </si>
  <si>
    <t>Geluidsniveau: max. 32 dB.</t>
  </si>
  <si>
    <t>Energieklasse: D.</t>
  </si>
  <si>
    <t xml:space="preserve">Inbouwkoelvitrine </t>
  </si>
  <si>
    <t>AKE Ideal BAKL68 (o.g.)</t>
  </si>
  <si>
    <t>920 x 800 x 938</t>
  </si>
  <si>
    <t>AKE Ideal</t>
  </si>
  <si>
    <t>BAKL68</t>
  </si>
  <si>
    <t>Vervaardigd van RVS, alle zichtzijden dichtgeslepen. Voorzien glasopbouw met rechte uitvoering met normaal glas.</t>
  </si>
  <si>
    <t>Isolatie in polyurethaanschuim (drukgeschuimd).</t>
  </si>
  <si>
    <t>Elektronische regeling met digitale temperatuuraanduiding.</t>
  </si>
  <si>
    <t>Diepgetrokken dooiwaterafvoer.</t>
  </si>
  <si>
    <t>Verlichting per etage.</t>
  </si>
  <si>
    <t>Espressomachine</t>
  </si>
  <si>
    <t>Dalla Corte DC Pro 3-group (o.g.)</t>
  </si>
  <si>
    <t>Dalla Corte</t>
  </si>
  <si>
    <t>DC Pro</t>
  </si>
  <si>
    <t>3-groeps espressomachine voorzien van Dual Boiler, digitale display en automatische reinigingscycli.</t>
  </si>
  <si>
    <t>Voorzien van  5 liter koffie boiler en 11 liter stoom boiler.</t>
  </si>
  <si>
    <t>Koffiemolen</t>
  </si>
  <si>
    <t>Fiorenzato EVO F64 (o.g.)</t>
  </si>
  <si>
    <t>Zwarte elektrische bonenmaler. 600 gram inhoud bonenreservoir.</t>
  </si>
  <si>
    <t>Gamko Maxiglass Noverta Premium (o.g.)</t>
  </si>
  <si>
    <t>Aangeboden artikelen</t>
  </si>
  <si>
    <t>Kosten per stuk bij vervanging</t>
  </si>
  <si>
    <t>Korting per stuk in euro's</t>
  </si>
  <si>
    <t xml:space="preserve">Nettoprijs excl btw. </t>
  </si>
  <si>
    <t>Plaatsingskosten</t>
  </si>
  <si>
    <t xml:space="preserve">Totaalprijs excl. btw </t>
  </si>
  <si>
    <t>Tiv 40</t>
  </si>
  <si>
    <t>Tiv 10</t>
  </si>
  <si>
    <t>Velp 39</t>
  </si>
  <si>
    <t>APE 210</t>
  </si>
  <si>
    <t>BEU</t>
  </si>
  <si>
    <t>MID</t>
  </si>
  <si>
    <t>KRO</t>
  </si>
  <si>
    <t>Restaurant bar</t>
  </si>
  <si>
    <t>Keuken 2</t>
  </si>
  <si>
    <t>Vriesinstallatie</t>
  </si>
  <si>
    <t>Koelinstallatie</t>
  </si>
  <si>
    <t>Keuken 1</t>
  </si>
  <si>
    <t xml:space="preserve">€ -   </t>
  </si>
  <si>
    <t xml:space="preserve"> € -   </t>
  </si>
  <si>
    <t>Totaal vervanging</t>
  </si>
  <si>
    <t>INSCHRIJFPRIJS</t>
  </si>
  <si>
    <t>Vrienstallatie remote object</t>
  </si>
  <si>
    <t>I combi Pro</t>
  </si>
  <si>
    <t>1600 x 645 x 850</t>
  </si>
  <si>
    <t xml:space="preserve">RVS borden warmhoudkast geplaats op stelpoten. Voorzien van dubbelwandige schuifdeuren en traploze draaithermostaat. 
Verplaatsbaar RVS tussenschap.
Temperatuur instelbaar van 30 - 93 °C. 
</t>
  </si>
  <si>
    <t>900 x 856 x 400</t>
  </si>
  <si>
    <t>Alto shaam</t>
  </si>
  <si>
    <t>500-3d</t>
  </si>
  <si>
    <t xml:space="preserve">iCombi Pro </t>
  </si>
  <si>
    <t>Inductie fornuis met 2-zones, ceran kookoppervlak en open onderbouw, Voorzien van open onderbouw kast en RVS draaipoten.</t>
  </si>
  <si>
    <t>IEF224</t>
  </si>
  <si>
    <t xml:space="preserve">Ascobloc </t>
  </si>
  <si>
    <t xml:space="preserve">EGO </t>
  </si>
  <si>
    <t>Quad</t>
  </si>
  <si>
    <t>Polaria</t>
  </si>
  <si>
    <t>1600 x 600 x 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</si>
</sst>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Aptos Narrow"/>
      <family val="2"/>
      <scheme val="minor"/>
    </font>
    <font>
      <sz val="11"/>
      <color theme="1"/>
      <name val="Aptos Narrow"/>
      <family val="2"/>
      <scheme val="minor"/>
    </font>
    <font>
      <sz val="10"/>
      <color rgb="FF000000"/>
      <name val="Times New Roman"/>
      <family val="1"/>
    </font>
    <font>
      <sz val="11"/>
      <color theme="1"/>
      <name val="Georgia"/>
      <family val="1"/>
    </font>
    <font>
      <b/>
      <sz val="11"/>
      <color theme="0"/>
      <name val="Georgia"/>
      <family val="1"/>
    </font>
    <font>
      <sz val="11"/>
      <color rgb="FF2D2D2D"/>
      <name val="Georgia"/>
      <family val="1"/>
    </font>
    <font>
      <sz val="10"/>
      <name val="Georgia"/>
      <family val="1"/>
    </font>
    <font>
      <b/>
      <sz val="11"/>
      <color rgb="FFFF0000"/>
      <name val="Georgia"/>
      <family val="1"/>
    </font>
    <font>
      <b/>
      <sz val="11"/>
      <color theme="1"/>
      <name val="Georgia"/>
      <family val="1"/>
    </font>
    <font>
      <b/>
      <sz val="11"/>
      <color rgb="FFFFFFFF"/>
      <name val="Georgia"/>
      <family val="1"/>
    </font>
    <font>
      <sz val="11"/>
      <color rgb="FF000000"/>
      <name val="Georgia"/>
      <family val="1"/>
    </font>
  </fonts>
  <fills count="7">
    <fill>
      <patternFill patternType="none"/>
    </fill>
    <fill>
      <patternFill patternType="gray125"/>
    </fill>
    <fill>
      <patternFill patternType="solid">
        <fgColor rgb="FF1F365F"/>
        <bgColor indexed="64"/>
      </patternFill>
    </fill>
    <fill>
      <patternFill patternType="solid">
        <fgColor theme="0" tint="-0.14999847407452621"/>
        <bgColor indexed="64"/>
      </patternFill>
    </fill>
    <fill>
      <patternFill patternType="solid">
        <fgColor rgb="FF1F365F"/>
        <bgColor rgb="FF000000"/>
      </patternFill>
    </fill>
    <fill>
      <patternFill patternType="solid">
        <fgColor theme="0"/>
        <bgColor indexed="64"/>
      </patternFill>
    </fill>
    <fill>
      <patternFill patternType="solid">
        <fgColor rgb="FFD9D9D9"/>
        <bgColor rgb="FF000000"/>
      </patternFill>
    </fill>
  </fills>
  <borders count="10">
    <border>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0" fontId="2" fillId="0" borderId="0"/>
  </cellStyleXfs>
  <cellXfs count="66">
    <xf numFmtId="0" fontId="0" fillId="0" borderId="0" xfId="0"/>
    <xf numFmtId="0" fontId="3" fillId="0" borderId="0" xfId="0" applyFont="1" applyAlignment="1">
      <alignment vertical="top"/>
    </xf>
    <xf numFmtId="2" fontId="4" fillId="2" borderId="2" xfId="0" applyNumberFormat="1" applyFont="1" applyFill="1" applyBorder="1" applyAlignment="1">
      <alignment horizontal="left" vertical="top" wrapText="1"/>
    </xf>
    <xf numFmtId="2" fontId="4" fillId="2" borderId="0" xfId="0" applyNumberFormat="1" applyFont="1" applyFill="1" applyAlignment="1">
      <alignment horizontal="left" vertical="top" wrapText="1"/>
    </xf>
    <xf numFmtId="0" fontId="3" fillId="0" borderId="0" xfId="0" applyFont="1" applyAlignment="1">
      <alignment horizontal="left" vertical="top"/>
    </xf>
    <xf numFmtId="0" fontId="6" fillId="0" borderId="3" xfId="0" applyFont="1" applyBorder="1" applyAlignment="1">
      <alignment horizontal="left" vertical="top" wrapText="1"/>
    </xf>
    <xf numFmtId="2" fontId="4" fillId="0" borderId="0" xfId="0" applyNumberFormat="1" applyFont="1" applyAlignment="1">
      <alignment horizontal="left" vertical="top" wrapText="1"/>
    </xf>
    <xf numFmtId="0" fontId="4" fillId="2" borderId="1" xfId="0" applyFont="1" applyFill="1" applyBorder="1" applyAlignment="1">
      <alignment horizontal="left" vertical="top" wrapText="1"/>
    </xf>
    <xf numFmtId="0" fontId="4" fillId="0" borderId="0" xfId="0" applyFont="1" applyAlignment="1">
      <alignment horizontal="left" vertical="top" wrapText="1"/>
    </xf>
    <xf numFmtId="0" fontId="4" fillId="2" borderId="0" xfId="0" applyFont="1" applyFill="1" applyAlignment="1">
      <alignment horizontal="left" vertical="top" wrapText="1"/>
    </xf>
    <xf numFmtId="0" fontId="6" fillId="0" borderId="3" xfId="0" applyFont="1" applyBorder="1" applyAlignment="1">
      <alignment vertical="top" wrapText="1"/>
    </xf>
    <xf numFmtId="0" fontId="3" fillId="0" borderId="3" xfId="0" applyFont="1" applyBorder="1" applyAlignment="1">
      <alignment vertical="top"/>
    </xf>
    <xf numFmtId="0" fontId="3" fillId="0" borderId="3" xfId="0" applyFont="1" applyBorder="1" applyAlignment="1">
      <alignment horizontal="left" vertical="top"/>
    </xf>
    <xf numFmtId="0" fontId="5" fillId="0" borderId="3" xfId="0" applyFont="1" applyBorder="1" applyAlignment="1">
      <alignment horizontal="left" vertical="top" wrapText="1"/>
    </xf>
    <xf numFmtId="12" fontId="3" fillId="0" borderId="3" xfId="0" applyNumberFormat="1" applyFont="1" applyBorder="1" applyAlignment="1">
      <alignment horizontal="left" vertical="top"/>
    </xf>
    <xf numFmtId="0" fontId="3" fillId="0" borderId="3" xfId="0" applyFont="1" applyBorder="1" applyAlignment="1">
      <alignment vertical="top" wrapText="1"/>
    </xf>
    <xf numFmtId="0" fontId="6" fillId="0" borderId="3" xfId="0" applyFont="1" applyBorder="1" applyAlignment="1">
      <alignment horizontal="center" vertical="top" wrapText="1"/>
    </xf>
    <xf numFmtId="44" fontId="3" fillId="0" borderId="3" xfId="1" applyFont="1" applyBorder="1" applyAlignment="1">
      <alignment vertical="top"/>
    </xf>
    <xf numFmtId="44" fontId="3" fillId="0" borderId="0" xfId="1" applyFont="1" applyAlignment="1">
      <alignment vertical="top"/>
    </xf>
    <xf numFmtId="44" fontId="4" fillId="2" borderId="1" xfId="1" applyFont="1" applyFill="1" applyBorder="1" applyAlignment="1">
      <alignment horizontal="left" vertical="top" wrapText="1"/>
    </xf>
    <xf numFmtId="44" fontId="4" fillId="0" borderId="0" xfId="1" applyFont="1" applyAlignment="1">
      <alignment horizontal="left" vertical="top" wrapText="1"/>
    </xf>
    <xf numFmtId="44" fontId="4" fillId="2" borderId="0" xfId="1" applyFont="1" applyFill="1" applyAlignment="1">
      <alignment horizontal="left" vertical="top" wrapText="1"/>
    </xf>
    <xf numFmtId="44" fontId="3" fillId="3" borderId="3" xfId="1" applyFont="1" applyFill="1" applyBorder="1" applyAlignment="1">
      <alignment vertical="top"/>
    </xf>
    <xf numFmtId="0" fontId="7" fillId="0" borderId="0" xfId="0" applyFont="1"/>
    <xf numFmtId="0" fontId="3" fillId="0" borderId="0" xfId="0" applyFont="1" applyAlignment="1">
      <alignment horizontal="center" vertical="top"/>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4" fillId="2" borderId="0" xfId="0" applyFont="1" applyFill="1" applyAlignment="1">
      <alignment horizontal="center" vertical="top" wrapText="1"/>
    </xf>
    <xf numFmtId="0" fontId="3" fillId="0" borderId="3" xfId="0" applyFont="1" applyBorder="1" applyAlignment="1">
      <alignment horizontal="center" vertical="top"/>
    </xf>
    <xf numFmtId="0" fontId="8" fillId="0" borderId="0" xfId="0" applyFont="1" applyAlignment="1">
      <alignment vertical="top"/>
    </xf>
    <xf numFmtId="0" fontId="9" fillId="4" borderId="0" xfId="0" applyFont="1" applyFill="1" applyAlignment="1">
      <alignment horizontal="left" vertical="top" wrapText="1"/>
    </xf>
    <xf numFmtId="0" fontId="10" fillId="0" borderId="3" xfId="0" applyFont="1" applyBorder="1" applyAlignment="1">
      <alignment vertical="top"/>
    </xf>
    <xf numFmtId="0" fontId="10" fillId="0" borderId="3" xfId="0" applyFont="1" applyBorder="1"/>
    <xf numFmtId="0" fontId="10" fillId="5" borderId="4" xfId="0" applyFont="1" applyFill="1" applyBorder="1" applyAlignment="1">
      <alignment vertical="top" wrapText="1"/>
    </xf>
    <xf numFmtId="0" fontId="0" fillId="5" borderId="5" xfId="0" applyFill="1" applyBorder="1" applyAlignment="1">
      <alignment vertical="top" wrapText="1"/>
    </xf>
    <xf numFmtId="0" fontId="10" fillId="5" borderId="6" xfId="0" applyFont="1" applyFill="1" applyBorder="1" applyAlignment="1">
      <alignment vertical="top" wrapText="1"/>
    </xf>
    <xf numFmtId="0" fontId="10" fillId="5" borderId="5" xfId="0" applyFont="1" applyFill="1" applyBorder="1" applyAlignment="1">
      <alignment vertical="top" wrapText="1"/>
    </xf>
    <xf numFmtId="0" fontId="10" fillId="5" borderId="3" xfId="0" applyFont="1" applyFill="1" applyBorder="1" applyAlignment="1">
      <alignment vertical="top" wrapText="1"/>
    </xf>
    <xf numFmtId="0" fontId="6" fillId="5" borderId="4" xfId="0" applyFont="1" applyFill="1" applyBorder="1" applyAlignment="1">
      <alignment horizontal="left" vertical="top" wrapText="1"/>
    </xf>
    <xf numFmtId="0" fontId="6" fillId="5" borderId="6" xfId="0" applyFont="1" applyFill="1" applyBorder="1" applyAlignment="1">
      <alignment horizontal="left" vertical="top" wrapText="1"/>
    </xf>
    <xf numFmtId="0" fontId="10" fillId="6" borderId="3" xfId="0" applyFont="1" applyFill="1" applyBorder="1" applyAlignment="1">
      <alignment vertical="top"/>
    </xf>
    <xf numFmtId="0" fontId="3" fillId="0" borderId="7" xfId="0" applyFont="1" applyBorder="1" applyAlignment="1">
      <alignment vertical="top"/>
    </xf>
    <xf numFmtId="0" fontId="10" fillId="0" borderId="7" xfId="0" applyFont="1" applyBorder="1" applyAlignment="1">
      <alignment vertical="top"/>
    </xf>
    <xf numFmtId="44" fontId="3" fillId="3" borderId="8" xfId="1" applyFont="1" applyFill="1" applyBorder="1" applyAlignment="1">
      <alignment vertical="top"/>
    </xf>
    <xf numFmtId="0" fontId="10" fillId="6" borderId="8" xfId="0" applyFont="1" applyFill="1" applyBorder="1" applyAlignment="1">
      <alignment vertical="top"/>
    </xf>
    <xf numFmtId="0" fontId="3" fillId="3" borderId="3" xfId="0" applyFont="1" applyFill="1" applyBorder="1" applyAlignment="1">
      <alignment vertical="top"/>
    </xf>
    <xf numFmtId="0" fontId="3" fillId="3" borderId="7" xfId="0" applyFont="1" applyFill="1" applyBorder="1" applyAlignment="1">
      <alignment vertical="top"/>
    </xf>
    <xf numFmtId="0" fontId="10" fillId="3" borderId="7" xfId="0" applyFont="1" applyFill="1" applyBorder="1" applyAlignment="1">
      <alignment vertical="top"/>
    </xf>
    <xf numFmtId="0" fontId="3" fillId="0" borderId="9" xfId="0" applyFont="1" applyBorder="1" applyAlignment="1">
      <alignment vertical="top"/>
    </xf>
    <xf numFmtId="0" fontId="3" fillId="0" borderId="9" xfId="0" applyFont="1" applyBorder="1" applyAlignment="1">
      <alignment horizontal="center" vertical="top"/>
    </xf>
    <xf numFmtId="0" fontId="6" fillId="0" borderId="9" xfId="0" applyFont="1" applyBorder="1" applyAlignment="1">
      <alignment horizontal="left" vertical="top" wrapText="1"/>
    </xf>
    <xf numFmtId="0" fontId="6" fillId="0" borderId="9" xfId="0" applyFont="1" applyBorder="1" applyAlignment="1">
      <alignment vertical="top" wrapText="1"/>
    </xf>
    <xf numFmtId="0" fontId="3" fillId="0" borderId="9" xfId="0" applyFont="1" applyBorder="1" applyAlignment="1">
      <alignment horizontal="left" vertical="top"/>
    </xf>
    <xf numFmtId="0" fontId="3" fillId="0" borderId="4" xfId="0" applyFont="1" applyBorder="1" applyAlignment="1">
      <alignment vertical="top"/>
    </xf>
    <xf numFmtId="0" fontId="3" fillId="0" borderId="4" xfId="0" applyFont="1" applyBorder="1" applyAlignment="1">
      <alignment horizontal="center" vertical="top"/>
    </xf>
    <xf numFmtId="0" fontId="6" fillId="0" borderId="4" xfId="0" applyFont="1" applyBorder="1" applyAlignment="1">
      <alignment vertical="top" wrapText="1"/>
    </xf>
    <xf numFmtId="0" fontId="3" fillId="0" borderId="4" xfId="0" applyFont="1" applyBorder="1" applyAlignment="1">
      <alignment horizontal="left" vertical="top"/>
    </xf>
    <xf numFmtId="44" fontId="3" fillId="0" borderId="3" xfId="1" applyFont="1" applyFill="1" applyBorder="1" applyAlignment="1">
      <alignment vertical="top"/>
    </xf>
    <xf numFmtId="44" fontId="3" fillId="0" borderId="5" xfId="1" applyFont="1" applyBorder="1" applyAlignment="1">
      <alignment vertical="top"/>
    </xf>
    <xf numFmtId="0" fontId="10" fillId="0" borderId="4" xfId="0" applyFont="1" applyBorder="1"/>
    <xf numFmtId="0" fontId="10" fillId="0" borderId="5" xfId="0" applyFont="1" applyBorder="1"/>
    <xf numFmtId="0" fontId="10" fillId="0" borderId="6" xfId="0" applyFont="1" applyBorder="1"/>
    <xf numFmtId="0" fontId="10" fillId="0" borderId="4" xfId="0" applyFont="1" applyBorder="1" applyAlignment="1">
      <alignment vertical="top"/>
    </xf>
    <xf numFmtId="0" fontId="10" fillId="0" borderId="5" xfId="0" applyFont="1" applyBorder="1" applyAlignment="1">
      <alignment vertical="top"/>
    </xf>
    <xf numFmtId="0" fontId="10" fillId="0" borderId="6" xfId="0" applyFont="1" applyBorder="1" applyAlignment="1">
      <alignment vertical="top"/>
    </xf>
    <xf numFmtId="0" fontId="6" fillId="0" borderId="3" xfId="0" applyFont="1" applyBorder="1" applyAlignment="1">
      <alignment horizontal="left" vertical="top"/>
    </xf>
  </cellXfs>
  <cellStyles count="3">
    <cellStyle name="Standaard" xfId="0" builtinId="0"/>
    <cellStyle name="Standaard 3" xfId="2" xr:uid="{0659F1AE-EFF2-4984-85E4-BE799A4405BD}"/>
    <cellStyle name="Valuta" xfId="1" builtinId="4"/>
  </cellStyles>
  <dxfs count="70">
    <dxf>
      <fill>
        <patternFill>
          <bgColor theme="5" tint="0.79998168889431442"/>
        </patternFill>
      </fill>
    </dxf>
    <dxf>
      <fill>
        <patternFill>
          <bgColor theme="9" tint="0.79998168889431442"/>
        </patternFill>
      </fill>
    </dxf>
    <dxf>
      <fill>
        <patternFill>
          <bgColor theme="8" tint="0.79998168889431442"/>
        </patternFill>
      </fill>
    </dxf>
    <dxf>
      <fill>
        <patternFill>
          <bgColor theme="0" tint="-0.24994659260841701"/>
        </patternFill>
      </fill>
    </dxf>
    <dxf>
      <fill>
        <patternFill>
          <bgColor theme="4" tint="0.3999450666829432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0" tint="-0.24994659260841701"/>
        </patternFill>
      </fill>
    </dxf>
    <dxf>
      <fill>
        <patternFill>
          <bgColor theme="4" tint="0.39994506668294322"/>
        </patternFill>
      </fill>
    </dxf>
    <dxf>
      <fill>
        <patternFill>
          <bgColor theme="0" tint="-0.24994659260841701"/>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4" tint="0.3999450666829432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0" tint="-0.24994659260841701"/>
        </patternFill>
      </fill>
    </dxf>
    <dxf>
      <fill>
        <patternFill>
          <bgColor theme="4" tint="0.3999450666829432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0" tint="-0.24994659260841701"/>
        </patternFill>
      </fill>
    </dxf>
    <dxf>
      <fill>
        <patternFill>
          <bgColor theme="4" tint="0.3999450666829432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4" tint="0.39994506668294322"/>
        </patternFill>
      </fill>
    </dxf>
    <dxf>
      <fill>
        <patternFill>
          <bgColor theme="0" tint="-0.24994659260841701"/>
        </patternFill>
      </fill>
    </dxf>
    <dxf>
      <fill>
        <patternFill>
          <bgColor theme="4" tint="0.39994506668294322"/>
        </patternFill>
      </fill>
    </dxf>
    <dxf>
      <fill>
        <patternFill>
          <bgColor theme="0" tint="-0.24994659260841701"/>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0" tint="-0.24994659260841701"/>
        </patternFill>
      </fill>
    </dxf>
    <dxf>
      <fill>
        <patternFill>
          <bgColor theme="4" tint="0.3999450666829432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0" tint="-0.24994659260841701"/>
        </patternFill>
      </fill>
    </dxf>
    <dxf>
      <fill>
        <patternFill>
          <bgColor theme="8" tint="0.79998168889431442"/>
        </patternFill>
      </fill>
    </dxf>
    <dxf>
      <fill>
        <patternFill>
          <bgColor theme="9" tint="0.79998168889431442"/>
        </patternFill>
      </fill>
    </dxf>
    <dxf>
      <fill>
        <patternFill>
          <bgColor theme="4" tint="0.39994506668294322"/>
        </patternFill>
      </fill>
    </dxf>
    <dxf>
      <fill>
        <patternFill>
          <bgColor theme="5" tint="0.79998168889431442"/>
        </patternFill>
      </fill>
    </dxf>
    <dxf>
      <fill>
        <patternFill>
          <bgColor theme="5" tint="0.79998168889431442"/>
        </patternFill>
      </fill>
    </dxf>
    <dxf>
      <fill>
        <patternFill>
          <bgColor theme="4" tint="0.39994506668294322"/>
        </patternFill>
      </fill>
    </dxf>
    <dxf>
      <fill>
        <patternFill>
          <bgColor theme="0" tint="-0.24994659260841701"/>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0" tint="-0.24994659260841701"/>
        </patternFill>
      </fill>
    </dxf>
    <dxf>
      <fill>
        <patternFill>
          <bgColor theme="4" tint="0.39994506668294322"/>
        </patternFill>
      </fill>
    </dxf>
    <dxf>
      <fill>
        <patternFill>
          <bgColor theme="5" tint="0.79998168889431442"/>
        </patternFill>
      </fill>
    </dxf>
    <dxf>
      <fill>
        <patternFill>
          <bgColor theme="9" tint="0.79998168889431442"/>
        </patternFill>
      </fill>
    </dxf>
    <dxf>
      <fill>
        <patternFill>
          <bgColor theme="4" tint="0.39994506668294322"/>
        </patternFill>
      </fill>
    </dxf>
    <dxf>
      <fill>
        <patternFill>
          <bgColor theme="0" tint="-0.24994659260841701"/>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0" tint="-0.24994659260841701"/>
        </patternFill>
      </fill>
    </dxf>
    <dxf>
      <fill>
        <patternFill>
          <bgColor theme="4" tint="0.39994506668294322"/>
        </patternFill>
      </fill>
    </dxf>
    <dxf>
      <fill>
        <patternFill>
          <bgColor theme="5" tint="0.79998168889431442"/>
        </patternFill>
      </fill>
    </dxf>
    <dxf>
      <fill>
        <patternFill>
          <bgColor theme="9" tint="0.79998168889431442"/>
        </patternFill>
      </fill>
    </dxf>
    <dxf>
      <fill>
        <patternFill>
          <bgColor theme="8" tint="0.79998168889431442"/>
        </patternFill>
      </fill>
    </dxf>
    <dxf>
      <fill>
        <patternFill>
          <bgColor theme="4" tint="0.39994506668294322"/>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71A06-8851-4E14-A727-9BA39D50CFDC}">
  <dimension ref="A2:I482"/>
  <sheetViews>
    <sheetView tabSelected="1" topLeftCell="B1" zoomScale="85" zoomScaleNormal="85" workbookViewId="0">
      <selection activeCell="E7" sqref="E7"/>
    </sheetView>
  </sheetViews>
  <sheetFormatPr defaultColWidth="8.85546875" defaultRowHeight="14.25" x14ac:dyDescent="0.25"/>
  <cols>
    <col min="1" max="1" width="0" style="1" hidden="1" customWidth="1"/>
    <col min="2" max="2" width="52.28515625" style="1" bestFit="1" customWidth="1"/>
    <col min="3" max="3" width="13.5703125" style="24" customWidth="1"/>
    <col min="4" max="4" width="139" style="1" customWidth="1"/>
    <col min="5" max="5" width="21.140625" style="1" customWidth="1"/>
    <col min="6" max="6" width="15.5703125" style="1" customWidth="1"/>
    <col min="7" max="7" width="13.7109375" style="1" customWidth="1"/>
    <col min="8" max="8" width="21" style="1" bestFit="1" customWidth="1"/>
    <col min="9" max="9" width="44.28515625" style="4" bestFit="1" customWidth="1"/>
    <col min="10" max="16384" width="8.85546875" style="1"/>
  </cols>
  <sheetData>
    <row r="2" spans="2:9" ht="15" thickBot="1" x14ac:dyDescent="0.3">
      <c r="B2" s="29" t="s">
        <v>0</v>
      </c>
    </row>
    <row r="3" spans="2:9" ht="17.45" customHeight="1" x14ac:dyDescent="0.25">
      <c r="B3" s="7" t="s">
        <v>1</v>
      </c>
      <c r="C3" s="25" t="s">
        <v>2</v>
      </c>
      <c r="D3" s="7" t="s">
        <v>3</v>
      </c>
      <c r="E3" s="7" t="s">
        <v>4</v>
      </c>
      <c r="F3" s="2" t="s">
        <v>5</v>
      </c>
      <c r="G3" s="2" t="s">
        <v>6</v>
      </c>
      <c r="H3" s="2" t="s">
        <v>7</v>
      </c>
      <c r="I3" s="2" t="s">
        <v>8</v>
      </c>
    </row>
    <row r="4" spans="2:9" x14ac:dyDescent="0.25">
      <c r="B4" s="8"/>
      <c r="C4" s="26"/>
      <c r="D4" s="8"/>
      <c r="E4" s="8"/>
      <c r="F4" s="6"/>
      <c r="G4" s="6"/>
      <c r="H4" s="6"/>
      <c r="I4" s="6"/>
    </row>
    <row r="5" spans="2:9" x14ac:dyDescent="0.25">
      <c r="B5" s="9" t="s">
        <v>9</v>
      </c>
      <c r="C5" s="27"/>
      <c r="D5" s="9"/>
      <c r="E5" s="9"/>
      <c r="F5" s="3"/>
      <c r="G5" s="3"/>
      <c r="H5" s="3"/>
      <c r="I5" s="3"/>
    </row>
    <row r="6" spans="2:9" ht="267.75" x14ac:dyDescent="0.25">
      <c r="B6" s="11" t="s">
        <v>10</v>
      </c>
      <c r="C6" s="28">
        <v>1</v>
      </c>
      <c r="D6" s="5" t="s">
        <v>11</v>
      </c>
      <c r="E6" s="10" t="s">
        <v>12</v>
      </c>
      <c r="F6" s="10">
        <v>1</v>
      </c>
      <c r="G6" s="10" t="s">
        <v>13</v>
      </c>
      <c r="H6" s="11"/>
      <c r="I6" s="12"/>
    </row>
    <row r="7" spans="2:9" ht="63.75" x14ac:dyDescent="0.25">
      <c r="B7" s="11" t="s">
        <v>14</v>
      </c>
      <c r="C7" s="28">
        <v>1</v>
      </c>
      <c r="D7" s="5" t="s">
        <v>15</v>
      </c>
      <c r="E7" s="10"/>
      <c r="F7" s="10">
        <v>2</v>
      </c>
      <c r="G7" s="10" t="s">
        <v>13</v>
      </c>
      <c r="H7" s="11"/>
      <c r="I7" s="12"/>
    </row>
    <row r="8" spans="2:9" ht="89.25" x14ac:dyDescent="0.25">
      <c r="B8" s="11" t="s">
        <v>16</v>
      </c>
      <c r="C8" s="28">
        <v>1</v>
      </c>
      <c r="D8" s="5" t="s">
        <v>17</v>
      </c>
      <c r="E8" s="10" t="s">
        <v>18</v>
      </c>
      <c r="F8" s="10">
        <v>0.35499999999999998</v>
      </c>
      <c r="G8" s="10" t="s">
        <v>13</v>
      </c>
      <c r="H8" s="11" t="s">
        <v>19</v>
      </c>
      <c r="I8" s="12" t="s">
        <v>20</v>
      </c>
    </row>
    <row r="9" spans="2:9" ht="51" x14ac:dyDescent="0.25">
      <c r="B9" s="11" t="s">
        <v>21</v>
      </c>
      <c r="C9" s="28">
        <v>1</v>
      </c>
      <c r="D9" s="5" t="s">
        <v>22</v>
      </c>
      <c r="E9" s="10" t="s">
        <v>23</v>
      </c>
      <c r="F9" s="10">
        <v>3.4</v>
      </c>
      <c r="G9" s="10" t="s">
        <v>13</v>
      </c>
      <c r="H9" s="11" t="s">
        <v>24</v>
      </c>
      <c r="I9" s="12" t="s">
        <v>25</v>
      </c>
    </row>
    <row r="10" spans="2:9" ht="127.5" x14ac:dyDescent="0.25">
      <c r="B10" s="11" t="s">
        <v>26</v>
      </c>
      <c r="C10" s="28">
        <v>1</v>
      </c>
      <c r="D10" s="5" t="s">
        <v>27</v>
      </c>
      <c r="E10" s="10" t="s">
        <v>28</v>
      </c>
      <c r="F10" s="10">
        <v>0.6</v>
      </c>
      <c r="G10" s="10" t="s">
        <v>13</v>
      </c>
      <c r="H10" s="11" t="s">
        <v>29</v>
      </c>
      <c r="I10" s="12" t="s">
        <v>30</v>
      </c>
    </row>
    <row r="11" spans="2:9" ht="127.5" x14ac:dyDescent="0.25">
      <c r="B11" s="11" t="s">
        <v>31</v>
      </c>
      <c r="C11" s="28">
        <v>1</v>
      </c>
      <c r="D11" s="5" t="s">
        <v>32</v>
      </c>
      <c r="E11" s="10" t="s">
        <v>33</v>
      </c>
      <c r="F11" s="10">
        <v>0.45</v>
      </c>
      <c r="G11" s="10" t="s">
        <v>13</v>
      </c>
      <c r="H11" s="11" t="s">
        <v>686</v>
      </c>
      <c r="I11" s="12" t="s">
        <v>34</v>
      </c>
    </row>
    <row r="12" spans="2:9" ht="51" x14ac:dyDescent="0.25">
      <c r="B12" s="11" t="s">
        <v>35</v>
      </c>
      <c r="C12" s="28">
        <v>1</v>
      </c>
      <c r="D12" s="5" t="s">
        <v>36</v>
      </c>
      <c r="E12" s="10" t="s">
        <v>37</v>
      </c>
      <c r="F12" s="10">
        <v>0.02</v>
      </c>
      <c r="G12" s="10" t="s">
        <v>13</v>
      </c>
      <c r="H12" s="11" t="s">
        <v>38</v>
      </c>
      <c r="I12" s="12"/>
    </row>
    <row r="13" spans="2:9" ht="38.25" x14ac:dyDescent="0.25">
      <c r="B13" s="11" t="s">
        <v>39</v>
      </c>
      <c r="C13" s="28">
        <v>1</v>
      </c>
      <c r="D13" s="5" t="s">
        <v>40</v>
      </c>
      <c r="E13" s="10" t="s">
        <v>41</v>
      </c>
      <c r="F13" s="10">
        <v>3.5</v>
      </c>
      <c r="G13" s="10" t="s">
        <v>13</v>
      </c>
      <c r="H13" s="11" t="s">
        <v>42</v>
      </c>
      <c r="I13" s="12" t="s">
        <v>43</v>
      </c>
    </row>
    <row r="14" spans="2:9" ht="25.5" x14ac:dyDescent="0.25">
      <c r="B14" s="11" t="s">
        <v>44</v>
      </c>
      <c r="C14" s="28">
        <v>1</v>
      </c>
      <c r="D14" s="5" t="s">
        <v>45</v>
      </c>
      <c r="E14" s="10" t="s">
        <v>46</v>
      </c>
      <c r="F14" s="10">
        <v>0.65</v>
      </c>
      <c r="G14" s="10" t="s">
        <v>13</v>
      </c>
      <c r="H14" s="11" t="s">
        <v>47</v>
      </c>
      <c r="I14" s="12"/>
    </row>
    <row r="15" spans="2:9" ht="25.5" x14ac:dyDescent="0.25">
      <c r="B15" s="11" t="s">
        <v>44</v>
      </c>
      <c r="C15" s="28">
        <v>1</v>
      </c>
      <c r="D15" s="5" t="s">
        <v>45</v>
      </c>
      <c r="E15" s="10" t="s">
        <v>46</v>
      </c>
      <c r="F15" s="10">
        <v>0.65</v>
      </c>
      <c r="G15" s="10" t="s">
        <v>13</v>
      </c>
      <c r="H15" s="11" t="s">
        <v>47</v>
      </c>
      <c r="I15" s="12"/>
    </row>
    <row r="16" spans="2:9" ht="133.15" customHeight="1" x14ac:dyDescent="0.25">
      <c r="B16" s="11" t="s">
        <v>48</v>
      </c>
      <c r="C16" s="28">
        <v>1</v>
      </c>
      <c r="D16" s="5" t="s">
        <v>49</v>
      </c>
      <c r="E16" s="10" t="s">
        <v>50</v>
      </c>
      <c r="F16" s="10">
        <v>0.9</v>
      </c>
      <c r="G16" s="10" t="s">
        <v>13</v>
      </c>
      <c r="H16" s="11"/>
      <c r="I16" s="12" t="s">
        <v>34</v>
      </c>
    </row>
    <row r="17" spans="2:9" ht="102" x14ac:dyDescent="0.25">
      <c r="B17" s="11" t="s">
        <v>51</v>
      </c>
      <c r="C17" s="28">
        <v>1</v>
      </c>
      <c r="D17" s="5" t="s">
        <v>52</v>
      </c>
      <c r="E17" s="10" t="s">
        <v>53</v>
      </c>
      <c r="F17" s="10" t="s">
        <v>13</v>
      </c>
      <c r="G17" s="10">
        <v>3.5</v>
      </c>
      <c r="H17" s="11" t="s">
        <v>54</v>
      </c>
      <c r="I17" s="12" t="s">
        <v>55</v>
      </c>
    </row>
    <row r="18" spans="2:9" ht="102" x14ac:dyDescent="0.25">
      <c r="B18" s="11" t="s">
        <v>56</v>
      </c>
      <c r="C18" s="28">
        <v>1</v>
      </c>
      <c r="D18" s="5" t="s">
        <v>57</v>
      </c>
      <c r="E18" s="10" t="s">
        <v>58</v>
      </c>
      <c r="F18" s="10" t="s">
        <v>13</v>
      </c>
      <c r="G18" s="10">
        <v>7.5</v>
      </c>
      <c r="H18" s="11" t="s">
        <v>54</v>
      </c>
      <c r="I18" s="12" t="s">
        <v>59</v>
      </c>
    </row>
    <row r="19" spans="2:9" ht="102.6" customHeight="1" x14ac:dyDescent="0.25">
      <c r="B19" s="11" t="s">
        <v>60</v>
      </c>
      <c r="C19" s="28">
        <v>1</v>
      </c>
      <c r="D19" s="5" t="s">
        <v>61</v>
      </c>
      <c r="E19" s="10" t="s">
        <v>62</v>
      </c>
      <c r="F19" s="10" t="s">
        <v>13</v>
      </c>
      <c r="G19" s="10">
        <v>10.8</v>
      </c>
      <c r="H19" s="11" t="s">
        <v>63</v>
      </c>
      <c r="I19" s="12" t="s">
        <v>64</v>
      </c>
    </row>
    <row r="20" spans="2:9" ht="102" x14ac:dyDescent="0.25">
      <c r="B20" s="11" t="s">
        <v>65</v>
      </c>
      <c r="C20" s="28">
        <v>1</v>
      </c>
      <c r="D20" s="5" t="s">
        <v>66</v>
      </c>
      <c r="E20" s="10" t="s">
        <v>67</v>
      </c>
      <c r="F20" s="10">
        <v>0.1</v>
      </c>
      <c r="G20" s="10" t="s">
        <v>13</v>
      </c>
      <c r="H20" s="11" t="s">
        <v>68</v>
      </c>
      <c r="I20" s="12" t="s">
        <v>69</v>
      </c>
    </row>
    <row r="21" spans="2:9" ht="76.5" x14ac:dyDescent="0.25">
      <c r="B21" s="11" t="s">
        <v>70</v>
      </c>
      <c r="C21" s="28">
        <v>1</v>
      </c>
      <c r="D21" s="5" t="s">
        <v>71</v>
      </c>
      <c r="E21" s="10" t="s">
        <v>72</v>
      </c>
      <c r="F21" s="10" t="s">
        <v>13</v>
      </c>
      <c r="G21" s="10">
        <v>12.9</v>
      </c>
      <c r="H21" s="11" t="s">
        <v>73</v>
      </c>
      <c r="I21" s="12" t="s">
        <v>74</v>
      </c>
    </row>
    <row r="22" spans="2:9" ht="178.5" x14ac:dyDescent="0.25">
      <c r="B22" s="11" t="s">
        <v>75</v>
      </c>
      <c r="C22" s="28">
        <v>1</v>
      </c>
      <c r="D22" s="5" t="s">
        <v>76</v>
      </c>
      <c r="E22" s="10" t="s">
        <v>77</v>
      </c>
      <c r="F22" s="10">
        <v>0.45</v>
      </c>
      <c r="G22" s="10" t="s">
        <v>13</v>
      </c>
      <c r="H22" s="11" t="s">
        <v>78</v>
      </c>
      <c r="I22" s="12" t="s">
        <v>79</v>
      </c>
    </row>
    <row r="23" spans="2:9" ht="140.25" x14ac:dyDescent="0.25">
      <c r="B23" s="11" t="s">
        <v>80</v>
      </c>
      <c r="C23" s="28">
        <v>1</v>
      </c>
      <c r="D23" s="5" t="s">
        <v>81</v>
      </c>
      <c r="E23" s="10" t="s">
        <v>82</v>
      </c>
      <c r="F23" s="10">
        <v>0.13</v>
      </c>
      <c r="G23" s="10" t="s">
        <v>13</v>
      </c>
      <c r="H23" s="11" t="s">
        <v>78</v>
      </c>
      <c r="I23" s="12"/>
    </row>
    <row r="24" spans="2:9" ht="127.5" x14ac:dyDescent="0.25">
      <c r="B24" s="11" t="s">
        <v>83</v>
      </c>
      <c r="C24" s="28">
        <v>1</v>
      </c>
      <c r="D24" s="5" t="s">
        <v>84</v>
      </c>
      <c r="E24" s="10" t="s">
        <v>85</v>
      </c>
      <c r="F24" s="10">
        <v>1.37</v>
      </c>
      <c r="G24" s="10" t="s">
        <v>13</v>
      </c>
      <c r="H24" s="11" t="s">
        <v>86</v>
      </c>
      <c r="I24" s="12" t="s">
        <v>87</v>
      </c>
    </row>
    <row r="25" spans="2:9" ht="89.25" x14ac:dyDescent="0.25">
      <c r="B25" s="11" t="s">
        <v>16</v>
      </c>
      <c r="C25" s="28">
        <v>1</v>
      </c>
      <c r="D25" s="5" t="s">
        <v>17</v>
      </c>
      <c r="E25" s="10" t="s">
        <v>18</v>
      </c>
      <c r="F25" s="10">
        <v>0.35499999999999998</v>
      </c>
      <c r="G25" s="10" t="s">
        <v>13</v>
      </c>
      <c r="H25" s="11" t="s">
        <v>19</v>
      </c>
      <c r="I25" s="12"/>
    </row>
    <row r="26" spans="2:9" ht="102" x14ac:dyDescent="0.25">
      <c r="B26" s="11" t="s">
        <v>65</v>
      </c>
      <c r="C26" s="28">
        <v>1</v>
      </c>
      <c r="D26" s="5" t="s">
        <v>66</v>
      </c>
      <c r="E26" s="10" t="s">
        <v>88</v>
      </c>
      <c r="F26" s="10">
        <v>0.1</v>
      </c>
      <c r="G26" s="10" t="s">
        <v>13</v>
      </c>
      <c r="H26" s="11" t="s">
        <v>68</v>
      </c>
      <c r="I26" s="12"/>
    </row>
    <row r="27" spans="2:9" ht="76.5" x14ac:dyDescent="0.25">
      <c r="B27" s="11" t="s">
        <v>70</v>
      </c>
      <c r="C27" s="28">
        <v>1</v>
      </c>
      <c r="D27" s="5" t="s">
        <v>71</v>
      </c>
      <c r="E27" s="10" t="s">
        <v>72</v>
      </c>
      <c r="F27" s="10" t="s">
        <v>13</v>
      </c>
      <c r="G27" s="10">
        <v>12.9</v>
      </c>
      <c r="H27" s="11" t="s">
        <v>73</v>
      </c>
      <c r="I27" s="12" t="s">
        <v>74</v>
      </c>
    </row>
    <row r="28" spans="2:9" ht="267.75" x14ac:dyDescent="0.25">
      <c r="B28" s="11" t="s">
        <v>89</v>
      </c>
      <c r="C28" s="28">
        <v>1</v>
      </c>
      <c r="D28" s="5" t="s">
        <v>11</v>
      </c>
      <c r="E28" s="10" t="s">
        <v>12</v>
      </c>
      <c r="F28" s="10">
        <v>1</v>
      </c>
      <c r="G28" s="10" t="s">
        <v>13</v>
      </c>
      <c r="H28" s="11" t="s">
        <v>90</v>
      </c>
      <c r="I28" s="12"/>
    </row>
    <row r="29" spans="2:9" ht="51" x14ac:dyDescent="0.25">
      <c r="B29" s="11" t="s">
        <v>14</v>
      </c>
      <c r="C29" s="28">
        <v>1</v>
      </c>
      <c r="D29" s="5" t="s">
        <v>91</v>
      </c>
      <c r="E29" s="10"/>
      <c r="F29" s="10">
        <v>2</v>
      </c>
      <c r="G29" s="10" t="s">
        <v>13</v>
      </c>
      <c r="H29" s="11" t="s">
        <v>90</v>
      </c>
      <c r="I29" s="12"/>
    </row>
    <row r="30" spans="2:9" ht="306" x14ac:dyDescent="0.25">
      <c r="B30" s="11" t="s">
        <v>92</v>
      </c>
      <c r="C30" s="28">
        <v>1</v>
      </c>
      <c r="D30" s="5" t="s">
        <v>93</v>
      </c>
      <c r="E30" s="10"/>
      <c r="F30" s="10">
        <v>1</v>
      </c>
      <c r="G30" s="10" t="s">
        <v>13</v>
      </c>
      <c r="H30" s="11" t="s">
        <v>90</v>
      </c>
      <c r="I30" s="12"/>
    </row>
    <row r="31" spans="2:9" ht="51" x14ac:dyDescent="0.25">
      <c r="B31" s="11" t="s">
        <v>94</v>
      </c>
      <c r="C31" s="28">
        <v>1</v>
      </c>
      <c r="D31" s="5" t="s">
        <v>95</v>
      </c>
      <c r="E31" s="10" t="s">
        <v>96</v>
      </c>
      <c r="F31" s="10">
        <v>2.8</v>
      </c>
      <c r="G31" s="10" t="s">
        <v>13</v>
      </c>
      <c r="H31" s="11" t="s">
        <v>90</v>
      </c>
      <c r="I31" s="12"/>
    </row>
    <row r="32" spans="2:9" ht="178.5" x14ac:dyDescent="0.25">
      <c r="B32" s="11" t="s">
        <v>75</v>
      </c>
      <c r="C32" s="28">
        <v>1</v>
      </c>
      <c r="D32" s="5" t="s">
        <v>76</v>
      </c>
      <c r="E32" s="10" t="s">
        <v>77</v>
      </c>
      <c r="F32" s="10">
        <v>0.45</v>
      </c>
      <c r="G32" s="10" t="s">
        <v>13</v>
      </c>
      <c r="H32" s="11" t="s">
        <v>78</v>
      </c>
      <c r="I32" s="12" t="s">
        <v>79</v>
      </c>
    </row>
    <row r="33" spans="2:9" ht="153" x14ac:dyDescent="0.25">
      <c r="B33" s="11" t="s">
        <v>80</v>
      </c>
      <c r="C33" s="28">
        <v>1</v>
      </c>
      <c r="D33" s="5" t="s">
        <v>97</v>
      </c>
      <c r="E33" s="10" t="s">
        <v>82</v>
      </c>
      <c r="F33" s="10">
        <v>0.13</v>
      </c>
      <c r="G33" s="10" t="s">
        <v>13</v>
      </c>
      <c r="H33" s="11" t="s">
        <v>78</v>
      </c>
      <c r="I33" s="12"/>
    </row>
    <row r="34" spans="2:9" ht="38.25" x14ac:dyDescent="0.25">
      <c r="B34" s="11" t="s">
        <v>98</v>
      </c>
      <c r="C34" s="28">
        <v>1</v>
      </c>
      <c r="D34" s="5" t="s">
        <v>99</v>
      </c>
      <c r="E34" s="10" t="s">
        <v>100</v>
      </c>
      <c r="F34" s="10">
        <v>2.5</v>
      </c>
      <c r="G34" s="10" t="s">
        <v>13</v>
      </c>
      <c r="H34" s="11" t="s">
        <v>101</v>
      </c>
      <c r="I34" s="12"/>
    </row>
    <row r="35" spans="2:9" ht="102" x14ac:dyDescent="0.25">
      <c r="B35" s="11" t="s">
        <v>102</v>
      </c>
      <c r="C35" s="28">
        <v>1</v>
      </c>
      <c r="D35" s="5" t="s">
        <v>103</v>
      </c>
      <c r="E35" s="10" t="s">
        <v>104</v>
      </c>
      <c r="F35" s="10">
        <v>0.4</v>
      </c>
      <c r="G35" s="10" t="s">
        <v>13</v>
      </c>
      <c r="H35" s="11" t="s">
        <v>42</v>
      </c>
      <c r="I35" s="12"/>
    </row>
    <row r="36" spans="2:9" ht="51" x14ac:dyDescent="0.25">
      <c r="B36" s="11" t="s">
        <v>105</v>
      </c>
      <c r="C36" s="28">
        <v>1</v>
      </c>
      <c r="D36" s="5" t="s">
        <v>106</v>
      </c>
      <c r="E36" s="10" t="s">
        <v>107</v>
      </c>
      <c r="F36" s="10" t="s">
        <v>13</v>
      </c>
      <c r="G36" s="10">
        <v>7</v>
      </c>
      <c r="H36" s="11" t="s">
        <v>108</v>
      </c>
      <c r="I36" s="12"/>
    </row>
    <row r="37" spans="2:9" ht="102" x14ac:dyDescent="0.25">
      <c r="B37" s="11" t="s">
        <v>109</v>
      </c>
      <c r="C37" s="28">
        <v>1</v>
      </c>
      <c r="D37" s="5" t="s">
        <v>57</v>
      </c>
      <c r="E37" s="10" t="s">
        <v>110</v>
      </c>
      <c r="F37" s="10" t="s">
        <v>13</v>
      </c>
      <c r="G37" s="10">
        <v>14.1</v>
      </c>
      <c r="H37" s="11" t="s">
        <v>54</v>
      </c>
      <c r="I37" s="13" t="s">
        <v>59</v>
      </c>
    </row>
    <row r="38" spans="2:9" ht="89.25" x14ac:dyDescent="0.25">
      <c r="B38" s="11" t="s">
        <v>60</v>
      </c>
      <c r="C38" s="28">
        <v>1</v>
      </c>
      <c r="D38" s="5" t="s">
        <v>61</v>
      </c>
      <c r="E38" s="10" t="s">
        <v>111</v>
      </c>
      <c r="F38" s="10" t="s">
        <v>13</v>
      </c>
      <c r="G38" s="10">
        <v>10.8</v>
      </c>
      <c r="H38" s="11" t="s">
        <v>63</v>
      </c>
      <c r="I38" s="12" t="s">
        <v>64</v>
      </c>
    </row>
    <row r="39" spans="2:9" ht="127.5" x14ac:dyDescent="0.25">
      <c r="B39" s="11" t="s">
        <v>26</v>
      </c>
      <c r="C39" s="28">
        <v>1</v>
      </c>
      <c r="D39" s="5" t="s">
        <v>27</v>
      </c>
      <c r="E39" s="10" t="s">
        <v>28</v>
      </c>
      <c r="F39" s="10">
        <v>0.6</v>
      </c>
      <c r="G39" s="10" t="s">
        <v>13</v>
      </c>
      <c r="H39" s="11" t="s">
        <v>29</v>
      </c>
      <c r="I39" s="12"/>
    </row>
    <row r="40" spans="2:9" ht="25.5" x14ac:dyDescent="0.25">
      <c r="B40" s="11" t="s">
        <v>112</v>
      </c>
      <c r="C40" s="28">
        <v>2</v>
      </c>
      <c r="D40" s="5" t="s">
        <v>45</v>
      </c>
      <c r="E40" s="10" t="s">
        <v>46</v>
      </c>
      <c r="F40" s="10">
        <v>0.65</v>
      </c>
      <c r="G40" s="10" t="s">
        <v>13</v>
      </c>
      <c r="H40" s="11" t="s">
        <v>113</v>
      </c>
      <c r="I40" s="12"/>
    </row>
    <row r="41" spans="2:9" x14ac:dyDescent="0.25">
      <c r="B41" s="11" t="s">
        <v>114</v>
      </c>
      <c r="C41" s="28">
        <v>2</v>
      </c>
      <c r="D41" s="5" t="s">
        <v>115</v>
      </c>
      <c r="E41" s="10" t="s">
        <v>116</v>
      </c>
      <c r="F41" s="10">
        <v>2.1</v>
      </c>
      <c r="G41" s="10" t="s">
        <v>13</v>
      </c>
      <c r="H41" s="11" t="s">
        <v>42</v>
      </c>
      <c r="I41" s="12" t="s">
        <v>117</v>
      </c>
    </row>
    <row r="42" spans="2:9" x14ac:dyDescent="0.25">
      <c r="B42" s="11" t="s">
        <v>118</v>
      </c>
      <c r="C42" s="28">
        <v>3</v>
      </c>
      <c r="D42" s="5" t="s">
        <v>119</v>
      </c>
      <c r="E42" s="10" t="s">
        <v>120</v>
      </c>
      <c r="F42" s="10">
        <v>0.3</v>
      </c>
      <c r="G42" s="10" t="s">
        <v>13</v>
      </c>
      <c r="H42" s="11" t="s">
        <v>121</v>
      </c>
      <c r="I42" s="12"/>
    </row>
    <row r="43" spans="2:9" x14ac:dyDescent="0.25">
      <c r="B43" s="11" t="s">
        <v>122</v>
      </c>
      <c r="C43" s="28">
        <v>3</v>
      </c>
      <c r="D43" s="5" t="s">
        <v>123</v>
      </c>
      <c r="E43" s="10" t="s">
        <v>13</v>
      </c>
      <c r="F43" s="10">
        <v>0.75</v>
      </c>
      <c r="G43" s="10" t="s">
        <v>13</v>
      </c>
      <c r="H43" s="11" t="s">
        <v>121</v>
      </c>
      <c r="I43" s="12"/>
    </row>
    <row r="44" spans="2:9" ht="25.5" x14ac:dyDescent="0.25">
      <c r="B44" s="11" t="s">
        <v>124</v>
      </c>
      <c r="C44" s="28">
        <v>1</v>
      </c>
      <c r="D44" s="5" t="s">
        <v>125</v>
      </c>
      <c r="E44" s="10" t="s">
        <v>126</v>
      </c>
      <c r="F44" s="10">
        <v>2.1</v>
      </c>
      <c r="G44" s="10" t="s">
        <v>127</v>
      </c>
      <c r="H44" s="11" t="s">
        <v>128</v>
      </c>
      <c r="I44" s="12"/>
    </row>
    <row r="45" spans="2:9" ht="127.5" x14ac:dyDescent="0.25">
      <c r="B45" s="11" t="s">
        <v>83</v>
      </c>
      <c r="C45" s="28">
        <v>1</v>
      </c>
      <c r="D45" s="5" t="s">
        <v>84</v>
      </c>
      <c r="E45" s="10" t="s">
        <v>85</v>
      </c>
      <c r="F45" s="10">
        <v>1.37</v>
      </c>
      <c r="G45" s="10" t="s">
        <v>13</v>
      </c>
      <c r="H45" s="11" t="s">
        <v>86</v>
      </c>
      <c r="I45" s="12" t="s">
        <v>87</v>
      </c>
    </row>
    <row r="46" spans="2:9" ht="63.75" x14ac:dyDescent="0.25">
      <c r="B46" s="11" t="s">
        <v>129</v>
      </c>
      <c r="C46" s="28">
        <v>2</v>
      </c>
      <c r="D46" s="5" t="s">
        <v>130</v>
      </c>
      <c r="E46" s="10" t="s">
        <v>131</v>
      </c>
      <c r="F46" s="10">
        <v>0.2</v>
      </c>
      <c r="G46" s="10" t="s">
        <v>13</v>
      </c>
      <c r="H46" s="11" t="s">
        <v>29</v>
      </c>
      <c r="I46" s="12"/>
    </row>
    <row r="47" spans="2:9" ht="51" x14ac:dyDescent="0.25">
      <c r="B47" s="11" t="s">
        <v>132</v>
      </c>
      <c r="C47" s="28">
        <v>1</v>
      </c>
      <c r="D47" s="5" t="s">
        <v>133</v>
      </c>
      <c r="E47" s="10" t="s">
        <v>134</v>
      </c>
      <c r="F47" s="10" t="s">
        <v>13</v>
      </c>
      <c r="G47" s="10">
        <v>6.1</v>
      </c>
      <c r="H47" s="11" t="s">
        <v>135</v>
      </c>
      <c r="I47" s="12"/>
    </row>
    <row r="48" spans="2:9" ht="51" x14ac:dyDescent="0.25">
      <c r="B48" s="11" t="s">
        <v>136</v>
      </c>
      <c r="C48" s="28">
        <v>1</v>
      </c>
      <c r="D48" s="5" t="s">
        <v>137</v>
      </c>
      <c r="E48" s="10" t="s">
        <v>138</v>
      </c>
      <c r="F48" s="10">
        <v>0.78</v>
      </c>
      <c r="G48" s="10" t="s">
        <v>13</v>
      </c>
      <c r="H48" s="11" t="s">
        <v>135</v>
      </c>
      <c r="I48" s="12"/>
    </row>
    <row r="49" spans="2:9" ht="102" x14ac:dyDescent="0.25">
      <c r="B49" s="11" t="s">
        <v>65</v>
      </c>
      <c r="C49" s="28">
        <v>1</v>
      </c>
      <c r="D49" s="5" t="s">
        <v>66</v>
      </c>
      <c r="E49" s="10" t="s">
        <v>88</v>
      </c>
      <c r="F49" s="10">
        <v>0.1</v>
      </c>
      <c r="G49" s="10" t="s">
        <v>13</v>
      </c>
      <c r="H49" s="11" t="s">
        <v>139</v>
      </c>
      <c r="I49" s="12" t="s">
        <v>140</v>
      </c>
    </row>
    <row r="50" spans="2:9" ht="76.5" x14ac:dyDescent="0.25">
      <c r="B50" s="11" t="s">
        <v>70</v>
      </c>
      <c r="C50" s="28">
        <v>1</v>
      </c>
      <c r="D50" s="5" t="s">
        <v>71</v>
      </c>
      <c r="E50" s="10" t="s">
        <v>72</v>
      </c>
      <c r="F50" s="10" t="s">
        <v>13</v>
      </c>
      <c r="G50" s="10">
        <v>12.9</v>
      </c>
      <c r="H50" s="11" t="s">
        <v>73</v>
      </c>
      <c r="I50" s="12"/>
    </row>
    <row r="52" spans="2:9" x14ac:dyDescent="0.25">
      <c r="B52" s="9" t="s">
        <v>141</v>
      </c>
      <c r="C52" s="27"/>
      <c r="D52" s="9"/>
      <c r="E52" s="9"/>
      <c r="F52" s="3"/>
      <c r="G52" s="3"/>
      <c r="H52" s="3"/>
      <c r="I52" s="3"/>
    </row>
    <row r="53" spans="2:9" ht="89.25" x14ac:dyDescent="0.25">
      <c r="B53" s="11" t="s">
        <v>16</v>
      </c>
      <c r="C53" s="28">
        <v>1</v>
      </c>
      <c r="D53" s="5" t="s">
        <v>17</v>
      </c>
      <c r="E53" s="10" t="s">
        <v>18</v>
      </c>
      <c r="F53" s="10">
        <v>0.35499999999999998</v>
      </c>
      <c r="G53" s="10" t="s">
        <v>13</v>
      </c>
      <c r="H53" s="11" t="s">
        <v>19</v>
      </c>
      <c r="I53" s="12" t="s">
        <v>20</v>
      </c>
    </row>
    <row r="54" spans="2:9" ht="102" x14ac:dyDescent="0.25">
      <c r="B54" s="11" t="s">
        <v>65</v>
      </c>
      <c r="C54" s="28">
        <v>1</v>
      </c>
      <c r="D54" s="5" t="s">
        <v>66</v>
      </c>
      <c r="E54" s="10" t="s">
        <v>88</v>
      </c>
      <c r="F54" s="10">
        <v>0.1</v>
      </c>
      <c r="G54" s="10" t="s">
        <v>13</v>
      </c>
      <c r="H54" s="11" t="s">
        <v>68</v>
      </c>
      <c r="I54" s="12" t="s">
        <v>69</v>
      </c>
    </row>
    <row r="55" spans="2:9" ht="76.5" x14ac:dyDescent="0.25">
      <c r="B55" s="11" t="s">
        <v>70</v>
      </c>
      <c r="C55" s="28">
        <v>1</v>
      </c>
      <c r="D55" s="5" t="s">
        <v>71</v>
      </c>
      <c r="E55" s="10" t="s">
        <v>72</v>
      </c>
      <c r="F55" s="10" t="s">
        <v>13</v>
      </c>
      <c r="G55" s="10">
        <v>12.9</v>
      </c>
      <c r="H55" s="11" t="s">
        <v>73</v>
      </c>
      <c r="I55" s="12" t="s">
        <v>142</v>
      </c>
    </row>
    <row r="56" spans="2:9" ht="267.75" x14ac:dyDescent="0.25">
      <c r="B56" s="11" t="s">
        <v>10</v>
      </c>
      <c r="C56" s="28">
        <v>1</v>
      </c>
      <c r="D56" s="5" t="s">
        <v>11</v>
      </c>
      <c r="E56" s="10" t="s">
        <v>12</v>
      </c>
      <c r="F56" s="10">
        <v>1</v>
      </c>
      <c r="G56" s="10" t="s">
        <v>13</v>
      </c>
      <c r="H56" s="11" t="s">
        <v>90</v>
      </c>
      <c r="I56" s="12" t="s">
        <v>143</v>
      </c>
    </row>
    <row r="57" spans="2:9" ht="51" x14ac:dyDescent="0.25">
      <c r="B57" s="11" t="s">
        <v>14</v>
      </c>
      <c r="C57" s="28">
        <v>1</v>
      </c>
      <c r="D57" s="5" t="s">
        <v>144</v>
      </c>
      <c r="E57" s="10" t="s">
        <v>96</v>
      </c>
      <c r="F57" s="10">
        <v>2</v>
      </c>
      <c r="G57" s="10" t="s">
        <v>13</v>
      </c>
      <c r="H57" s="11" t="s">
        <v>90</v>
      </c>
      <c r="I57" s="12"/>
    </row>
    <row r="58" spans="2:9" ht="306" x14ac:dyDescent="0.25">
      <c r="B58" s="11" t="s">
        <v>92</v>
      </c>
      <c r="C58" s="28">
        <v>1</v>
      </c>
      <c r="D58" s="5" t="s">
        <v>145</v>
      </c>
      <c r="E58" s="10" t="s">
        <v>12</v>
      </c>
      <c r="F58" s="10">
        <v>1</v>
      </c>
      <c r="G58" s="10" t="s">
        <v>13</v>
      </c>
      <c r="H58" s="11" t="s">
        <v>90</v>
      </c>
      <c r="I58" s="12" t="s">
        <v>143</v>
      </c>
    </row>
    <row r="59" spans="2:9" ht="63.75" x14ac:dyDescent="0.25">
      <c r="B59" s="11" t="s">
        <v>94</v>
      </c>
      <c r="C59" s="28">
        <v>1</v>
      </c>
      <c r="D59" s="5" t="s">
        <v>146</v>
      </c>
      <c r="E59" s="10" t="s">
        <v>96</v>
      </c>
      <c r="F59" s="10">
        <v>2.8</v>
      </c>
      <c r="G59" s="10" t="s">
        <v>13</v>
      </c>
      <c r="H59" s="11" t="s">
        <v>90</v>
      </c>
      <c r="I59" s="12"/>
    </row>
    <row r="60" spans="2:9" ht="178.5" x14ac:dyDescent="0.25">
      <c r="B60" s="11" t="s">
        <v>75</v>
      </c>
      <c r="C60" s="28">
        <v>1</v>
      </c>
      <c r="D60" s="5" t="s">
        <v>76</v>
      </c>
      <c r="E60" s="10" t="s">
        <v>77</v>
      </c>
      <c r="F60" s="10">
        <v>0.45</v>
      </c>
      <c r="G60" s="10" t="s">
        <v>13</v>
      </c>
      <c r="H60" s="11" t="s">
        <v>78</v>
      </c>
      <c r="I60" s="12" t="s">
        <v>147</v>
      </c>
    </row>
    <row r="61" spans="2:9" ht="153" x14ac:dyDescent="0.25">
      <c r="B61" s="11" t="s">
        <v>80</v>
      </c>
      <c r="C61" s="28">
        <v>1</v>
      </c>
      <c r="D61" s="5" t="s">
        <v>97</v>
      </c>
      <c r="E61" s="10" t="s">
        <v>82</v>
      </c>
      <c r="F61" s="10">
        <v>0.13</v>
      </c>
      <c r="G61" s="10" t="s">
        <v>13</v>
      </c>
      <c r="H61" s="11" t="s">
        <v>78</v>
      </c>
      <c r="I61" s="12" t="s">
        <v>148</v>
      </c>
    </row>
    <row r="62" spans="2:9" x14ac:dyDescent="0.25">
      <c r="B62" s="11" t="s">
        <v>98</v>
      </c>
      <c r="C62" s="28">
        <v>1</v>
      </c>
      <c r="D62" s="5" t="s">
        <v>149</v>
      </c>
      <c r="E62" s="10" t="s">
        <v>100</v>
      </c>
      <c r="F62" s="10">
        <v>2.5</v>
      </c>
      <c r="G62" s="10" t="s">
        <v>13</v>
      </c>
      <c r="H62" s="11" t="s">
        <v>101</v>
      </c>
      <c r="I62" s="12" t="s">
        <v>150</v>
      </c>
    </row>
    <row r="63" spans="2:9" ht="51" x14ac:dyDescent="0.25">
      <c r="B63" s="11" t="s">
        <v>151</v>
      </c>
      <c r="C63" s="28">
        <v>1</v>
      </c>
      <c r="D63" s="5" t="s">
        <v>152</v>
      </c>
      <c r="E63" s="10" t="s">
        <v>13</v>
      </c>
      <c r="F63" s="10">
        <v>0.65</v>
      </c>
      <c r="G63" s="10" t="s">
        <v>13</v>
      </c>
      <c r="H63" s="11" t="s">
        <v>42</v>
      </c>
      <c r="I63" s="12" t="s">
        <v>153</v>
      </c>
    </row>
    <row r="64" spans="2:9" ht="51" x14ac:dyDescent="0.25">
      <c r="B64" s="11" t="s">
        <v>105</v>
      </c>
      <c r="C64" s="28">
        <v>2</v>
      </c>
      <c r="D64" s="5" t="s">
        <v>106</v>
      </c>
      <c r="E64" s="10" t="s">
        <v>107</v>
      </c>
      <c r="F64" s="10" t="s">
        <v>13</v>
      </c>
      <c r="G64" s="10">
        <v>7</v>
      </c>
      <c r="H64" s="11" t="s">
        <v>108</v>
      </c>
      <c r="I64" s="12" t="s">
        <v>154</v>
      </c>
    </row>
    <row r="65" spans="2:9" ht="102" x14ac:dyDescent="0.25">
      <c r="B65" s="11" t="s">
        <v>109</v>
      </c>
      <c r="C65" s="28">
        <v>1</v>
      </c>
      <c r="D65" s="5" t="s">
        <v>155</v>
      </c>
      <c r="E65" s="10" t="s">
        <v>677</v>
      </c>
      <c r="F65" s="10" t="s">
        <v>13</v>
      </c>
      <c r="G65" s="10">
        <v>14.1</v>
      </c>
      <c r="H65" s="11" t="s">
        <v>54</v>
      </c>
      <c r="I65" s="12" t="s">
        <v>59</v>
      </c>
    </row>
    <row r="66" spans="2:9" ht="89.25" x14ac:dyDescent="0.25">
      <c r="B66" s="11" t="s">
        <v>60</v>
      </c>
      <c r="C66" s="28">
        <v>1</v>
      </c>
      <c r="D66" s="5" t="s">
        <v>61</v>
      </c>
      <c r="E66" s="10" t="s">
        <v>111</v>
      </c>
      <c r="F66" s="10" t="s">
        <v>13</v>
      </c>
      <c r="G66" s="10">
        <v>10.8</v>
      </c>
      <c r="H66" s="11" t="s">
        <v>63</v>
      </c>
      <c r="I66" s="12" t="s">
        <v>156</v>
      </c>
    </row>
    <row r="67" spans="2:9" ht="63.75" x14ac:dyDescent="0.25">
      <c r="B67" s="11" t="s">
        <v>129</v>
      </c>
      <c r="C67" s="28">
        <v>2</v>
      </c>
      <c r="D67" s="5" t="s">
        <v>130</v>
      </c>
      <c r="E67" s="10" t="s">
        <v>131</v>
      </c>
      <c r="F67" s="10">
        <v>0.2</v>
      </c>
      <c r="G67" s="10" t="s">
        <v>13</v>
      </c>
      <c r="H67" s="11" t="s">
        <v>29</v>
      </c>
      <c r="I67" s="12" t="s">
        <v>157</v>
      </c>
    </row>
    <row r="68" spans="2:9" x14ac:dyDescent="0.25">
      <c r="B68" s="11" t="s">
        <v>158</v>
      </c>
      <c r="C68" s="28">
        <v>4</v>
      </c>
      <c r="D68" s="5" t="s">
        <v>159</v>
      </c>
      <c r="E68" s="10" t="s">
        <v>160</v>
      </c>
      <c r="F68" s="10">
        <v>2.5</v>
      </c>
      <c r="G68" s="10" t="s">
        <v>13</v>
      </c>
      <c r="H68" s="11" t="s">
        <v>161</v>
      </c>
      <c r="I68" s="12" t="s">
        <v>162</v>
      </c>
    </row>
    <row r="69" spans="2:9" ht="38.25" x14ac:dyDescent="0.25">
      <c r="B69" s="11" t="s">
        <v>39</v>
      </c>
      <c r="C69" s="28">
        <v>2</v>
      </c>
      <c r="D69" s="5" t="s">
        <v>163</v>
      </c>
      <c r="E69" s="10" t="s">
        <v>41</v>
      </c>
      <c r="F69" s="10">
        <v>2</v>
      </c>
      <c r="G69" s="10" t="s">
        <v>13</v>
      </c>
      <c r="H69" s="11" t="s">
        <v>42</v>
      </c>
      <c r="I69" s="12">
        <v>2000</v>
      </c>
    </row>
    <row r="70" spans="2:9" x14ac:dyDescent="0.25">
      <c r="B70" s="11" t="s">
        <v>118</v>
      </c>
      <c r="C70" s="28">
        <v>3</v>
      </c>
      <c r="D70" s="5" t="s">
        <v>119</v>
      </c>
      <c r="E70" s="10" t="s">
        <v>120</v>
      </c>
      <c r="F70" s="10">
        <v>0.3</v>
      </c>
      <c r="G70" s="10" t="s">
        <v>13</v>
      </c>
      <c r="H70" s="11" t="s">
        <v>121</v>
      </c>
      <c r="I70" s="12" t="s">
        <v>164</v>
      </c>
    </row>
    <row r="71" spans="2:9" x14ac:dyDescent="0.25">
      <c r="B71" s="11" t="s">
        <v>122</v>
      </c>
      <c r="C71" s="28">
        <v>3</v>
      </c>
      <c r="D71" s="5" t="s">
        <v>123</v>
      </c>
      <c r="E71" s="10" t="s">
        <v>13</v>
      </c>
      <c r="F71" s="10">
        <v>0.75</v>
      </c>
      <c r="G71" s="10" t="s">
        <v>13</v>
      </c>
      <c r="H71" s="11" t="s">
        <v>121</v>
      </c>
      <c r="I71" s="12"/>
    </row>
    <row r="72" spans="2:9" ht="25.5" x14ac:dyDescent="0.25">
      <c r="B72" s="11" t="s">
        <v>124</v>
      </c>
      <c r="C72" s="28">
        <v>1</v>
      </c>
      <c r="D72" s="5" t="s">
        <v>125</v>
      </c>
      <c r="E72" s="10" t="s">
        <v>126</v>
      </c>
      <c r="F72" s="10">
        <v>2.1</v>
      </c>
      <c r="G72" s="10" t="s">
        <v>127</v>
      </c>
      <c r="H72" s="11" t="s">
        <v>128</v>
      </c>
      <c r="I72" s="12" t="s">
        <v>165</v>
      </c>
    </row>
    <row r="73" spans="2:9" ht="127.5" x14ac:dyDescent="0.25">
      <c r="B73" s="11" t="s">
        <v>83</v>
      </c>
      <c r="C73" s="28">
        <v>1</v>
      </c>
      <c r="D73" s="5" t="s">
        <v>166</v>
      </c>
      <c r="E73" s="10" t="s">
        <v>85</v>
      </c>
      <c r="F73" s="10">
        <v>1.37</v>
      </c>
      <c r="G73" s="10" t="s">
        <v>13</v>
      </c>
      <c r="H73" s="11" t="s">
        <v>86</v>
      </c>
      <c r="I73" s="12" t="s">
        <v>167</v>
      </c>
    </row>
    <row r="74" spans="2:9" ht="63.75" x14ac:dyDescent="0.25">
      <c r="B74" s="11" t="s">
        <v>129</v>
      </c>
      <c r="C74" s="28">
        <v>2</v>
      </c>
      <c r="D74" s="5" t="s">
        <v>130</v>
      </c>
      <c r="E74" s="10" t="s">
        <v>131</v>
      </c>
      <c r="F74" s="10">
        <v>0.2</v>
      </c>
      <c r="G74" s="10" t="s">
        <v>13</v>
      </c>
      <c r="H74" s="11" t="s">
        <v>29</v>
      </c>
      <c r="I74" s="12" t="s">
        <v>157</v>
      </c>
    </row>
    <row r="75" spans="2:9" ht="51" x14ac:dyDescent="0.25">
      <c r="B75" s="11" t="s">
        <v>136</v>
      </c>
      <c r="C75" s="28">
        <v>1</v>
      </c>
      <c r="D75" s="5" t="s">
        <v>137</v>
      </c>
      <c r="E75" s="10" t="s">
        <v>138</v>
      </c>
      <c r="F75" s="10">
        <v>0.78</v>
      </c>
      <c r="G75" s="10" t="s">
        <v>13</v>
      </c>
      <c r="H75" s="11" t="s">
        <v>135</v>
      </c>
      <c r="I75" s="12" t="s">
        <v>168</v>
      </c>
    </row>
    <row r="76" spans="2:9" ht="51" x14ac:dyDescent="0.25">
      <c r="B76" s="11" t="s">
        <v>136</v>
      </c>
      <c r="C76" s="28">
        <v>1</v>
      </c>
      <c r="D76" s="5" t="s">
        <v>137</v>
      </c>
      <c r="E76" s="10" t="s">
        <v>138</v>
      </c>
      <c r="F76" s="10">
        <v>0.78</v>
      </c>
      <c r="G76" s="10" t="s">
        <v>13</v>
      </c>
      <c r="H76" s="11" t="s">
        <v>135</v>
      </c>
      <c r="I76" s="12" t="s">
        <v>169</v>
      </c>
    </row>
    <row r="77" spans="2:9" ht="102" x14ac:dyDescent="0.25">
      <c r="B77" s="11" t="s">
        <v>170</v>
      </c>
      <c r="C77" s="28">
        <v>1</v>
      </c>
      <c r="D77" s="5" t="s">
        <v>171</v>
      </c>
      <c r="E77" s="10" t="s">
        <v>172</v>
      </c>
      <c r="F77" s="10">
        <v>0.1</v>
      </c>
      <c r="G77" s="10" t="s">
        <v>13</v>
      </c>
      <c r="H77" s="11" t="s">
        <v>139</v>
      </c>
      <c r="I77" s="12" t="s">
        <v>173</v>
      </c>
    </row>
    <row r="78" spans="2:9" ht="76.5" x14ac:dyDescent="0.25">
      <c r="B78" s="11" t="s">
        <v>70</v>
      </c>
      <c r="C78" s="28">
        <v>1</v>
      </c>
      <c r="D78" s="5" t="s">
        <v>71</v>
      </c>
      <c r="E78" s="10" t="s">
        <v>72</v>
      </c>
      <c r="F78" s="10" t="s">
        <v>13</v>
      </c>
      <c r="G78" s="10">
        <v>12.9</v>
      </c>
      <c r="H78" s="11" t="s">
        <v>73</v>
      </c>
      <c r="I78" s="12" t="s">
        <v>174</v>
      </c>
    </row>
    <row r="80" spans="2:9" x14ac:dyDescent="0.25">
      <c r="B80" s="9" t="s">
        <v>175</v>
      </c>
      <c r="C80" s="27"/>
      <c r="D80" s="9"/>
      <c r="E80" s="9"/>
      <c r="F80" s="3"/>
      <c r="G80" s="3"/>
      <c r="H80" s="3"/>
      <c r="I80" s="3"/>
    </row>
    <row r="81" spans="1:9" ht="63.75" x14ac:dyDescent="0.25">
      <c r="A81" s="1" t="s">
        <v>176</v>
      </c>
      <c r="B81" s="11" t="s">
        <v>177</v>
      </c>
      <c r="C81" s="28">
        <v>1</v>
      </c>
      <c r="D81" s="5" t="s">
        <v>178</v>
      </c>
      <c r="E81" s="10" t="s">
        <v>179</v>
      </c>
      <c r="F81" s="10">
        <v>1.2</v>
      </c>
      <c r="G81" s="10" t="s">
        <v>13</v>
      </c>
      <c r="H81" s="11" t="s">
        <v>180</v>
      </c>
      <c r="I81" s="12" t="s">
        <v>181</v>
      </c>
    </row>
    <row r="82" spans="1:9" ht="114.75" x14ac:dyDescent="0.25">
      <c r="B82" s="11" t="s">
        <v>182</v>
      </c>
      <c r="C82" s="28">
        <v>1</v>
      </c>
      <c r="D82" s="5" t="s">
        <v>183</v>
      </c>
      <c r="E82" s="10" t="s">
        <v>184</v>
      </c>
      <c r="F82" s="10">
        <v>0.2</v>
      </c>
      <c r="G82" s="10" t="s">
        <v>13</v>
      </c>
      <c r="H82" s="11" t="s">
        <v>185</v>
      </c>
      <c r="I82" s="12"/>
    </row>
    <row r="83" spans="1:9" ht="178.5" x14ac:dyDescent="0.25">
      <c r="B83" s="11" t="s">
        <v>75</v>
      </c>
      <c r="C83" s="28">
        <v>1</v>
      </c>
      <c r="D83" s="5" t="s">
        <v>76</v>
      </c>
      <c r="E83" s="10" t="s">
        <v>77</v>
      </c>
      <c r="F83" s="10">
        <v>0.45</v>
      </c>
      <c r="G83" s="10" t="s">
        <v>13</v>
      </c>
      <c r="H83" s="11" t="s">
        <v>186</v>
      </c>
      <c r="I83" s="14">
        <v>3.5</v>
      </c>
    </row>
    <row r="84" spans="1:9" ht="153" x14ac:dyDescent="0.25">
      <c r="B84" s="11" t="s">
        <v>80</v>
      </c>
      <c r="C84" s="28">
        <v>1</v>
      </c>
      <c r="D84" s="5" t="s">
        <v>97</v>
      </c>
      <c r="E84" s="10" t="s">
        <v>82</v>
      </c>
      <c r="F84" s="10">
        <v>0.13</v>
      </c>
      <c r="G84" s="10" t="s">
        <v>13</v>
      </c>
      <c r="H84" s="11" t="s">
        <v>187</v>
      </c>
      <c r="I84" s="12"/>
    </row>
    <row r="85" spans="1:9" ht="51" x14ac:dyDescent="0.25">
      <c r="B85" s="11" t="s">
        <v>105</v>
      </c>
      <c r="C85" s="28">
        <v>1</v>
      </c>
      <c r="D85" s="5" t="s">
        <v>106</v>
      </c>
      <c r="E85" s="10" t="s">
        <v>107</v>
      </c>
      <c r="F85" s="10" t="s">
        <v>13</v>
      </c>
      <c r="G85" s="10">
        <v>7</v>
      </c>
      <c r="H85" s="11" t="s">
        <v>188</v>
      </c>
      <c r="I85" s="12" t="s">
        <v>189</v>
      </c>
    </row>
    <row r="86" spans="1:9" ht="51" x14ac:dyDescent="0.25">
      <c r="B86" s="11" t="s">
        <v>136</v>
      </c>
      <c r="C86" s="28">
        <v>2</v>
      </c>
      <c r="D86" s="5" t="s">
        <v>137</v>
      </c>
      <c r="E86" s="10" t="s">
        <v>138</v>
      </c>
      <c r="F86" s="10">
        <v>0.78</v>
      </c>
      <c r="G86" s="10" t="s">
        <v>13</v>
      </c>
      <c r="H86" s="11" t="s">
        <v>190</v>
      </c>
      <c r="I86" s="12"/>
    </row>
    <row r="87" spans="1:9" ht="51" x14ac:dyDescent="0.25">
      <c r="B87" s="11" t="s">
        <v>191</v>
      </c>
      <c r="C87" s="28">
        <v>1</v>
      </c>
      <c r="D87" s="5" t="s">
        <v>192</v>
      </c>
      <c r="E87" s="10" t="s">
        <v>193</v>
      </c>
      <c r="F87" s="10" t="s">
        <v>13</v>
      </c>
      <c r="G87" s="10">
        <v>4.5999999999999996</v>
      </c>
      <c r="H87" s="11" t="s">
        <v>194</v>
      </c>
      <c r="I87" s="12"/>
    </row>
    <row r="88" spans="1:9" ht="51" x14ac:dyDescent="0.25">
      <c r="B88" s="11" t="s">
        <v>105</v>
      </c>
      <c r="C88" s="28">
        <v>1</v>
      </c>
      <c r="D88" s="5" t="s">
        <v>106</v>
      </c>
      <c r="E88" s="10" t="s">
        <v>107</v>
      </c>
      <c r="F88" s="10" t="s">
        <v>13</v>
      </c>
      <c r="G88" s="10">
        <v>7</v>
      </c>
      <c r="H88" s="11" t="s">
        <v>188</v>
      </c>
      <c r="I88" s="12" t="s">
        <v>189</v>
      </c>
    </row>
    <row r="89" spans="1:9" ht="102" x14ac:dyDescent="0.25">
      <c r="B89" s="11" t="s">
        <v>51</v>
      </c>
      <c r="C89" s="28">
        <v>1</v>
      </c>
      <c r="D89" s="5" t="s">
        <v>52</v>
      </c>
      <c r="E89" s="10" t="s">
        <v>195</v>
      </c>
      <c r="F89" s="10" t="s">
        <v>13</v>
      </c>
      <c r="G89" s="10">
        <v>3.5</v>
      </c>
      <c r="H89" s="11" t="s">
        <v>196</v>
      </c>
      <c r="I89" s="12"/>
    </row>
    <row r="90" spans="1:9" ht="178.5" x14ac:dyDescent="0.25">
      <c r="B90" s="11" t="s">
        <v>75</v>
      </c>
      <c r="C90" s="28">
        <v>1</v>
      </c>
      <c r="D90" s="5" t="s">
        <v>76</v>
      </c>
      <c r="E90" s="10" t="s">
        <v>77</v>
      </c>
      <c r="F90" s="10">
        <v>0.45</v>
      </c>
      <c r="G90" s="10" t="s">
        <v>13</v>
      </c>
      <c r="H90" s="11" t="s">
        <v>186</v>
      </c>
      <c r="I90" s="12"/>
    </row>
    <row r="91" spans="1:9" ht="102" x14ac:dyDescent="0.25">
      <c r="B91" s="11" t="s">
        <v>197</v>
      </c>
      <c r="C91" s="28">
        <v>1</v>
      </c>
      <c r="D91" s="5" t="s">
        <v>198</v>
      </c>
      <c r="E91" s="10" t="s">
        <v>199</v>
      </c>
      <c r="F91" s="10">
        <v>0.5</v>
      </c>
      <c r="G91" s="10" t="s">
        <v>13</v>
      </c>
      <c r="H91" s="11" t="s">
        <v>185</v>
      </c>
      <c r="I91" s="12" t="s">
        <v>200</v>
      </c>
    </row>
    <row r="92" spans="1:9" ht="127.5" x14ac:dyDescent="0.25">
      <c r="B92" s="11" t="s">
        <v>201</v>
      </c>
      <c r="C92" s="28">
        <v>1</v>
      </c>
      <c r="D92" s="5" t="s">
        <v>202</v>
      </c>
      <c r="E92" s="10" t="s">
        <v>203</v>
      </c>
      <c r="F92" s="10" t="s">
        <v>13</v>
      </c>
      <c r="G92" s="10">
        <v>4.95</v>
      </c>
      <c r="H92" s="11" t="s">
        <v>204</v>
      </c>
      <c r="I92" s="12" t="s">
        <v>205</v>
      </c>
    </row>
    <row r="93" spans="1:9" x14ac:dyDescent="0.25">
      <c r="B93" s="11" t="s">
        <v>98</v>
      </c>
      <c r="C93" s="28">
        <v>1</v>
      </c>
      <c r="D93" s="5" t="s">
        <v>149</v>
      </c>
      <c r="E93" s="10" t="s">
        <v>100</v>
      </c>
      <c r="F93" s="10">
        <v>2.5</v>
      </c>
      <c r="G93" s="10" t="s">
        <v>13</v>
      </c>
      <c r="H93" s="11" t="s">
        <v>206</v>
      </c>
      <c r="I93" s="12"/>
    </row>
    <row r="94" spans="1:9" ht="89.25" x14ac:dyDescent="0.25">
      <c r="B94" s="11" t="s">
        <v>60</v>
      </c>
      <c r="C94" s="28">
        <v>1</v>
      </c>
      <c r="D94" s="5" t="s">
        <v>61</v>
      </c>
      <c r="E94" s="10" t="s">
        <v>111</v>
      </c>
      <c r="F94" s="10" t="s">
        <v>13</v>
      </c>
      <c r="G94" s="10">
        <v>10.8</v>
      </c>
      <c r="H94" s="11" t="s">
        <v>63</v>
      </c>
      <c r="I94" s="12" t="s">
        <v>674</v>
      </c>
    </row>
    <row r="95" spans="1:9" ht="114.75" x14ac:dyDescent="0.25">
      <c r="B95" s="11" t="s">
        <v>182</v>
      </c>
      <c r="C95" s="28">
        <v>1</v>
      </c>
      <c r="D95" s="5" t="s">
        <v>183</v>
      </c>
      <c r="E95" s="10" t="s">
        <v>184</v>
      </c>
      <c r="F95" s="10">
        <v>0.2</v>
      </c>
      <c r="G95" s="10" t="s">
        <v>13</v>
      </c>
      <c r="H95" s="11" t="s">
        <v>185</v>
      </c>
      <c r="I95" s="12"/>
    </row>
    <row r="96" spans="1:9" ht="114.75" x14ac:dyDescent="0.25">
      <c r="B96" s="11" t="s">
        <v>182</v>
      </c>
      <c r="C96" s="28">
        <v>1</v>
      </c>
      <c r="D96" s="5" t="s">
        <v>183</v>
      </c>
      <c r="E96" s="10" t="s">
        <v>184</v>
      </c>
      <c r="F96" s="10">
        <v>0.2</v>
      </c>
      <c r="G96" s="10" t="s">
        <v>13</v>
      </c>
      <c r="H96" s="11" t="s">
        <v>185</v>
      </c>
      <c r="I96" s="12"/>
    </row>
    <row r="97" spans="1:9" ht="114.75" x14ac:dyDescent="0.25">
      <c r="A97" s="1" t="s">
        <v>207</v>
      </c>
      <c r="B97" s="11" t="s">
        <v>208</v>
      </c>
      <c r="C97" s="28">
        <v>1</v>
      </c>
      <c r="D97" s="5" t="s">
        <v>209</v>
      </c>
      <c r="E97" s="10" t="s">
        <v>210</v>
      </c>
      <c r="F97" s="10">
        <v>0.08</v>
      </c>
      <c r="G97" s="10" t="s">
        <v>13</v>
      </c>
      <c r="H97" s="11" t="s">
        <v>211</v>
      </c>
      <c r="I97" s="12"/>
    </row>
    <row r="98" spans="1:9" ht="76.5" x14ac:dyDescent="0.25">
      <c r="B98" s="11" t="s">
        <v>212</v>
      </c>
      <c r="C98" s="28">
        <v>1</v>
      </c>
      <c r="D98" s="5" t="s">
        <v>213</v>
      </c>
      <c r="E98" s="10" t="s">
        <v>214</v>
      </c>
      <c r="F98" s="10" t="s">
        <v>13</v>
      </c>
      <c r="G98" s="10">
        <v>13.5</v>
      </c>
      <c r="H98" s="11" t="s">
        <v>204</v>
      </c>
      <c r="I98" s="12" t="s">
        <v>215</v>
      </c>
    </row>
    <row r="99" spans="1:9" ht="102" x14ac:dyDescent="0.25">
      <c r="B99" s="11" t="s">
        <v>65</v>
      </c>
      <c r="C99" s="28">
        <v>1</v>
      </c>
      <c r="D99" s="5" t="s">
        <v>66</v>
      </c>
      <c r="E99" s="10" t="s">
        <v>88</v>
      </c>
      <c r="F99" s="10">
        <v>0.1</v>
      </c>
      <c r="G99" s="10" t="s">
        <v>13</v>
      </c>
      <c r="H99" s="11" t="s">
        <v>68</v>
      </c>
      <c r="I99" s="12"/>
    </row>
    <row r="100" spans="1:9" ht="102" x14ac:dyDescent="0.25">
      <c r="B100" s="11" t="s">
        <v>170</v>
      </c>
      <c r="C100" s="28">
        <v>1</v>
      </c>
      <c r="D100" s="5" t="s">
        <v>171</v>
      </c>
      <c r="E100" s="10" t="s">
        <v>172</v>
      </c>
      <c r="F100" s="10">
        <v>0.1</v>
      </c>
      <c r="G100" s="10" t="s">
        <v>13</v>
      </c>
      <c r="H100" s="11" t="s">
        <v>216</v>
      </c>
      <c r="I100" s="12" t="s">
        <v>69</v>
      </c>
    </row>
    <row r="101" spans="1:9" ht="51" x14ac:dyDescent="0.25">
      <c r="B101" s="11" t="s">
        <v>21</v>
      </c>
      <c r="C101" s="28">
        <v>1</v>
      </c>
      <c r="D101" s="5" t="s">
        <v>217</v>
      </c>
      <c r="E101" s="10" t="s">
        <v>23</v>
      </c>
      <c r="F101" s="10">
        <v>3.4</v>
      </c>
      <c r="G101" s="10" t="s">
        <v>13</v>
      </c>
      <c r="H101" s="11" t="s">
        <v>218</v>
      </c>
      <c r="I101" s="12" t="s">
        <v>219</v>
      </c>
    </row>
    <row r="102" spans="1:9" ht="102" x14ac:dyDescent="0.25">
      <c r="B102" s="11" t="s">
        <v>220</v>
      </c>
      <c r="C102" s="28">
        <v>1</v>
      </c>
      <c r="D102" s="5" t="s">
        <v>221</v>
      </c>
      <c r="E102" s="10" t="s">
        <v>222</v>
      </c>
      <c r="F102" s="10">
        <v>0.6</v>
      </c>
      <c r="G102" s="10" t="s">
        <v>13</v>
      </c>
      <c r="H102" s="11" t="s">
        <v>42</v>
      </c>
      <c r="I102" s="12"/>
    </row>
    <row r="103" spans="1:9" ht="102" x14ac:dyDescent="0.25">
      <c r="B103" s="11" t="s">
        <v>220</v>
      </c>
      <c r="C103" s="28">
        <v>1</v>
      </c>
      <c r="D103" s="5" t="s">
        <v>221</v>
      </c>
      <c r="E103" s="10" t="s">
        <v>222</v>
      </c>
      <c r="F103" s="10">
        <v>0.6</v>
      </c>
      <c r="G103" s="10" t="s">
        <v>13</v>
      </c>
      <c r="H103" s="11" t="s">
        <v>42</v>
      </c>
      <c r="I103" s="12"/>
    </row>
    <row r="104" spans="1:9" ht="89.25" x14ac:dyDescent="0.25">
      <c r="B104" s="11" t="s">
        <v>223</v>
      </c>
      <c r="C104" s="28">
        <v>1</v>
      </c>
      <c r="D104" s="5" t="s">
        <v>224</v>
      </c>
      <c r="E104" s="10" t="s">
        <v>225</v>
      </c>
      <c r="F104" s="10">
        <v>0.45</v>
      </c>
      <c r="G104" s="10" t="s">
        <v>13</v>
      </c>
      <c r="H104" s="11" t="s">
        <v>29</v>
      </c>
      <c r="I104" s="12"/>
    </row>
    <row r="105" spans="1:9" ht="89.25" x14ac:dyDescent="0.25">
      <c r="B105" s="11" t="s">
        <v>16</v>
      </c>
      <c r="C105" s="28">
        <v>1</v>
      </c>
      <c r="D105" s="5" t="s">
        <v>17</v>
      </c>
      <c r="E105" s="10" t="s">
        <v>18</v>
      </c>
      <c r="F105" s="10">
        <v>0.35499999999999998</v>
      </c>
      <c r="G105" s="10" t="s">
        <v>13</v>
      </c>
      <c r="H105" s="11" t="s">
        <v>19</v>
      </c>
      <c r="I105" s="12"/>
    </row>
    <row r="106" spans="1:9" ht="76.5" x14ac:dyDescent="0.25">
      <c r="B106" s="11" t="s">
        <v>226</v>
      </c>
      <c r="C106" s="28">
        <v>1</v>
      </c>
      <c r="D106" s="5" t="s">
        <v>227</v>
      </c>
      <c r="E106" s="10" t="s">
        <v>228</v>
      </c>
      <c r="F106" s="10" t="s">
        <v>13</v>
      </c>
      <c r="G106" s="10">
        <v>18</v>
      </c>
      <c r="H106" s="11" t="s">
        <v>54</v>
      </c>
      <c r="I106" s="12"/>
    </row>
    <row r="107" spans="1:9" ht="102" x14ac:dyDescent="0.25">
      <c r="B107" s="11" t="s">
        <v>229</v>
      </c>
      <c r="C107" s="28">
        <v>1</v>
      </c>
      <c r="D107" s="5" t="s">
        <v>230</v>
      </c>
      <c r="E107" s="10" t="s">
        <v>231</v>
      </c>
      <c r="F107" s="10" t="s">
        <v>13</v>
      </c>
      <c r="G107" s="10">
        <v>2</v>
      </c>
      <c r="H107" s="11" t="s">
        <v>232</v>
      </c>
      <c r="I107" s="12" t="s">
        <v>233</v>
      </c>
    </row>
    <row r="108" spans="1:9" ht="51" x14ac:dyDescent="0.25">
      <c r="B108" s="11" t="s">
        <v>234</v>
      </c>
      <c r="C108" s="28">
        <v>1</v>
      </c>
      <c r="D108" s="5" t="s">
        <v>235</v>
      </c>
      <c r="E108" s="10" t="s">
        <v>236</v>
      </c>
      <c r="F108" s="10">
        <v>0.75</v>
      </c>
      <c r="G108" s="10" t="s">
        <v>13</v>
      </c>
      <c r="H108" s="11" t="s">
        <v>237</v>
      </c>
      <c r="I108" s="12" t="s">
        <v>238</v>
      </c>
    </row>
    <row r="109" spans="1:9" ht="114.75" x14ac:dyDescent="0.25">
      <c r="B109" s="11" t="s">
        <v>239</v>
      </c>
      <c r="C109" s="28">
        <v>1</v>
      </c>
      <c r="D109" s="5" t="s">
        <v>240</v>
      </c>
      <c r="E109" s="10" t="s">
        <v>241</v>
      </c>
      <c r="F109" s="10">
        <v>0.3</v>
      </c>
      <c r="G109" s="10" t="s">
        <v>13</v>
      </c>
      <c r="H109" s="11" t="s">
        <v>29</v>
      </c>
      <c r="I109" s="12" t="s">
        <v>30</v>
      </c>
    </row>
    <row r="110" spans="1:9" ht="89.25" x14ac:dyDescent="0.25">
      <c r="B110" s="11" t="s">
        <v>242</v>
      </c>
      <c r="C110" s="28">
        <v>1</v>
      </c>
      <c r="D110" s="5" t="s">
        <v>243</v>
      </c>
      <c r="E110" s="10" t="s">
        <v>244</v>
      </c>
      <c r="F110" s="10" t="s">
        <v>13</v>
      </c>
      <c r="G110" s="10">
        <v>21</v>
      </c>
      <c r="H110" s="11" t="s">
        <v>63</v>
      </c>
      <c r="I110" s="12" t="s">
        <v>245</v>
      </c>
    </row>
    <row r="111" spans="1:9" ht="51" x14ac:dyDescent="0.25">
      <c r="B111" s="11" t="s">
        <v>105</v>
      </c>
      <c r="C111" s="28">
        <v>1</v>
      </c>
      <c r="D111" s="5" t="s">
        <v>106</v>
      </c>
      <c r="E111" s="10" t="s">
        <v>107</v>
      </c>
      <c r="F111" s="10" t="s">
        <v>13</v>
      </c>
      <c r="G111" s="10">
        <v>7</v>
      </c>
      <c r="H111" s="11" t="s">
        <v>188</v>
      </c>
      <c r="I111" s="12" t="s">
        <v>246</v>
      </c>
    </row>
    <row r="112" spans="1:9" ht="51" x14ac:dyDescent="0.25">
      <c r="B112" s="11" t="s">
        <v>105</v>
      </c>
      <c r="C112" s="28">
        <v>1</v>
      </c>
      <c r="D112" s="5" t="s">
        <v>106</v>
      </c>
      <c r="E112" s="10" t="s">
        <v>107</v>
      </c>
      <c r="F112" s="10" t="s">
        <v>13</v>
      </c>
      <c r="G112" s="10">
        <v>7</v>
      </c>
      <c r="H112" s="11" t="s">
        <v>188</v>
      </c>
      <c r="I112" s="12" t="s">
        <v>246</v>
      </c>
    </row>
    <row r="113" spans="2:9" ht="51" x14ac:dyDescent="0.25">
      <c r="B113" s="11" t="s">
        <v>105</v>
      </c>
      <c r="C113" s="28">
        <v>1</v>
      </c>
      <c r="D113" s="5" t="s">
        <v>106</v>
      </c>
      <c r="E113" s="10" t="s">
        <v>107</v>
      </c>
      <c r="F113" s="10" t="s">
        <v>13</v>
      </c>
      <c r="G113" s="10">
        <v>7</v>
      </c>
      <c r="H113" s="11" t="s">
        <v>188</v>
      </c>
      <c r="I113" s="12" t="s">
        <v>246</v>
      </c>
    </row>
    <row r="114" spans="2:9" ht="51" x14ac:dyDescent="0.25">
      <c r="B114" s="11" t="s">
        <v>105</v>
      </c>
      <c r="C114" s="28">
        <v>1</v>
      </c>
      <c r="D114" s="5" t="s">
        <v>106</v>
      </c>
      <c r="E114" s="10" t="s">
        <v>107</v>
      </c>
      <c r="F114" s="10" t="s">
        <v>13</v>
      </c>
      <c r="G114" s="10">
        <v>7</v>
      </c>
      <c r="H114" s="11" t="s">
        <v>188</v>
      </c>
      <c r="I114" s="12" t="s">
        <v>246</v>
      </c>
    </row>
    <row r="115" spans="2:9" ht="51" x14ac:dyDescent="0.25">
      <c r="B115" s="11" t="s">
        <v>105</v>
      </c>
      <c r="C115" s="28">
        <v>1</v>
      </c>
      <c r="D115" s="5" t="s">
        <v>106</v>
      </c>
      <c r="E115" s="10" t="s">
        <v>107</v>
      </c>
      <c r="F115" s="10" t="s">
        <v>13</v>
      </c>
      <c r="G115" s="10">
        <v>7</v>
      </c>
      <c r="H115" s="11" t="s">
        <v>188</v>
      </c>
      <c r="I115" s="12" t="s">
        <v>246</v>
      </c>
    </row>
    <row r="116" spans="2:9" ht="51" x14ac:dyDescent="0.25">
      <c r="B116" s="11" t="s">
        <v>105</v>
      </c>
      <c r="C116" s="28">
        <v>1</v>
      </c>
      <c r="D116" s="5" t="s">
        <v>106</v>
      </c>
      <c r="E116" s="10" t="s">
        <v>107</v>
      </c>
      <c r="F116" s="10" t="s">
        <v>13</v>
      </c>
      <c r="G116" s="10">
        <v>7</v>
      </c>
      <c r="H116" s="11" t="s">
        <v>188</v>
      </c>
      <c r="I116" s="12" t="s">
        <v>246</v>
      </c>
    </row>
    <row r="117" spans="2:9" ht="51" x14ac:dyDescent="0.25">
      <c r="B117" s="11" t="s">
        <v>105</v>
      </c>
      <c r="C117" s="28">
        <v>1</v>
      </c>
      <c r="D117" s="5" t="s">
        <v>106</v>
      </c>
      <c r="E117" s="10" t="s">
        <v>107</v>
      </c>
      <c r="F117" s="10" t="s">
        <v>13</v>
      </c>
      <c r="G117" s="10">
        <v>7</v>
      </c>
      <c r="H117" s="11" t="s">
        <v>188</v>
      </c>
      <c r="I117" s="12" t="s">
        <v>246</v>
      </c>
    </row>
    <row r="118" spans="2:9" ht="102" x14ac:dyDescent="0.25">
      <c r="B118" s="11" t="s">
        <v>102</v>
      </c>
      <c r="C118" s="28">
        <v>1</v>
      </c>
      <c r="D118" s="5" t="s">
        <v>247</v>
      </c>
      <c r="E118" s="10" t="s">
        <v>104</v>
      </c>
      <c r="F118" s="10">
        <v>0.4</v>
      </c>
      <c r="G118" s="10" t="s">
        <v>13</v>
      </c>
      <c r="H118" s="11" t="s">
        <v>248</v>
      </c>
      <c r="I118" s="12">
        <v>834</v>
      </c>
    </row>
    <row r="119" spans="2:9" ht="89.25" x14ac:dyDescent="0.25">
      <c r="B119" s="11" t="s">
        <v>249</v>
      </c>
      <c r="C119" s="28">
        <v>1</v>
      </c>
      <c r="D119" s="5" t="s">
        <v>250</v>
      </c>
      <c r="E119" s="10" t="s">
        <v>251</v>
      </c>
      <c r="F119" s="10" t="s">
        <v>13</v>
      </c>
      <c r="G119" s="10">
        <v>18.899999999999999</v>
      </c>
      <c r="H119" s="11" t="s">
        <v>63</v>
      </c>
      <c r="I119" s="12" t="s">
        <v>674</v>
      </c>
    </row>
    <row r="120" spans="2:9" ht="178.5" x14ac:dyDescent="0.25">
      <c r="B120" s="11" t="s">
        <v>252</v>
      </c>
      <c r="C120" s="28">
        <v>1</v>
      </c>
      <c r="D120" s="5" t="s">
        <v>253</v>
      </c>
      <c r="E120" s="10" t="s">
        <v>254</v>
      </c>
      <c r="F120" s="10">
        <v>0.35</v>
      </c>
      <c r="G120" s="10" t="s">
        <v>13</v>
      </c>
      <c r="H120" s="11" t="s">
        <v>78</v>
      </c>
      <c r="I120" s="12" t="s">
        <v>147</v>
      </c>
    </row>
    <row r="121" spans="2:9" x14ac:dyDescent="0.25">
      <c r="B121" s="11" t="s">
        <v>122</v>
      </c>
      <c r="C121" s="28">
        <v>1</v>
      </c>
      <c r="D121" s="5" t="s">
        <v>123</v>
      </c>
      <c r="E121" s="10" t="s">
        <v>13</v>
      </c>
      <c r="F121" s="10">
        <v>0.75</v>
      </c>
      <c r="G121" s="10" t="s">
        <v>13</v>
      </c>
      <c r="H121" s="11" t="s">
        <v>255</v>
      </c>
      <c r="I121" s="12">
        <v>23001</v>
      </c>
    </row>
    <row r="122" spans="2:9" x14ac:dyDescent="0.25">
      <c r="B122" s="11" t="s">
        <v>122</v>
      </c>
      <c r="C122" s="28">
        <v>3</v>
      </c>
      <c r="D122" s="5" t="s">
        <v>123</v>
      </c>
      <c r="E122" s="10" t="s">
        <v>13</v>
      </c>
      <c r="F122" s="10">
        <v>0.75</v>
      </c>
      <c r="G122" s="10" t="s">
        <v>13</v>
      </c>
      <c r="H122" s="11" t="s">
        <v>256</v>
      </c>
      <c r="I122" s="12"/>
    </row>
    <row r="123" spans="2:9" ht="25.5" x14ac:dyDescent="0.25">
      <c r="B123" s="11" t="s">
        <v>257</v>
      </c>
      <c r="C123" s="28">
        <v>1</v>
      </c>
      <c r="D123" s="5" t="s">
        <v>258</v>
      </c>
      <c r="E123" s="10" t="s">
        <v>259</v>
      </c>
      <c r="F123" s="10">
        <v>0.59</v>
      </c>
      <c r="G123" s="10" t="s">
        <v>13</v>
      </c>
      <c r="H123" s="11" t="s">
        <v>678</v>
      </c>
      <c r="I123" s="12" t="s">
        <v>679</v>
      </c>
    </row>
    <row r="124" spans="2:9" ht="63.75" x14ac:dyDescent="0.25">
      <c r="B124" s="11" t="s">
        <v>261</v>
      </c>
      <c r="C124" s="28">
        <v>1</v>
      </c>
      <c r="D124" s="5" t="s">
        <v>676</v>
      </c>
      <c r="E124" s="10" t="s">
        <v>675</v>
      </c>
      <c r="F124" s="10">
        <v>0.8</v>
      </c>
      <c r="G124" s="10" t="s">
        <v>13</v>
      </c>
      <c r="H124" s="11" t="s">
        <v>262</v>
      </c>
      <c r="I124" s="12" t="s">
        <v>263</v>
      </c>
    </row>
    <row r="125" spans="2:9" ht="114.75" x14ac:dyDescent="0.25">
      <c r="B125" s="11" t="s">
        <v>264</v>
      </c>
      <c r="C125" s="28">
        <v>1</v>
      </c>
      <c r="D125" s="5" t="s">
        <v>265</v>
      </c>
      <c r="E125" s="10" t="s">
        <v>266</v>
      </c>
      <c r="F125" s="10">
        <v>0.95</v>
      </c>
      <c r="G125" s="10" t="s">
        <v>13</v>
      </c>
      <c r="H125" s="11" t="s">
        <v>185</v>
      </c>
      <c r="I125" s="12" t="s">
        <v>267</v>
      </c>
    </row>
    <row r="126" spans="2:9" ht="114.75" x14ac:dyDescent="0.25">
      <c r="B126" s="11" t="s">
        <v>264</v>
      </c>
      <c r="C126" s="28">
        <v>1</v>
      </c>
      <c r="D126" s="5" t="s">
        <v>265</v>
      </c>
      <c r="E126" s="10" t="s">
        <v>266</v>
      </c>
      <c r="F126" s="10">
        <v>0.95</v>
      </c>
      <c r="G126" s="10" t="s">
        <v>13</v>
      </c>
      <c r="H126" s="11" t="s">
        <v>185</v>
      </c>
      <c r="I126" s="12" t="s">
        <v>267</v>
      </c>
    </row>
    <row r="127" spans="2:9" ht="89.25" x14ac:dyDescent="0.25">
      <c r="B127" s="11" t="s">
        <v>268</v>
      </c>
      <c r="C127" s="28">
        <v>1</v>
      </c>
      <c r="D127" s="5" t="s">
        <v>269</v>
      </c>
      <c r="E127" s="10" t="s">
        <v>270</v>
      </c>
      <c r="F127" s="10">
        <v>0.5</v>
      </c>
      <c r="G127" s="10" t="s">
        <v>13</v>
      </c>
      <c r="H127" s="11" t="s">
        <v>19</v>
      </c>
      <c r="I127" s="12" t="s">
        <v>271</v>
      </c>
    </row>
    <row r="128" spans="2:9" ht="76.5" x14ac:dyDescent="0.25">
      <c r="B128" s="11" t="s">
        <v>70</v>
      </c>
      <c r="C128" s="28">
        <v>1</v>
      </c>
      <c r="D128" s="5" t="s">
        <v>71</v>
      </c>
      <c r="E128" s="10" t="s">
        <v>72</v>
      </c>
      <c r="F128" s="10" t="s">
        <v>13</v>
      </c>
      <c r="G128" s="10">
        <v>12.9</v>
      </c>
      <c r="H128" s="11" t="s">
        <v>73</v>
      </c>
      <c r="I128" s="12" t="s">
        <v>272</v>
      </c>
    </row>
    <row r="129" spans="2:9" ht="102" x14ac:dyDescent="0.25">
      <c r="B129" s="11" t="s">
        <v>65</v>
      </c>
      <c r="C129" s="28">
        <v>1</v>
      </c>
      <c r="D129" s="5" t="s">
        <v>66</v>
      </c>
      <c r="E129" s="10" t="s">
        <v>88</v>
      </c>
      <c r="F129" s="10">
        <v>0.1</v>
      </c>
      <c r="G129" s="10" t="s">
        <v>13</v>
      </c>
      <c r="H129" s="11" t="s">
        <v>68</v>
      </c>
      <c r="I129" s="12" t="s">
        <v>69</v>
      </c>
    </row>
    <row r="130" spans="2:9" ht="140.25" x14ac:dyDescent="0.25">
      <c r="B130" s="11" t="s">
        <v>273</v>
      </c>
      <c r="C130" s="28">
        <v>1</v>
      </c>
      <c r="D130" s="5" t="s">
        <v>274</v>
      </c>
      <c r="E130" s="10" t="s">
        <v>275</v>
      </c>
      <c r="F130" s="10">
        <v>0.224</v>
      </c>
      <c r="G130" s="10" t="s">
        <v>13</v>
      </c>
      <c r="H130" s="11" t="s">
        <v>276</v>
      </c>
      <c r="I130" s="12" t="s">
        <v>277</v>
      </c>
    </row>
    <row r="131" spans="2:9" ht="127.5" x14ac:dyDescent="0.25">
      <c r="B131" s="11" t="s">
        <v>26</v>
      </c>
      <c r="C131" s="28">
        <v>1</v>
      </c>
      <c r="D131" s="5" t="s">
        <v>27</v>
      </c>
      <c r="E131" s="10" t="s">
        <v>28</v>
      </c>
      <c r="F131" s="10">
        <v>0.6</v>
      </c>
      <c r="G131" s="10" t="s">
        <v>13</v>
      </c>
      <c r="H131" s="11" t="s">
        <v>78</v>
      </c>
      <c r="I131" s="12" t="s">
        <v>278</v>
      </c>
    </row>
    <row r="132" spans="2:9" ht="89.25" x14ac:dyDescent="0.25">
      <c r="B132" s="11" t="s">
        <v>249</v>
      </c>
      <c r="C132" s="28">
        <v>1</v>
      </c>
      <c r="D132" s="5" t="s">
        <v>279</v>
      </c>
      <c r="E132" s="10" t="s">
        <v>251</v>
      </c>
      <c r="F132" s="10" t="s">
        <v>13</v>
      </c>
      <c r="G132" s="10">
        <v>18.899999999999999</v>
      </c>
      <c r="H132" s="11" t="s">
        <v>63</v>
      </c>
      <c r="I132" s="12" t="s">
        <v>680</v>
      </c>
    </row>
    <row r="133" spans="2:9" ht="89.25" x14ac:dyDescent="0.25">
      <c r="B133" s="11" t="s">
        <v>102</v>
      </c>
      <c r="C133" s="28">
        <v>1</v>
      </c>
      <c r="D133" s="5" t="s">
        <v>281</v>
      </c>
      <c r="E133" s="10" t="s">
        <v>104</v>
      </c>
      <c r="F133" s="10">
        <v>0.4</v>
      </c>
      <c r="G133" s="10" t="s">
        <v>13</v>
      </c>
      <c r="H133" s="11" t="s">
        <v>248</v>
      </c>
      <c r="I133" s="12" t="s">
        <v>282</v>
      </c>
    </row>
    <row r="134" spans="2:9" ht="51" x14ac:dyDescent="0.25">
      <c r="B134" s="11" t="s">
        <v>151</v>
      </c>
      <c r="C134" s="28">
        <v>1</v>
      </c>
      <c r="D134" s="5" t="s">
        <v>152</v>
      </c>
      <c r="E134" s="10" t="s">
        <v>13</v>
      </c>
      <c r="F134" s="10">
        <v>0.65</v>
      </c>
      <c r="G134" s="10" t="s">
        <v>13</v>
      </c>
      <c r="H134" s="11" t="s">
        <v>283</v>
      </c>
      <c r="I134" s="12" t="s">
        <v>284</v>
      </c>
    </row>
    <row r="135" spans="2:9" x14ac:dyDescent="0.25">
      <c r="B135" s="11" t="s">
        <v>98</v>
      </c>
      <c r="C135" s="28">
        <v>1</v>
      </c>
      <c r="D135" s="5" t="s">
        <v>149</v>
      </c>
      <c r="E135" s="10" t="s">
        <v>100</v>
      </c>
      <c r="F135" s="10">
        <v>2.5</v>
      </c>
      <c r="G135" s="10" t="s">
        <v>13</v>
      </c>
      <c r="H135" s="11" t="s">
        <v>206</v>
      </c>
      <c r="I135" s="12" t="s">
        <v>285</v>
      </c>
    </row>
    <row r="136" spans="2:9" ht="51" x14ac:dyDescent="0.25">
      <c r="B136" s="11" t="s">
        <v>151</v>
      </c>
      <c r="C136" s="28">
        <v>1</v>
      </c>
      <c r="D136" s="5" t="s">
        <v>152</v>
      </c>
      <c r="E136" s="10" t="s">
        <v>13</v>
      </c>
      <c r="F136" s="10">
        <v>0.65</v>
      </c>
      <c r="G136" s="10" t="s">
        <v>13</v>
      </c>
      <c r="H136" s="11" t="s">
        <v>283</v>
      </c>
      <c r="I136" s="12" t="s">
        <v>286</v>
      </c>
    </row>
    <row r="137" spans="2:9" ht="25.5" x14ac:dyDescent="0.25">
      <c r="B137" s="11" t="s">
        <v>124</v>
      </c>
      <c r="C137" s="28">
        <v>1</v>
      </c>
      <c r="D137" s="5" t="s">
        <v>125</v>
      </c>
      <c r="E137" s="10" t="s">
        <v>126</v>
      </c>
      <c r="F137" s="10">
        <v>2.1</v>
      </c>
      <c r="G137" s="10" t="s">
        <v>127</v>
      </c>
      <c r="H137" s="11" t="s">
        <v>287</v>
      </c>
      <c r="I137" s="12" t="s">
        <v>288</v>
      </c>
    </row>
    <row r="138" spans="2:9" ht="89.25" x14ac:dyDescent="0.25">
      <c r="B138" s="11" t="s">
        <v>249</v>
      </c>
      <c r="C138" s="28">
        <v>1</v>
      </c>
      <c r="D138" s="5" t="s">
        <v>289</v>
      </c>
      <c r="E138" s="10" t="s">
        <v>251</v>
      </c>
      <c r="F138" s="10" t="s">
        <v>13</v>
      </c>
      <c r="G138" s="10">
        <v>18.899999999999999</v>
      </c>
      <c r="H138" s="11" t="s">
        <v>63</v>
      </c>
      <c r="I138" s="12" t="s">
        <v>280</v>
      </c>
    </row>
    <row r="139" spans="2:9" ht="89.25" x14ac:dyDescent="0.25">
      <c r="B139" s="11" t="s">
        <v>229</v>
      </c>
      <c r="C139" s="28">
        <v>1</v>
      </c>
      <c r="D139" s="5" t="s">
        <v>291</v>
      </c>
      <c r="E139" s="10" t="s">
        <v>231</v>
      </c>
      <c r="F139" s="10" t="s">
        <v>13</v>
      </c>
      <c r="G139" s="10">
        <v>2</v>
      </c>
      <c r="H139" s="11" t="s">
        <v>292</v>
      </c>
      <c r="I139" s="12"/>
    </row>
    <row r="140" spans="2:9" ht="63.75" x14ac:dyDescent="0.25">
      <c r="B140" s="11" t="s">
        <v>234</v>
      </c>
      <c r="C140" s="28">
        <v>1</v>
      </c>
      <c r="D140" s="5" t="s">
        <v>293</v>
      </c>
      <c r="E140" s="10" t="s">
        <v>236</v>
      </c>
      <c r="F140" s="10">
        <v>0.75</v>
      </c>
      <c r="G140" s="10" t="s">
        <v>13</v>
      </c>
      <c r="H140" s="11" t="s">
        <v>237</v>
      </c>
      <c r="I140" s="12" t="s">
        <v>238</v>
      </c>
    </row>
    <row r="141" spans="2:9" ht="102" x14ac:dyDescent="0.25">
      <c r="B141" s="11" t="s">
        <v>65</v>
      </c>
      <c r="C141" s="28">
        <v>1</v>
      </c>
      <c r="D141" s="5" t="s">
        <v>66</v>
      </c>
      <c r="E141" s="10" t="s">
        <v>88</v>
      </c>
      <c r="F141" s="10">
        <v>0.1</v>
      </c>
      <c r="G141" s="10" t="s">
        <v>13</v>
      </c>
      <c r="H141" s="11" t="s">
        <v>68</v>
      </c>
      <c r="I141" s="12" t="s">
        <v>69</v>
      </c>
    </row>
    <row r="142" spans="2:9" ht="89.25" x14ac:dyDescent="0.25">
      <c r="B142" s="11" t="s">
        <v>70</v>
      </c>
      <c r="C142" s="28">
        <v>1</v>
      </c>
      <c r="D142" s="5" t="s">
        <v>294</v>
      </c>
      <c r="E142" s="10" t="s">
        <v>72</v>
      </c>
      <c r="F142" s="10" t="s">
        <v>13</v>
      </c>
      <c r="G142" s="10">
        <v>12.9</v>
      </c>
      <c r="H142" s="11" t="s">
        <v>73</v>
      </c>
      <c r="I142" s="12" t="s">
        <v>295</v>
      </c>
    </row>
    <row r="143" spans="2:9" ht="51" x14ac:dyDescent="0.25">
      <c r="B143" s="11" t="s">
        <v>105</v>
      </c>
      <c r="C143" s="28">
        <v>1</v>
      </c>
      <c r="D143" s="5" t="s">
        <v>106</v>
      </c>
      <c r="E143" s="10" t="s">
        <v>107</v>
      </c>
      <c r="F143" s="10" t="s">
        <v>13</v>
      </c>
      <c r="G143" s="10">
        <v>7</v>
      </c>
      <c r="H143" s="11" t="s">
        <v>188</v>
      </c>
      <c r="I143" s="12" t="s">
        <v>189</v>
      </c>
    </row>
    <row r="144" spans="2:9" ht="51" x14ac:dyDescent="0.25">
      <c r="B144" s="11" t="s">
        <v>105</v>
      </c>
      <c r="C144" s="28">
        <v>1</v>
      </c>
      <c r="D144" s="5" t="s">
        <v>106</v>
      </c>
      <c r="E144" s="10" t="s">
        <v>107</v>
      </c>
      <c r="F144" s="10" t="s">
        <v>13</v>
      </c>
      <c r="G144" s="10">
        <v>7</v>
      </c>
      <c r="H144" s="11" t="s">
        <v>188</v>
      </c>
      <c r="I144" s="12" t="s">
        <v>296</v>
      </c>
    </row>
    <row r="145" spans="2:9" ht="51" x14ac:dyDescent="0.25">
      <c r="B145" s="11" t="s">
        <v>105</v>
      </c>
      <c r="C145" s="28">
        <v>1</v>
      </c>
      <c r="D145" s="5" t="s">
        <v>106</v>
      </c>
      <c r="E145" s="10" t="s">
        <v>107</v>
      </c>
      <c r="F145" s="10" t="s">
        <v>13</v>
      </c>
      <c r="G145" s="10">
        <v>7</v>
      </c>
      <c r="H145" s="11" t="s">
        <v>188</v>
      </c>
      <c r="I145" s="12" t="s">
        <v>297</v>
      </c>
    </row>
    <row r="146" spans="2:9" ht="51" x14ac:dyDescent="0.25">
      <c r="B146" s="11" t="s">
        <v>105</v>
      </c>
      <c r="C146" s="28">
        <v>1</v>
      </c>
      <c r="D146" s="5" t="s">
        <v>106</v>
      </c>
      <c r="E146" s="10" t="s">
        <v>107</v>
      </c>
      <c r="F146" s="10" t="s">
        <v>13</v>
      </c>
      <c r="G146" s="10">
        <v>7</v>
      </c>
      <c r="H146" s="11" t="s">
        <v>188</v>
      </c>
      <c r="I146" s="12" t="s">
        <v>297</v>
      </c>
    </row>
    <row r="147" spans="2:9" ht="51" x14ac:dyDescent="0.25">
      <c r="B147" s="11" t="s">
        <v>105</v>
      </c>
      <c r="C147" s="28">
        <v>1</v>
      </c>
      <c r="D147" s="5" t="s">
        <v>106</v>
      </c>
      <c r="E147" s="10" t="s">
        <v>107</v>
      </c>
      <c r="F147" s="10" t="s">
        <v>13</v>
      </c>
      <c r="G147" s="10">
        <v>7</v>
      </c>
      <c r="H147" s="11" t="s">
        <v>188</v>
      </c>
      <c r="I147" s="12" t="s">
        <v>297</v>
      </c>
    </row>
    <row r="148" spans="2:9" ht="51" x14ac:dyDescent="0.25">
      <c r="B148" s="11" t="s">
        <v>105</v>
      </c>
      <c r="C148" s="28">
        <v>1</v>
      </c>
      <c r="D148" s="5" t="s">
        <v>106</v>
      </c>
      <c r="E148" s="10" t="s">
        <v>107</v>
      </c>
      <c r="F148" s="10" t="s">
        <v>13</v>
      </c>
      <c r="G148" s="10">
        <v>7</v>
      </c>
      <c r="H148" s="11" t="s">
        <v>188</v>
      </c>
      <c r="I148" s="12" t="s">
        <v>297</v>
      </c>
    </row>
    <row r="149" spans="2:9" ht="51" x14ac:dyDescent="0.25">
      <c r="B149" s="11" t="s">
        <v>105</v>
      </c>
      <c r="C149" s="28">
        <v>1</v>
      </c>
      <c r="D149" s="5" t="s">
        <v>106</v>
      </c>
      <c r="E149" s="10" t="s">
        <v>107</v>
      </c>
      <c r="F149" s="10" t="s">
        <v>13</v>
      </c>
      <c r="G149" s="10">
        <v>7</v>
      </c>
      <c r="H149" s="11" t="s">
        <v>188</v>
      </c>
      <c r="I149" s="12" t="s">
        <v>297</v>
      </c>
    </row>
    <row r="150" spans="2:9" ht="51" x14ac:dyDescent="0.25">
      <c r="B150" s="11" t="s">
        <v>105</v>
      </c>
      <c r="C150" s="28">
        <v>1</v>
      </c>
      <c r="D150" s="5" t="s">
        <v>106</v>
      </c>
      <c r="E150" s="10" t="s">
        <v>107</v>
      </c>
      <c r="F150" s="10" t="s">
        <v>13</v>
      </c>
      <c r="G150" s="10">
        <v>7</v>
      </c>
      <c r="H150" s="11" t="s">
        <v>188</v>
      </c>
      <c r="I150" s="12" t="s">
        <v>298</v>
      </c>
    </row>
    <row r="151" spans="2:9" ht="51" x14ac:dyDescent="0.25">
      <c r="B151" s="11" t="s">
        <v>105</v>
      </c>
      <c r="C151" s="28">
        <v>1</v>
      </c>
      <c r="D151" s="5" t="s">
        <v>106</v>
      </c>
      <c r="E151" s="10" t="s">
        <v>107</v>
      </c>
      <c r="F151" s="10" t="s">
        <v>13</v>
      </c>
      <c r="G151" s="10">
        <v>7</v>
      </c>
      <c r="H151" s="11" t="s">
        <v>188</v>
      </c>
      <c r="I151" s="12" t="s">
        <v>299</v>
      </c>
    </row>
    <row r="152" spans="2:9" ht="51" x14ac:dyDescent="0.25">
      <c r="B152" s="11" t="s">
        <v>105</v>
      </c>
      <c r="C152" s="28">
        <v>1</v>
      </c>
      <c r="D152" s="5" t="s">
        <v>106</v>
      </c>
      <c r="E152" s="10" t="s">
        <v>107</v>
      </c>
      <c r="F152" s="10" t="s">
        <v>13</v>
      </c>
      <c r="G152" s="10">
        <v>7</v>
      </c>
      <c r="H152" s="11" t="s">
        <v>188</v>
      </c>
      <c r="I152" s="12" t="s">
        <v>299</v>
      </c>
    </row>
    <row r="153" spans="2:9" ht="51" x14ac:dyDescent="0.25">
      <c r="B153" s="11" t="s">
        <v>300</v>
      </c>
      <c r="C153" s="28">
        <v>1</v>
      </c>
      <c r="D153" s="5" t="s">
        <v>301</v>
      </c>
      <c r="E153" s="10" t="s">
        <v>302</v>
      </c>
      <c r="F153" s="10">
        <v>3</v>
      </c>
      <c r="G153" s="10" t="s">
        <v>13</v>
      </c>
      <c r="H153" s="11" t="s">
        <v>42</v>
      </c>
      <c r="I153" s="12">
        <v>205822</v>
      </c>
    </row>
    <row r="154" spans="2:9" ht="51" x14ac:dyDescent="0.25">
      <c r="B154" s="11" t="s">
        <v>303</v>
      </c>
      <c r="C154" s="28">
        <v>6</v>
      </c>
      <c r="D154" s="5" t="s">
        <v>304</v>
      </c>
      <c r="E154" s="10" t="s">
        <v>305</v>
      </c>
      <c r="F154" s="10" t="s">
        <v>13</v>
      </c>
      <c r="G154" s="10" t="s">
        <v>13</v>
      </c>
      <c r="H154" s="11" t="s">
        <v>306</v>
      </c>
      <c r="I154" s="12" t="s">
        <v>307</v>
      </c>
    </row>
    <row r="155" spans="2:9" ht="51" x14ac:dyDescent="0.25">
      <c r="B155" s="11" t="s">
        <v>300</v>
      </c>
      <c r="C155" s="28">
        <v>1</v>
      </c>
      <c r="D155" s="5" t="s">
        <v>301</v>
      </c>
      <c r="E155" s="10" t="s">
        <v>302</v>
      </c>
      <c r="F155" s="10">
        <v>3</v>
      </c>
      <c r="G155" s="10" t="s">
        <v>13</v>
      </c>
      <c r="H155" s="11" t="s">
        <v>308</v>
      </c>
      <c r="I155" s="12">
        <v>205822</v>
      </c>
    </row>
    <row r="156" spans="2:9" ht="51" x14ac:dyDescent="0.25">
      <c r="B156" s="11" t="s">
        <v>105</v>
      </c>
      <c r="C156" s="28">
        <v>1</v>
      </c>
      <c r="D156" s="5" t="s">
        <v>106</v>
      </c>
      <c r="E156" s="10" t="s">
        <v>107</v>
      </c>
      <c r="F156" s="10" t="s">
        <v>13</v>
      </c>
      <c r="G156" s="10">
        <v>7</v>
      </c>
      <c r="H156" s="11" t="s">
        <v>188</v>
      </c>
      <c r="I156" s="12" t="s">
        <v>299</v>
      </c>
    </row>
    <row r="157" spans="2:9" ht="51" x14ac:dyDescent="0.25">
      <c r="B157" s="11" t="s">
        <v>105</v>
      </c>
      <c r="C157" s="28">
        <v>1</v>
      </c>
      <c r="D157" s="5" t="s">
        <v>106</v>
      </c>
      <c r="E157" s="10" t="s">
        <v>107</v>
      </c>
      <c r="F157" s="10" t="s">
        <v>13</v>
      </c>
      <c r="G157" s="10">
        <v>7</v>
      </c>
      <c r="H157" s="11" t="s">
        <v>188</v>
      </c>
      <c r="I157" s="12" t="s">
        <v>299</v>
      </c>
    </row>
    <row r="158" spans="2:9" ht="51" x14ac:dyDescent="0.25">
      <c r="B158" s="11" t="s">
        <v>105</v>
      </c>
      <c r="C158" s="28">
        <v>1</v>
      </c>
      <c r="D158" s="5" t="s">
        <v>106</v>
      </c>
      <c r="E158" s="10" t="s">
        <v>107</v>
      </c>
      <c r="F158" s="10" t="s">
        <v>13</v>
      </c>
      <c r="G158" s="10">
        <v>7</v>
      </c>
      <c r="H158" s="11" t="s">
        <v>188</v>
      </c>
      <c r="I158" s="12" t="s">
        <v>299</v>
      </c>
    </row>
    <row r="159" spans="2:9" ht="51" x14ac:dyDescent="0.25">
      <c r="B159" s="11" t="s">
        <v>105</v>
      </c>
      <c r="C159" s="28">
        <v>1</v>
      </c>
      <c r="D159" s="5" t="s">
        <v>106</v>
      </c>
      <c r="E159" s="10" t="s">
        <v>107</v>
      </c>
      <c r="F159" s="10" t="s">
        <v>13</v>
      </c>
      <c r="G159" s="10">
        <v>7</v>
      </c>
      <c r="H159" s="11" t="s">
        <v>188</v>
      </c>
      <c r="I159" s="12" t="s">
        <v>299</v>
      </c>
    </row>
    <row r="160" spans="2:9" ht="51" x14ac:dyDescent="0.25">
      <c r="B160" s="11" t="s">
        <v>105</v>
      </c>
      <c r="C160" s="28">
        <v>1</v>
      </c>
      <c r="D160" s="5" t="s">
        <v>106</v>
      </c>
      <c r="E160" s="10" t="s">
        <v>107</v>
      </c>
      <c r="F160" s="10" t="s">
        <v>13</v>
      </c>
      <c r="G160" s="10">
        <v>7</v>
      </c>
      <c r="H160" s="11" t="s">
        <v>188</v>
      </c>
      <c r="I160" s="12" t="s">
        <v>299</v>
      </c>
    </row>
    <row r="161" spans="2:9" ht="51" x14ac:dyDescent="0.25">
      <c r="B161" s="11" t="s">
        <v>105</v>
      </c>
      <c r="C161" s="28">
        <v>1</v>
      </c>
      <c r="D161" s="5" t="s">
        <v>106</v>
      </c>
      <c r="E161" s="10" t="s">
        <v>107</v>
      </c>
      <c r="F161" s="10" t="s">
        <v>13</v>
      </c>
      <c r="G161" s="10">
        <v>7</v>
      </c>
      <c r="H161" s="11" t="s">
        <v>188</v>
      </c>
      <c r="I161" s="12" t="s">
        <v>299</v>
      </c>
    </row>
    <row r="162" spans="2:9" ht="51" x14ac:dyDescent="0.25">
      <c r="B162" s="11" t="s">
        <v>105</v>
      </c>
      <c r="C162" s="28">
        <v>1</v>
      </c>
      <c r="D162" s="5" t="s">
        <v>106</v>
      </c>
      <c r="E162" s="10" t="s">
        <v>107</v>
      </c>
      <c r="F162" s="10" t="s">
        <v>13</v>
      </c>
      <c r="G162" s="10">
        <v>7</v>
      </c>
      <c r="H162" s="11" t="s">
        <v>188</v>
      </c>
      <c r="I162" s="12" t="s">
        <v>299</v>
      </c>
    </row>
    <row r="163" spans="2:9" ht="51" x14ac:dyDescent="0.25">
      <c r="B163" s="11" t="s">
        <v>105</v>
      </c>
      <c r="C163" s="28">
        <v>1</v>
      </c>
      <c r="D163" s="5" t="s">
        <v>106</v>
      </c>
      <c r="E163" s="10" t="s">
        <v>107</v>
      </c>
      <c r="F163" s="10" t="s">
        <v>13</v>
      </c>
      <c r="G163" s="10">
        <v>7</v>
      </c>
      <c r="H163" s="11" t="s">
        <v>188</v>
      </c>
      <c r="I163" s="12" t="s">
        <v>299</v>
      </c>
    </row>
    <row r="164" spans="2:9" ht="102" x14ac:dyDescent="0.25">
      <c r="B164" s="11" t="s">
        <v>220</v>
      </c>
      <c r="C164" s="28">
        <v>1</v>
      </c>
      <c r="D164" s="5" t="s">
        <v>221</v>
      </c>
      <c r="E164" s="10" t="s">
        <v>222</v>
      </c>
      <c r="F164" s="10">
        <v>0.6</v>
      </c>
      <c r="G164" s="10" t="s">
        <v>13</v>
      </c>
      <c r="H164" s="11" t="s">
        <v>42</v>
      </c>
      <c r="I164" s="12" t="s">
        <v>309</v>
      </c>
    </row>
    <row r="165" spans="2:9" ht="102" x14ac:dyDescent="0.25">
      <c r="B165" s="11" t="s">
        <v>220</v>
      </c>
      <c r="C165" s="28">
        <v>1</v>
      </c>
      <c r="D165" s="5" t="s">
        <v>221</v>
      </c>
      <c r="E165" s="10" t="s">
        <v>222</v>
      </c>
      <c r="F165" s="10">
        <v>0.6</v>
      </c>
      <c r="G165" s="10" t="s">
        <v>13</v>
      </c>
      <c r="H165" s="11" t="s">
        <v>42</v>
      </c>
      <c r="I165" s="12" t="s">
        <v>309</v>
      </c>
    </row>
    <row r="166" spans="2:9" ht="51" x14ac:dyDescent="0.25">
      <c r="B166" s="11" t="s">
        <v>105</v>
      </c>
      <c r="C166" s="28">
        <v>1</v>
      </c>
      <c r="D166" s="5" t="s">
        <v>106</v>
      </c>
      <c r="E166" s="10" t="s">
        <v>107</v>
      </c>
      <c r="F166" s="10" t="s">
        <v>13</v>
      </c>
      <c r="G166" s="10">
        <v>7</v>
      </c>
      <c r="H166" s="11" t="s">
        <v>188</v>
      </c>
      <c r="I166" s="12" t="s">
        <v>299</v>
      </c>
    </row>
    <row r="167" spans="2:9" ht="114.75" x14ac:dyDescent="0.25">
      <c r="B167" s="11" t="s">
        <v>208</v>
      </c>
      <c r="C167" s="28">
        <v>1</v>
      </c>
      <c r="D167" s="5" t="s">
        <v>209</v>
      </c>
      <c r="E167" s="10" t="s">
        <v>210</v>
      </c>
      <c r="F167" s="10">
        <v>0.08</v>
      </c>
      <c r="G167" s="10" t="s">
        <v>13</v>
      </c>
      <c r="H167" s="11" t="s">
        <v>29</v>
      </c>
      <c r="I167" s="12" t="s">
        <v>310</v>
      </c>
    </row>
    <row r="168" spans="2:9" ht="114.75" x14ac:dyDescent="0.25">
      <c r="B168" s="11" t="s">
        <v>208</v>
      </c>
      <c r="C168" s="28">
        <v>1</v>
      </c>
      <c r="D168" s="5" t="s">
        <v>209</v>
      </c>
      <c r="E168" s="10" t="s">
        <v>210</v>
      </c>
      <c r="F168" s="10">
        <v>0.08</v>
      </c>
      <c r="G168" s="10" t="s">
        <v>13</v>
      </c>
      <c r="H168" s="11" t="s">
        <v>29</v>
      </c>
      <c r="I168" s="12" t="s">
        <v>310</v>
      </c>
    </row>
    <row r="169" spans="2:9" ht="114.75" x14ac:dyDescent="0.25">
      <c r="B169" s="11" t="s">
        <v>239</v>
      </c>
      <c r="C169" s="28">
        <v>1</v>
      </c>
      <c r="D169" s="5" t="s">
        <v>240</v>
      </c>
      <c r="E169" s="10" t="s">
        <v>241</v>
      </c>
      <c r="F169" s="10">
        <v>0.3</v>
      </c>
      <c r="G169" s="10" t="s">
        <v>13</v>
      </c>
      <c r="H169" s="11" t="s">
        <v>78</v>
      </c>
      <c r="I169" s="12"/>
    </row>
    <row r="170" spans="2:9" ht="114.75" x14ac:dyDescent="0.25">
      <c r="B170" s="11" t="s">
        <v>239</v>
      </c>
      <c r="C170" s="28">
        <v>1</v>
      </c>
      <c r="D170" s="5" t="s">
        <v>240</v>
      </c>
      <c r="E170" s="10" t="s">
        <v>241</v>
      </c>
      <c r="F170" s="10">
        <v>0.3</v>
      </c>
      <c r="G170" s="10" t="s">
        <v>13</v>
      </c>
      <c r="H170" s="11" t="s">
        <v>78</v>
      </c>
      <c r="I170" s="12"/>
    </row>
    <row r="171" spans="2:9" ht="51" x14ac:dyDescent="0.25">
      <c r="B171" s="11" t="s">
        <v>105</v>
      </c>
      <c r="C171" s="28">
        <v>1</v>
      </c>
      <c r="D171" s="5" t="s">
        <v>106</v>
      </c>
      <c r="E171" s="10" t="s">
        <v>107</v>
      </c>
      <c r="F171" s="10" t="s">
        <v>13</v>
      </c>
      <c r="G171" s="10">
        <v>7</v>
      </c>
      <c r="H171" s="11" t="s">
        <v>188</v>
      </c>
      <c r="I171" s="12" t="s">
        <v>299</v>
      </c>
    </row>
    <row r="172" spans="2:9" ht="63.75" x14ac:dyDescent="0.25">
      <c r="B172" s="11" t="s">
        <v>129</v>
      </c>
      <c r="C172" s="28">
        <v>1</v>
      </c>
      <c r="D172" s="5" t="s">
        <v>130</v>
      </c>
      <c r="E172" s="10" t="s">
        <v>131</v>
      </c>
      <c r="F172" s="10">
        <v>0.2</v>
      </c>
      <c r="G172" s="10" t="s">
        <v>13</v>
      </c>
      <c r="H172" s="11" t="s">
        <v>29</v>
      </c>
      <c r="I172" s="12" t="s">
        <v>311</v>
      </c>
    </row>
    <row r="173" spans="2:9" ht="89.25" x14ac:dyDescent="0.25">
      <c r="B173" s="11" t="s">
        <v>312</v>
      </c>
      <c r="C173" s="28">
        <v>1</v>
      </c>
      <c r="D173" s="5" t="s">
        <v>313</v>
      </c>
      <c r="E173" s="10" t="s">
        <v>314</v>
      </c>
      <c r="F173" s="10">
        <v>2.7</v>
      </c>
      <c r="G173" s="10" t="s">
        <v>13</v>
      </c>
      <c r="H173" s="11" t="s">
        <v>315</v>
      </c>
      <c r="I173" s="12" t="s">
        <v>316</v>
      </c>
    </row>
    <row r="174" spans="2:9" ht="90" customHeight="1" x14ac:dyDescent="0.25">
      <c r="B174" s="11" t="s">
        <v>317</v>
      </c>
      <c r="C174" s="28">
        <v>1</v>
      </c>
      <c r="D174" s="5" t="s">
        <v>318</v>
      </c>
      <c r="E174" s="10" t="s">
        <v>319</v>
      </c>
      <c r="F174" s="10">
        <v>1.8</v>
      </c>
      <c r="G174" s="10" t="s">
        <v>13</v>
      </c>
      <c r="H174" s="11" t="s">
        <v>78</v>
      </c>
      <c r="I174" s="12" t="s">
        <v>320</v>
      </c>
    </row>
    <row r="176" spans="2:9" x14ac:dyDescent="0.25">
      <c r="B176" s="9" t="s">
        <v>321</v>
      </c>
      <c r="C176" s="27"/>
      <c r="D176" s="9"/>
      <c r="E176" s="9"/>
      <c r="F176" s="3"/>
      <c r="G176" s="3"/>
      <c r="H176" s="3"/>
      <c r="I176" s="3"/>
    </row>
    <row r="177" spans="2:9" ht="89.25" x14ac:dyDescent="0.25">
      <c r="B177" s="11" t="s">
        <v>70</v>
      </c>
      <c r="C177" s="28">
        <v>1</v>
      </c>
      <c r="D177" s="5" t="s">
        <v>294</v>
      </c>
      <c r="E177" s="10" t="s">
        <v>72</v>
      </c>
      <c r="F177" s="10" t="s">
        <v>13</v>
      </c>
      <c r="G177" s="10">
        <v>12.9</v>
      </c>
      <c r="H177" s="11" t="s">
        <v>204</v>
      </c>
      <c r="I177" s="12" t="s">
        <v>322</v>
      </c>
    </row>
    <row r="178" spans="2:9" ht="102" x14ac:dyDescent="0.25">
      <c r="B178" s="11" t="s">
        <v>170</v>
      </c>
      <c r="C178" s="28">
        <v>1</v>
      </c>
      <c r="D178" s="5" t="s">
        <v>171</v>
      </c>
      <c r="E178" s="10" t="s">
        <v>172</v>
      </c>
      <c r="F178" s="10">
        <v>0.1</v>
      </c>
      <c r="G178" s="10" t="s">
        <v>13</v>
      </c>
      <c r="H178" s="11" t="s">
        <v>216</v>
      </c>
      <c r="I178" s="12" t="s">
        <v>323</v>
      </c>
    </row>
    <row r="179" spans="2:9" ht="51" x14ac:dyDescent="0.25">
      <c r="B179" s="11" t="s">
        <v>35</v>
      </c>
      <c r="C179" s="28">
        <v>1</v>
      </c>
      <c r="D179" s="5" t="s">
        <v>36</v>
      </c>
      <c r="E179" s="10" t="s">
        <v>37</v>
      </c>
      <c r="F179" s="10">
        <v>0.02</v>
      </c>
      <c r="G179" s="10" t="s">
        <v>13</v>
      </c>
      <c r="H179" s="11" t="s">
        <v>38</v>
      </c>
      <c r="I179" s="12"/>
    </row>
    <row r="180" spans="2:9" ht="51" x14ac:dyDescent="0.25">
      <c r="B180" s="11" t="s">
        <v>35</v>
      </c>
      <c r="C180" s="28">
        <v>1</v>
      </c>
      <c r="D180" s="5" t="s">
        <v>36</v>
      </c>
      <c r="E180" s="10" t="s">
        <v>37</v>
      </c>
      <c r="F180" s="10">
        <v>0.02</v>
      </c>
      <c r="G180" s="10" t="s">
        <v>13</v>
      </c>
      <c r="H180" s="11" t="s">
        <v>38</v>
      </c>
      <c r="I180" s="12" t="s">
        <v>324</v>
      </c>
    </row>
    <row r="181" spans="2:9" ht="127.5" x14ac:dyDescent="0.25">
      <c r="B181" s="11" t="s">
        <v>26</v>
      </c>
      <c r="C181" s="28">
        <v>1</v>
      </c>
      <c r="D181" s="5" t="s">
        <v>27</v>
      </c>
      <c r="E181" s="10" t="s">
        <v>28</v>
      </c>
      <c r="F181" s="10">
        <v>0.6</v>
      </c>
      <c r="G181" s="10" t="s">
        <v>13</v>
      </c>
      <c r="H181" s="11" t="s">
        <v>325</v>
      </c>
      <c r="I181" s="12" t="s">
        <v>326</v>
      </c>
    </row>
    <row r="182" spans="2:9" ht="114.75" x14ac:dyDescent="0.25">
      <c r="B182" s="11" t="s">
        <v>31</v>
      </c>
      <c r="C182" s="28">
        <v>1</v>
      </c>
      <c r="D182" s="5" t="s">
        <v>327</v>
      </c>
      <c r="E182" s="10" t="s">
        <v>33</v>
      </c>
      <c r="F182" s="10">
        <v>0.45</v>
      </c>
      <c r="G182" s="10" t="s">
        <v>13</v>
      </c>
      <c r="H182" s="11" t="s">
        <v>328</v>
      </c>
      <c r="I182" s="12" t="s">
        <v>329</v>
      </c>
    </row>
    <row r="183" spans="2:9" ht="114.75" x14ac:dyDescent="0.25">
      <c r="B183" s="11" t="s">
        <v>48</v>
      </c>
      <c r="C183" s="28">
        <v>1</v>
      </c>
      <c r="D183" s="5" t="s">
        <v>330</v>
      </c>
      <c r="E183" s="10" t="s">
        <v>50</v>
      </c>
      <c r="F183" s="10">
        <v>0.9</v>
      </c>
      <c r="G183" s="10" t="s">
        <v>13</v>
      </c>
      <c r="H183" s="11" t="s">
        <v>331</v>
      </c>
      <c r="I183" s="12" t="s">
        <v>332</v>
      </c>
    </row>
    <row r="184" spans="2:9" ht="51" x14ac:dyDescent="0.25">
      <c r="B184" s="11" t="s">
        <v>151</v>
      </c>
      <c r="C184" s="28">
        <v>1</v>
      </c>
      <c r="D184" s="5" t="s">
        <v>152</v>
      </c>
      <c r="E184" s="10" t="s">
        <v>13</v>
      </c>
      <c r="F184" s="10">
        <v>0.65</v>
      </c>
      <c r="G184" s="10" t="s">
        <v>13</v>
      </c>
      <c r="H184" s="11" t="s">
        <v>42</v>
      </c>
      <c r="I184" s="12" t="s">
        <v>333</v>
      </c>
    </row>
    <row r="185" spans="2:9" ht="51" x14ac:dyDescent="0.25">
      <c r="B185" s="11" t="s">
        <v>21</v>
      </c>
      <c r="C185" s="28">
        <v>1</v>
      </c>
      <c r="D185" s="5" t="s">
        <v>217</v>
      </c>
      <c r="E185" s="10" t="s">
        <v>23</v>
      </c>
      <c r="F185" s="10">
        <v>3.4</v>
      </c>
      <c r="G185" s="10" t="s">
        <v>13</v>
      </c>
      <c r="H185" s="11" t="s">
        <v>218</v>
      </c>
      <c r="I185" s="12"/>
    </row>
    <row r="186" spans="2:9" x14ac:dyDescent="0.25">
      <c r="B186" s="11" t="s">
        <v>98</v>
      </c>
      <c r="C186" s="28">
        <v>1</v>
      </c>
      <c r="D186" s="5" t="s">
        <v>149</v>
      </c>
      <c r="E186" s="10" t="s">
        <v>100</v>
      </c>
      <c r="F186" s="10">
        <v>2.5</v>
      </c>
      <c r="G186" s="10" t="s">
        <v>13</v>
      </c>
      <c r="H186" s="11" t="s">
        <v>42</v>
      </c>
      <c r="I186" s="12">
        <v>263655</v>
      </c>
    </row>
    <row r="187" spans="2:9" ht="178.5" x14ac:dyDescent="0.25">
      <c r="B187" s="11" t="s">
        <v>75</v>
      </c>
      <c r="C187" s="28">
        <v>1</v>
      </c>
      <c r="D187" s="5" t="s">
        <v>76</v>
      </c>
      <c r="E187" s="10" t="s">
        <v>77</v>
      </c>
      <c r="F187" s="10">
        <v>0.45</v>
      </c>
      <c r="G187" s="10" t="s">
        <v>13</v>
      </c>
      <c r="H187" s="11" t="s">
        <v>78</v>
      </c>
      <c r="I187" s="12" t="s">
        <v>334</v>
      </c>
    </row>
    <row r="188" spans="2:9" ht="89.25" x14ac:dyDescent="0.25">
      <c r="B188" s="11" t="s">
        <v>249</v>
      </c>
      <c r="C188" s="28">
        <v>1</v>
      </c>
      <c r="D188" s="5" t="s">
        <v>289</v>
      </c>
      <c r="E188" s="10" t="s">
        <v>251</v>
      </c>
      <c r="F188" s="10" t="s">
        <v>13</v>
      </c>
      <c r="G188" s="10">
        <v>18.899999999999999</v>
      </c>
      <c r="H188" s="11" t="s">
        <v>63</v>
      </c>
      <c r="I188" s="12" t="s">
        <v>674</v>
      </c>
    </row>
    <row r="189" spans="2:9" x14ac:dyDescent="0.25">
      <c r="B189" s="11" t="s">
        <v>335</v>
      </c>
      <c r="C189" s="28">
        <v>1</v>
      </c>
      <c r="D189" s="5" t="s">
        <v>119</v>
      </c>
      <c r="E189" s="10" t="s">
        <v>120</v>
      </c>
      <c r="F189" s="10">
        <v>0.5</v>
      </c>
      <c r="G189" s="10" t="s">
        <v>13</v>
      </c>
      <c r="H189" s="11" t="s">
        <v>255</v>
      </c>
      <c r="I189" s="12"/>
    </row>
    <row r="190" spans="2:9" x14ac:dyDescent="0.25">
      <c r="B190" s="11" t="s">
        <v>335</v>
      </c>
      <c r="C190" s="28">
        <v>1</v>
      </c>
      <c r="D190" s="5" t="s">
        <v>119</v>
      </c>
      <c r="E190" s="10" t="s">
        <v>120</v>
      </c>
      <c r="F190" s="10">
        <v>0.5</v>
      </c>
      <c r="G190" s="10" t="s">
        <v>13</v>
      </c>
      <c r="H190" s="11" t="s">
        <v>255</v>
      </c>
      <c r="I190" s="12"/>
    </row>
    <row r="191" spans="2:9" ht="51" x14ac:dyDescent="0.25">
      <c r="B191" s="11" t="s">
        <v>336</v>
      </c>
      <c r="C191" s="28">
        <v>1</v>
      </c>
      <c r="D191" s="5" t="s">
        <v>337</v>
      </c>
      <c r="E191" s="10" t="s">
        <v>338</v>
      </c>
      <c r="F191" s="10" t="s">
        <v>13</v>
      </c>
      <c r="G191" s="10">
        <v>7</v>
      </c>
      <c r="H191" s="11" t="s">
        <v>260</v>
      </c>
      <c r="I191" s="12" t="s">
        <v>339</v>
      </c>
    </row>
    <row r="192" spans="2:9" ht="51" x14ac:dyDescent="0.25">
      <c r="B192" s="11" t="s">
        <v>336</v>
      </c>
      <c r="C192" s="28">
        <v>1</v>
      </c>
      <c r="D192" s="5" t="s">
        <v>337</v>
      </c>
      <c r="E192" s="10" t="s">
        <v>338</v>
      </c>
      <c r="F192" s="10" t="s">
        <v>13</v>
      </c>
      <c r="G192" s="10">
        <v>7</v>
      </c>
      <c r="H192" s="11" t="s">
        <v>260</v>
      </c>
      <c r="I192" s="12" t="s">
        <v>340</v>
      </c>
    </row>
    <row r="193" spans="2:9" ht="51" x14ac:dyDescent="0.25">
      <c r="B193" s="11" t="s">
        <v>35</v>
      </c>
      <c r="C193" s="28">
        <v>1</v>
      </c>
      <c r="D193" s="5" t="s">
        <v>36</v>
      </c>
      <c r="E193" s="10" t="s">
        <v>37</v>
      </c>
      <c r="F193" s="10">
        <v>0.02</v>
      </c>
      <c r="G193" s="10" t="s">
        <v>13</v>
      </c>
      <c r="H193" s="11" t="s">
        <v>38</v>
      </c>
      <c r="I193" s="12"/>
    </row>
    <row r="194" spans="2:9" ht="153" x14ac:dyDescent="0.25">
      <c r="B194" s="11" t="s">
        <v>80</v>
      </c>
      <c r="C194" s="28">
        <v>1</v>
      </c>
      <c r="D194" s="5" t="s">
        <v>97</v>
      </c>
      <c r="E194" s="10" t="s">
        <v>82</v>
      </c>
      <c r="F194" s="10">
        <v>0.13</v>
      </c>
      <c r="G194" s="10" t="s">
        <v>13</v>
      </c>
      <c r="H194" s="11" t="s">
        <v>63</v>
      </c>
      <c r="I194" s="12"/>
    </row>
    <row r="195" spans="2:9" ht="38.25" x14ac:dyDescent="0.25">
      <c r="B195" s="11" t="s">
        <v>39</v>
      </c>
      <c r="C195" s="28">
        <v>1</v>
      </c>
      <c r="D195" s="5" t="s">
        <v>341</v>
      </c>
      <c r="E195" s="10" t="s">
        <v>41</v>
      </c>
      <c r="F195" s="10">
        <v>2</v>
      </c>
      <c r="G195" s="10" t="s">
        <v>13</v>
      </c>
      <c r="H195" s="11" t="s">
        <v>42</v>
      </c>
      <c r="I195" s="12" t="s">
        <v>342</v>
      </c>
    </row>
    <row r="196" spans="2:9" ht="38.25" x14ac:dyDescent="0.25">
      <c r="B196" s="11" t="s">
        <v>39</v>
      </c>
      <c r="C196" s="28">
        <v>1</v>
      </c>
      <c r="D196" s="5" t="s">
        <v>341</v>
      </c>
      <c r="E196" s="10" t="s">
        <v>41</v>
      </c>
      <c r="F196" s="10">
        <v>2</v>
      </c>
      <c r="G196" s="10" t="s">
        <v>13</v>
      </c>
      <c r="H196" s="11" t="s">
        <v>42</v>
      </c>
      <c r="I196" s="12" t="s">
        <v>342</v>
      </c>
    </row>
    <row r="197" spans="2:9" x14ac:dyDescent="0.25">
      <c r="B197" s="11" t="s">
        <v>343</v>
      </c>
      <c r="C197" s="28">
        <v>1</v>
      </c>
      <c r="D197" s="5" t="s">
        <v>344</v>
      </c>
      <c r="E197" s="10" t="s">
        <v>345</v>
      </c>
      <c r="F197" s="10">
        <v>0.95</v>
      </c>
      <c r="G197" s="10" t="s">
        <v>13</v>
      </c>
      <c r="H197" s="11" t="s">
        <v>346</v>
      </c>
      <c r="I197" s="12"/>
    </row>
    <row r="198" spans="2:9" ht="25.5" x14ac:dyDescent="0.25">
      <c r="B198" s="11" t="s">
        <v>112</v>
      </c>
      <c r="C198" s="28">
        <v>1</v>
      </c>
      <c r="D198" s="5" t="s">
        <v>45</v>
      </c>
      <c r="E198" s="10" t="s">
        <v>46</v>
      </c>
      <c r="F198" s="10">
        <v>0.65</v>
      </c>
      <c r="G198" s="10" t="s">
        <v>13</v>
      </c>
      <c r="H198" s="11" t="s">
        <v>346</v>
      </c>
      <c r="I198" s="12"/>
    </row>
    <row r="199" spans="2:9" ht="127.5" x14ac:dyDescent="0.25">
      <c r="B199" s="11" t="s">
        <v>83</v>
      </c>
      <c r="C199" s="28">
        <v>1</v>
      </c>
      <c r="D199" s="5" t="s">
        <v>84</v>
      </c>
      <c r="E199" s="10" t="s">
        <v>85</v>
      </c>
      <c r="F199" s="10">
        <v>1.37</v>
      </c>
      <c r="G199" s="10" t="s">
        <v>13</v>
      </c>
      <c r="H199" s="11" t="s">
        <v>347</v>
      </c>
      <c r="I199" s="12" t="s">
        <v>348</v>
      </c>
    </row>
    <row r="201" spans="2:9" x14ac:dyDescent="0.25">
      <c r="B201" s="9" t="s">
        <v>349</v>
      </c>
      <c r="C201" s="27"/>
      <c r="D201" s="9"/>
      <c r="E201" s="9"/>
      <c r="F201" s="3"/>
      <c r="G201" s="3"/>
      <c r="H201" s="3"/>
      <c r="I201" s="3"/>
    </row>
    <row r="202" spans="2:9" ht="89.25" x14ac:dyDescent="0.25">
      <c r="B202" s="11" t="s">
        <v>249</v>
      </c>
      <c r="C202" s="28">
        <v>1</v>
      </c>
      <c r="D202" s="5" t="s">
        <v>289</v>
      </c>
      <c r="E202" s="11" t="s">
        <v>251</v>
      </c>
      <c r="F202" s="11" t="s">
        <v>13</v>
      </c>
      <c r="G202" s="11">
        <v>18.899999999999999</v>
      </c>
      <c r="H202" s="11" t="s">
        <v>63</v>
      </c>
      <c r="I202" s="12" t="s">
        <v>674</v>
      </c>
    </row>
    <row r="203" spans="2:9" ht="25.5" x14ac:dyDescent="0.25">
      <c r="B203" s="11" t="s">
        <v>350</v>
      </c>
      <c r="C203" s="28">
        <v>1</v>
      </c>
      <c r="D203" s="5" t="s">
        <v>351</v>
      </c>
      <c r="E203" s="11" t="s">
        <v>352</v>
      </c>
      <c r="F203" s="11" t="s">
        <v>13</v>
      </c>
      <c r="G203" s="11">
        <v>9</v>
      </c>
      <c r="H203" s="11" t="s">
        <v>353</v>
      </c>
      <c r="I203" s="12" t="s">
        <v>354</v>
      </c>
    </row>
    <row r="204" spans="2:9" ht="127.5" x14ac:dyDescent="0.25">
      <c r="B204" s="11" t="s">
        <v>83</v>
      </c>
      <c r="C204" s="28">
        <v>1</v>
      </c>
      <c r="D204" s="5" t="s">
        <v>84</v>
      </c>
      <c r="E204" s="11" t="s">
        <v>85</v>
      </c>
      <c r="F204" s="11">
        <v>1.37</v>
      </c>
      <c r="G204" s="11" t="s">
        <v>13</v>
      </c>
      <c r="H204" s="11" t="s">
        <v>355</v>
      </c>
      <c r="I204" s="12"/>
    </row>
    <row r="205" spans="2:9" ht="114.75" x14ac:dyDescent="0.25">
      <c r="B205" s="11" t="s">
        <v>48</v>
      </c>
      <c r="C205" s="28">
        <v>1</v>
      </c>
      <c r="D205" s="5" t="s">
        <v>330</v>
      </c>
      <c r="E205" s="11" t="s">
        <v>50</v>
      </c>
      <c r="F205" s="11">
        <v>0.9</v>
      </c>
      <c r="G205" s="11" t="s">
        <v>13</v>
      </c>
      <c r="H205" s="11" t="s">
        <v>356</v>
      </c>
      <c r="I205" s="12" t="s">
        <v>357</v>
      </c>
    </row>
    <row r="206" spans="2:9" ht="25.5" x14ac:dyDescent="0.25">
      <c r="B206" s="11" t="s">
        <v>124</v>
      </c>
      <c r="C206" s="28">
        <v>1</v>
      </c>
      <c r="D206" s="5" t="s">
        <v>125</v>
      </c>
      <c r="E206" s="11" t="s">
        <v>126</v>
      </c>
      <c r="F206" s="11">
        <v>2.1</v>
      </c>
      <c r="G206" s="11" t="s">
        <v>127</v>
      </c>
      <c r="H206" s="11" t="s">
        <v>358</v>
      </c>
      <c r="I206" s="12"/>
    </row>
    <row r="207" spans="2:9" ht="114.75" x14ac:dyDescent="0.25">
      <c r="B207" s="11" t="s">
        <v>239</v>
      </c>
      <c r="C207" s="28">
        <v>1</v>
      </c>
      <c r="D207" s="5" t="s">
        <v>240</v>
      </c>
      <c r="E207" s="11" t="s">
        <v>241</v>
      </c>
      <c r="F207" s="11">
        <v>0.3</v>
      </c>
      <c r="G207" s="11" t="s">
        <v>13</v>
      </c>
      <c r="H207" s="11" t="s">
        <v>356</v>
      </c>
      <c r="I207" s="12" t="s">
        <v>359</v>
      </c>
    </row>
    <row r="208" spans="2:9" ht="114.75" x14ac:dyDescent="0.25">
      <c r="B208" s="11" t="s">
        <v>239</v>
      </c>
      <c r="C208" s="28">
        <v>1</v>
      </c>
      <c r="D208" s="5" t="s">
        <v>240</v>
      </c>
      <c r="E208" s="11" t="s">
        <v>241</v>
      </c>
      <c r="F208" s="11">
        <v>0.3</v>
      </c>
      <c r="G208" s="11" t="s">
        <v>13</v>
      </c>
      <c r="H208" s="11" t="s">
        <v>356</v>
      </c>
      <c r="I208" s="12" t="s">
        <v>359</v>
      </c>
    </row>
    <row r="209" spans="2:9" ht="114.75" x14ac:dyDescent="0.25">
      <c r="B209" s="11" t="s">
        <v>239</v>
      </c>
      <c r="C209" s="28">
        <v>1</v>
      </c>
      <c r="D209" s="5" t="s">
        <v>240</v>
      </c>
      <c r="E209" s="11" t="s">
        <v>241</v>
      </c>
      <c r="F209" s="11">
        <v>0.3</v>
      </c>
      <c r="G209" s="11" t="s">
        <v>13</v>
      </c>
      <c r="H209" s="11" t="s">
        <v>356</v>
      </c>
      <c r="I209" s="12" t="s">
        <v>359</v>
      </c>
    </row>
    <row r="210" spans="2:9" ht="114.75" x14ac:dyDescent="0.25">
      <c r="B210" s="11" t="s">
        <v>239</v>
      </c>
      <c r="C210" s="28">
        <v>1</v>
      </c>
      <c r="D210" s="5" t="s">
        <v>240</v>
      </c>
      <c r="E210" s="11" t="s">
        <v>241</v>
      </c>
      <c r="F210" s="11">
        <v>0.3</v>
      </c>
      <c r="G210" s="11" t="s">
        <v>13</v>
      </c>
      <c r="H210" s="11" t="s">
        <v>356</v>
      </c>
      <c r="I210" s="12"/>
    </row>
    <row r="211" spans="2:9" ht="114.75" x14ac:dyDescent="0.25">
      <c r="B211" s="11" t="s">
        <v>239</v>
      </c>
      <c r="C211" s="28">
        <v>1</v>
      </c>
      <c r="D211" s="5" t="s">
        <v>240</v>
      </c>
      <c r="E211" s="11" t="s">
        <v>241</v>
      </c>
      <c r="F211" s="11">
        <v>0.3</v>
      </c>
      <c r="G211" s="11" t="s">
        <v>13</v>
      </c>
      <c r="H211" s="11" t="s">
        <v>356</v>
      </c>
      <c r="I211" s="12"/>
    </row>
    <row r="212" spans="2:9" ht="51" x14ac:dyDescent="0.25">
      <c r="B212" s="11" t="s">
        <v>39</v>
      </c>
      <c r="C212" s="28">
        <v>2</v>
      </c>
      <c r="D212" s="5" t="s">
        <v>360</v>
      </c>
      <c r="E212" s="11" t="s">
        <v>361</v>
      </c>
      <c r="F212" s="11">
        <v>3.5</v>
      </c>
      <c r="G212" s="11" t="s">
        <v>13</v>
      </c>
      <c r="H212" s="11" t="s">
        <v>42</v>
      </c>
      <c r="I212" s="12" t="s">
        <v>342</v>
      </c>
    </row>
    <row r="213" spans="2:9" ht="178.5" x14ac:dyDescent="0.25">
      <c r="B213" s="11" t="s">
        <v>75</v>
      </c>
      <c r="C213" s="28">
        <v>1</v>
      </c>
      <c r="D213" s="5" t="s">
        <v>76</v>
      </c>
      <c r="E213" s="11" t="s">
        <v>77</v>
      </c>
      <c r="F213" s="11">
        <v>0.45</v>
      </c>
      <c r="G213" s="11" t="s">
        <v>13</v>
      </c>
      <c r="H213" s="11" t="s">
        <v>362</v>
      </c>
      <c r="I213" s="12"/>
    </row>
    <row r="214" spans="2:9" x14ac:dyDescent="0.25">
      <c r="B214" s="11" t="s">
        <v>98</v>
      </c>
      <c r="C214" s="28">
        <v>1</v>
      </c>
      <c r="D214" s="5" t="s">
        <v>149</v>
      </c>
      <c r="E214" s="11" t="s">
        <v>100</v>
      </c>
      <c r="F214" s="11">
        <v>2.5</v>
      </c>
      <c r="G214" s="11" t="s">
        <v>13</v>
      </c>
      <c r="H214" s="11" t="s">
        <v>101</v>
      </c>
      <c r="I214" s="12" t="s">
        <v>363</v>
      </c>
    </row>
    <row r="215" spans="2:9" ht="51" x14ac:dyDescent="0.25">
      <c r="B215" s="11" t="s">
        <v>21</v>
      </c>
      <c r="C215" s="28">
        <v>1</v>
      </c>
      <c r="D215" s="5" t="s">
        <v>217</v>
      </c>
      <c r="E215" s="11" t="s">
        <v>23</v>
      </c>
      <c r="F215" s="11">
        <v>3.4</v>
      </c>
      <c r="G215" s="11" t="s">
        <v>13</v>
      </c>
      <c r="H215" s="11" t="s">
        <v>24</v>
      </c>
      <c r="I215" s="12" t="s">
        <v>364</v>
      </c>
    </row>
    <row r="216" spans="2:9" x14ac:dyDescent="0.25">
      <c r="B216" s="11" t="s">
        <v>365</v>
      </c>
      <c r="C216" s="28">
        <v>1</v>
      </c>
      <c r="D216" s="65" t="s">
        <v>681</v>
      </c>
      <c r="E216" s="11" t="s">
        <v>366</v>
      </c>
      <c r="F216" s="11" t="s">
        <v>13</v>
      </c>
      <c r="G216" s="11">
        <v>10</v>
      </c>
      <c r="H216" s="11" t="s">
        <v>353</v>
      </c>
      <c r="I216" s="12" t="s">
        <v>367</v>
      </c>
    </row>
    <row r="217" spans="2:9" ht="25.5" x14ac:dyDescent="0.25">
      <c r="B217" s="11" t="s">
        <v>343</v>
      </c>
      <c r="C217" s="28">
        <v>1</v>
      </c>
      <c r="D217" s="5" t="s">
        <v>368</v>
      </c>
      <c r="E217" s="11" t="s">
        <v>345</v>
      </c>
      <c r="F217" s="11">
        <v>0.95</v>
      </c>
      <c r="G217" s="11" t="s">
        <v>13</v>
      </c>
      <c r="H217" s="11" t="s">
        <v>369</v>
      </c>
      <c r="I217" s="12" t="s">
        <v>370</v>
      </c>
    </row>
    <row r="218" spans="2:9" x14ac:dyDescent="0.25">
      <c r="B218" s="11" t="s">
        <v>371</v>
      </c>
      <c r="C218" s="28">
        <v>1</v>
      </c>
      <c r="D218" s="5" t="s">
        <v>372</v>
      </c>
      <c r="E218" s="11" t="s">
        <v>373</v>
      </c>
      <c r="F218" s="11">
        <v>1.47</v>
      </c>
      <c r="G218" s="11" t="s">
        <v>13</v>
      </c>
      <c r="H218" s="11" t="s">
        <v>374</v>
      </c>
      <c r="I218" s="12" t="s">
        <v>375</v>
      </c>
    </row>
    <row r="219" spans="2:9" ht="25.5" x14ac:dyDescent="0.25">
      <c r="B219" s="11" t="s">
        <v>343</v>
      </c>
      <c r="C219" s="28">
        <v>1</v>
      </c>
      <c r="D219" s="5" t="s">
        <v>368</v>
      </c>
      <c r="E219" s="11" t="s">
        <v>345</v>
      </c>
      <c r="F219" s="11">
        <v>0.95</v>
      </c>
      <c r="G219" s="11" t="s">
        <v>13</v>
      </c>
      <c r="H219" s="11" t="s">
        <v>369</v>
      </c>
      <c r="I219" s="12" t="s">
        <v>370</v>
      </c>
    </row>
    <row r="220" spans="2:9" ht="140.25" x14ac:dyDescent="0.25">
      <c r="B220" s="11" t="s">
        <v>376</v>
      </c>
      <c r="C220" s="28">
        <v>1</v>
      </c>
      <c r="D220" s="5" t="s">
        <v>377</v>
      </c>
      <c r="E220" s="11" t="s">
        <v>378</v>
      </c>
      <c r="F220" s="11">
        <v>0.8</v>
      </c>
      <c r="G220" s="11" t="s">
        <v>13</v>
      </c>
      <c r="H220" s="11" t="s">
        <v>379</v>
      </c>
      <c r="I220" s="12" t="s">
        <v>380</v>
      </c>
    </row>
    <row r="221" spans="2:9" ht="153" x14ac:dyDescent="0.25">
      <c r="B221" s="11" t="s">
        <v>80</v>
      </c>
      <c r="C221" s="28">
        <v>1</v>
      </c>
      <c r="D221" s="5" t="s">
        <v>97</v>
      </c>
      <c r="E221" s="11" t="s">
        <v>82</v>
      </c>
      <c r="F221" s="11">
        <v>0.13</v>
      </c>
      <c r="G221" s="11" t="s">
        <v>13</v>
      </c>
      <c r="H221" s="11" t="s">
        <v>187</v>
      </c>
      <c r="I221" s="12" t="s">
        <v>381</v>
      </c>
    </row>
    <row r="222" spans="2:9" ht="51" x14ac:dyDescent="0.25">
      <c r="B222" s="11" t="s">
        <v>300</v>
      </c>
      <c r="C222" s="28">
        <v>1</v>
      </c>
      <c r="D222" s="5" t="s">
        <v>301</v>
      </c>
      <c r="E222" s="11" t="s">
        <v>302</v>
      </c>
      <c r="F222" s="11">
        <v>3</v>
      </c>
      <c r="G222" s="11" t="s">
        <v>13</v>
      </c>
      <c r="H222" s="11" t="s">
        <v>353</v>
      </c>
      <c r="I222" s="12"/>
    </row>
    <row r="223" spans="2:9" ht="127.5" x14ac:dyDescent="0.25">
      <c r="B223" s="11" t="s">
        <v>201</v>
      </c>
      <c r="C223" s="28">
        <v>1</v>
      </c>
      <c r="D223" s="5" t="s">
        <v>202</v>
      </c>
      <c r="E223" s="11" t="s">
        <v>203</v>
      </c>
      <c r="F223" s="11" t="s">
        <v>13</v>
      </c>
      <c r="G223" s="11">
        <v>4.95</v>
      </c>
      <c r="H223" s="11" t="s">
        <v>382</v>
      </c>
      <c r="I223" s="12"/>
    </row>
    <row r="225" spans="2:9" x14ac:dyDescent="0.25">
      <c r="B225" s="9" t="s">
        <v>383</v>
      </c>
      <c r="C225" s="27"/>
      <c r="D225" s="9"/>
      <c r="E225" s="9"/>
      <c r="F225" s="3"/>
      <c r="G225" s="3"/>
      <c r="H225" s="3"/>
      <c r="I225" s="3"/>
    </row>
    <row r="226" spans="2:9" ht="85.5" x14ac:dyDescent="0.25">
      <c r="B226" s="11" t="s">
        <v>312</v>
      </c>
      <c r="C226" s="28">
        <v>1</v>
      </c>
      <c r="D226" s="15" t="s">
        <v>384</v>
      </c>
      <c r="E226" s="11" t="s">
        <v>385</v>
      </c>
      <c r="F226" s="16">
        <v>2.7</v>
      </c>
      <c r="G226" s="11"/>
      <c r="H226" s="11" t="s">
        <v>386</v>
      </c>
      <c r="I226" s="12" t="s">
        <v>387</v>
      </c>
    </row>
    <row r="227" spans="2:9" ht="76.5" x14ac:dyDescent="0.25">
      <c r="B227" s="11" t="s">
        <v>70</v>
      </c>
      <c r="C227" s="28">
        <v>1</v>
      </c>
      <c r="D227" s="5" t="s">
        <v>71</v>
      </c>
      <c r="E227" s="10" t="s">
        <v>72</v>
      </c>
      <c r="F227" s="10" t="s">
        <v>13</v>
      </c>
      <c r="G227" s="10">
        <v>12.9</v>
      </c>
      <c r="H227" s="11" t="s">
        <v>73</v>
      </c>
      <c r="I227" s="12" t="s">
        <v>388</v>
      </c>
    </row>
    <row r="228" spans="2:9" ht="51" x14ac:dyDescent="0.25">
      <c r="B228" s="11" t="s">
        <v>21</v>
      </c>
      <c r="C228" s="28">
        <v>1</v>
      </c>
      <c r="D228" s="5" t="s">
        <v>217</v>
      </c>
      <c r="E228" s="10" t="s">
        <v>13</v>
      </c>
      <c r="F228" s="10" t="s">
        <v>13</v>
      </c>
      <c r="G228" s="10" t="s">
        <v>13</v>
      </c>
      <c r="H228" s="11" t="s">
        <v>24</v>
      </c>
      <c r="I228" s="12" t="s">
        <v>389</v>
      </c>
    </row>
    <row r="229" spans="2:9" ht="178.5" x14ac:dyDescent="0.25">
      <c r="B229" s="11" t="s">
        <v>390</v>
      </c>
      <c r="C229" s="28">
        <v>1</v>
      </c>
      <c r="D229" s="5" t="s">
        <v>391</v>
      </c>
      <c r="E229" s="10" t="s">
        <v>392</v>
      </c>
      <c r="F229" s="10">
        <v>0.55000000000000004</v>
      </c>
      <c r="G229" s="10" t="s">
        <v>13</v>
      </c>
      <c r="H229" s="11" t="s">
        <v>78</v>
      </c>
      <c r="I229" s="12" t="s">
        <v>393</v>
      </c>
    </row>
    <row r="230" spans="2:9" ht="89.25" x14ac:dyDescent="0.25">
      <c r="B230" s="11" t="s">
        <v>60</v>
      </c>
      <c r="C230" s="28">
        <v>1</v>
      </c>
      <c r="D230" s="5" t="s">
        <v>394</v>
      </c>
      <c r="E230" s="10" t="s">
        <v>111</v>
      </c>
      <c r="F230" s="10" t="s">
        <v>13</v>
      </c>
      <c r="G230" s="10">
        <v>10.8</v>
      </c>
      <c r="H230" s="11" t="s">
        <v>63</v>
      </c>
      <c r="I230" s="12" t="s">
        <v>674</v>
      </c>
    </row>
    <row r="231" spans="2:9" ht="306" x14ac:dyDescent="0.25">
      <c r="B231" s="11" t="s">
        <v>92</v>
      </c>
      <c r="C231" s="28">
        <v>1</v>
      </c>
      <c r="D231" s="5" t="s">
        <v>145</v>
      </c>
      <c r="E231" s="10" t="s">
        <v>395</v>
      </c>
      <c r="F231" s="10">
        <v>1</v>
      </c>
      <c r="G231" s="10" t="s">
        <v>13</v>
      </c>
      <c r="H231" s="11" t="s">
        <v>396</v>
      </c>
      <c r="I231" s="12"/>
    </row>
    <row r="232" spans="2:9" ht="63.75" x14ac:dyDescent="0.25">
      <c r="B232" s="11" t="s">
        <v>94</v>
      </c>
      <c r="C232" s="28">
        <v>1</v>
      </c>
      <c r="D232" s="5" t="s">
        <v>146</v>
      </c>
      <c r="E232" s="10" t="s">
        <v>96</v>
      </c>
      <c r="F232" s="10">
        <v>2.8</v>
      </c>
      <c r="G232" s="10" t="s">
        <v>13</v>
      </c>
      <c r="H232" s="11" t="s">
        <v>90</v>
      </c>
      <c r="I232" s="12"/>
    </row>
    <row r="233" spans="2:9" ht="267.75" x14ac:dyDescent="0.25">
      <c r="B233" s="11" t="s">
        <v>10</v>
      </c>
      <c r="C233" s="28">
        <v>1</v>
      </c>
      <c r="D233" s="5" t="s">
        <v>11</v>
      </c>
      <c r="E233" s="10" t="s">
        <v>12</v>
      </c>
      <c r="F233" s="10">
        <v>1</v>
      </c>
      <c r="G233" s="10" t="s">
        <v>13</v>
      </c>
      <c r="H233" s="11" t="s">
        <v>396</v>
      </c>
      <c r="I233" s="12"/>
    </row>
    <row r="234" spans="2:9" ht="63.75" x14ac:dyDescent="0.25">
      <c r="B234" s="11" t="s">
        <v>14</v>
      </c>
      <c r="C234" s="28">
        <v>1</v>
      </c>
      <c r="D234" s="5" t="s">
        <v>15</v>
      </c>
      <c r="E234" s="10"/>
      <c r="F234" s="10">
        <v>2</v>
      </c>
      <c r="G234" s="10" t="s">
        <v>13</v>
      </c>
      <c r="H234" s="11"/>
      <c r="I234" s="12"/>
    </row>
    <row r="235" spans="2:9" ht="89.25" x14ac:dyDescent="0.25">
      <c r="B235" s="11" t="s">
        <v>60</v>
      </c>
      <c r="C235" s="28">
        <v>1</v>
      </c>
      <c r="D235" s="5" t="s">
        <v>61</v>
      </c>
      <c r="E235" s="10" t="s">
        <v>111</v>
      </c>
      <c r="F235" s="10" t="s">
        <v>13</v>
      </c>
      <c r="G235" s="10">
        <v>10.8</v>
      </c>
      <c r="H235" s="11" t="s">
        <v>63</v>
      </c>
      <c r="I235" s="12" t="s">
        <v>674</v>
      </c>
    </row>
    <row r="236" spans="2:9" ht="102" x14ac:dyDescent="0.25">
      <c r="B236" s="11" t="s">
        <v>109</v>
      </c>
      <c r="C236" s="28">
        <v>1</v>
      </c>
      <c r="D236" s="5" t="s">
        <v>155</v>
      </c>
      <c r="E236" s="10" t="s">
        <v>110</v>
      </c>
      <c r="F236" s="10" t="s">
        <v>13</v>
      </c>
      <c r="G236" s="10">
        <v>14.1</v>
      </c>
      <c r="H236" s="11" t="s">
        <v>54</v>
      </c>
      <c r="I236" s="12" t="s">
        <v>397</v>
      </c>
    </row>
    <row r="237" spans="2:9" ht="76.5" x14ac:dyDescent="0.25">
      <c r="B237" s="11" t="s">
        <v>398</v>
      </c>
      <c r="C237" s="28">
        <v>3</v>
      </c>
      <c r="D237" s="5" t="s">
        <v>399</v>
      </c>
      <c r="E237" s="10" t="s">
        <v>195</v>
      </c>
      <c r="F237" s="10" t="s">
        <v>13</v>
      </c>
      <c r="G237" s="10">
        <v>9</v>
      </c>
      <c r="H237" s="11" t="s">
        <v>683</v>
      </c>
      <c r="I237" s="12" t="s">
        <v>682</v>
      </c>
    </row>
    <row r="238" spans="2:9" ht="51" x14ac:dyDescent="0.25">
      <c r="B238" s="11" t="s">
        <v>105</v>
      </c>
      <c r="C238" s="28">
        <v>2</v>
      </c>
      <c r="D238" s="5" t="s">
        <v>106</v>
      </c>
      <c r="E238" s="10" t="s">
        <v>107</v>
      </c>
      <c r="F238" s="10" t="s">
        <v>13</v>
      </c>
      <c r="G238" s="10">
        <v>7</v>
      </c>
      <c r="H238" s="11" t="s">
        <v>684</v>
      </c>
      <c r="I238" s="12" t="s">
        <v>685</v>
      </c>
    </row>
    <row r="239" spans="2:9" ht="178.5" x14ac:dyDescent="0.25">
      <c r="B239" s="11" t="s">
        <v>75</v>
      </c>
      <c r="C239" s="28">
        <v>1</v>
      </c>
      <c r="D239" s="5" t="s">
        <v>76</v>
      </c>
      <c r="E239" s="10" t="s">
        <v>77</v>
      </c>
      <c r="F239" s="10">
        <v>0.45</v>
      </c>
      <c r="G239" s="10" t="s">
        <v>13</v>
      </c>
      <c r="H239" s="11" t="s">
        <v>400</v>
      </c>
      <c r="I239" s="12" t="s">
        <v>401</v>
      </c>
    </row>
    <row r="240" spans="2:9" x14ac:dyDescent="0.25">
      <c r="B240" s="11" t="s">
        <v>98</v>
      </c>
      <c r="C240" s="28">
        <v>1</v>
      </c>
      <c r="D240" s="5" t="s">
        <v>149</v>
      </c>
      <c r="E240" s="10" t="s">
        <v>100</v>
      </c>
      <c r="F240" s="10">
        <v>2.5</v>
      </c>
      <c r="G240" s="10" t="s">
        <v>13</v>
      </c>
      <c r="H240" s="11" t="s">
        <v>402</v>
      </c>
      <c r="I240" s="12" t="s">
        <v>403</v>
      </c>
    </row>
    <row r="241" spans="2:9" ht="25.5" x14ac:dyDescent="0.25">
      <c r="B241" s="11" t="s">
        <v>404</v>
      </c>
      <c r="C241" s="28">
        <v>1</v>
      </c>
      <c r="D241" s="5" t="s">
        <v>405</v>
      </c>
      <c r="E241" s="10" t="s">
        <v>12</v>
      </c>
      <c r="F241" s="10">
        <v>2</v>
      </c>
      <c r="G241" s="10" t="s">
        <v>13</v>
      </c>
      <c r="H241" s="11" t="s">
        <v>161</v>
      </c>
      <c r="I241" s="12" t="s">
        <v>161</v>
      </c>
    </row>
    <row r="242" spans="2:9" ht="140.25" x14ac:dyDescent="0.25">
      <c r="B242" s="11" t="s">
        <v>406</v>
      </c>
      <c r="C242" s="28">
        <v>1</v>
      </c>
      <c r="D242" s="5" t="s">
        <v>407</v>
      </c>
      <c r="E242" s="10" t="s">
        <v>408</v>
      </c>
      <c r="F242" s="10">
        <v>1.1000000000000001</v>
      </c>
      <c r="G242" s="10" t="s">
        <v>13</v>
      </c>
      <c r="H242" s="11" t="s">
        <v>379</v>
      </c>
      <c r="I242" s="12" t="s">
        <v>409</v>
      </c>
    </row>
    <row r="243" spans="2:9" ht="127.5" x14ac:dyDescent="0.25">
      <c r="B243" s="11" t="s">
        <v>83</v>
      </c>
      <c r="C243" s="28">
        <v>1</v>
      </c>
      <c r="D243" s="5" t="s">
        <v>84</v>
      </c>
      <c r="E243" s="10" t="s">
        <v>85</v>
      </c>
      <c r="F243" s="10">
        <v>1.37</v>
      </c>
      <c r="G243" s="10" t="s">
        <v>13</v>
      </c>
      <c r="H243" s="11" t="s">
        <v>86</v>
      </c>
      <c r="I243" s="12" t="s">
        <v>410</v>
      </c>
    </row>
    <row r="244" spans="2:9" ht="178.5" x14ac:dyDescent="0.25">
      <c r="B244" s="11" t="s">
        <v>390</v>
      </c>
      <c r="C244" s="28">
        <v>1</v>
      </c>
      <c r="D244" s="5" t="s">
        <v>391</v>
      </c>
      <c r="E244" s="10" t="s">
        <v>392</v>
      </c>
      <c r="F244" s="10">
        <v>0.55000000000000004</v>
      </c>
      <c r="G244" s="10" t="s">
        <v>13</v>
      </c>
      <c r="H244" s="11" t="s">
        <v>78</v>
      </c>
      <c r="I244" s="12" t="s">
        <v>393</v>
      </c>
    </row>
    <row r="246" spans="2:9" x14ac:dyDescent="0.25">
      <c r="B246" s="9" t="s">
        <v>411</v>
      </c>
      <c r="C246" s="27"/>
      <c r="D246" s="9"/>
      <c r="E246" s="9"/>
      <c r="F246" s="3"/>
      <c r="G246" s="3"/>
      <c r="H246" s="3"/>
      <c r="I246" s="3"/>
    </row>
    <row r="247" spans="2:9" ht="114.75" x14ac:dyDescent="0.25">
      <c r="B247" s="11" t="s">
        <v>31</v>
      </c>
      <c r="C247" s="28">
        <v>1</v>
      </c>
      <c r="D247" s="5" t="s">
        <v>327</v>
      </c>
      <c r="E247" s="10" t="s">
        <v>33</v>
      </c>
      <c r="F247" s="10">
        <v>0.45</v>
      </c>
      <c r="G247" s="10" t="s">
        <v>13</v>
      </c>
      <c r="H247" s="11" t="s">
        <v>187</v>
      </c>
      <c r="I247" s="12" t="s">
        <v>412</v>
      </c>
    </row>
    <row r="248" spans="2:9" ht="127.5" x14ac:dyDescent="0.25">
      <c r="B248" s="11" t="s">
        <v>26</v>
      </c>
      <c r="C248" s="28">
        <v>1</v>
      </c>
      <c r="D248" s="5" t="s">
        <v>27</v>
      </c>
      <c r="E248" s="10" t="s">
        <v>28</v>
      </c>
      <c r="F248" s="10">
        <v>0.6</v>
      </c>
      <c r="G248" s="10" t="s">
        <v>13</v>
      </c>
      <c r="H248" s="11" t="s">
        <v>78</v>
      </c>
      <c r="I248" s="12" t="s">
        <v>413</v>
      </c>
    </row>
    <row r="249" spans="2:9" x14ac:dyDescent="0.25">
      <c r="B249" s="11" t="s">
        <v>414</v>
      </c>
      <c r="C249" s="28">
        <v>1</v>
      </c>
      <c r="D249" s="5" t="s">
        <v>415</v>
      </c>
      <c r="E249" s="10" t="s">
        <v>416</v>
      </c>
      <c r="F249" s="10" t="s">
        <v>13</v>
      </c>
      <c r="G249" s="10">
        <v>9.3000000000000007</v>
      </c>
      <c r="H249" s="11" t="s">
        <v>402</v>
      </c>
      <c r="I249" s="12">
        <v>688510</v>
      </c>
    </row>
    <row r="250" spans="2:9" ht="153" x14ac:dyDescent="0.25">
      <c r="B250" s="11" t="s">
        <v>80</v>
      </c>
      <c r="C250" s="28">
        <v>1</v>
      </c>
      <c r="D250" s="5" t="s">
        <v>97</v>
      </c>
      <c r="E250" s="10" t="s">
        <v>82</v>
      </c>
      <c r="F250" s="10">
        <v>0.13</v>
      </c>
      <c r="G250" s="10" t="s">
        <v>13</v>
      </c>
      <c r="H250" s="11" t="s">
        <v>187</v>
      </c>
      <c r="I250" s="12" t="s">
        <v>417</v>
      </c>
    </row>
    <row r="251" spans="2:9" ht="89.25" x14ac:dyDescent="0.25">
      <c r="B251" s="11" t="s">
        <v>249</v>
      </c>
      <c r="C251" s="28">
        <v>1</v>
      </c>
      <c r="D251" s="5" t="s">
        <v>279</v>
      </c>
      <c r="E251" s="10" t="s">
        <v>251</v>
      </c>
      <c r="F251" s="10" t="s">
        <v>13</v>
      </c>
      <c r="G251" s="10">
        <v>18.899999999999999</v>
      </c>
      <c r="H251" s="11" t="s">
        <v>63</v>
      </c>
      <c r="I251" s="12" t="s">
        <v>674</v>
      </c>
    </row>
    <row r="252" spans="2:9" x14ac:dyDescent="0.25">
      <c r="B252" s="11" t="s">
        <v>98</v>
      </c>
      <c r="C252" s="28">
        <v>1</v>
      </c>
      <c r="D252" s="5" t="s">
        <v>149</v>
      </c>
      <c r="E252" s="10" t="s">
        <v>100</v>
      </c>
      <c r="F252" s="10">
        <v>2.5</v>
      </c>
      <c r="G252" s="10" t="s">
        <v>13</v>
      </c>
      <c r="H252" s="11" t="s">
        <v>418</v>
      </c>
      <c r="I252" s="12" t="s">
        <v>419</v>
      </c>
    </row>
    <row r="253" spans="2:9" ht="114.75" x14ac:dyDescent="0.25">
      <c r="B253" s="11" t="s">
        <v>239</v>
      </c>
      <c r="C253" s="28">
        <v>1</v>
      </c>
      <c r="D253" s="5" t="s">
        <v>240</v>
      </c>
      <c r="E253" s="10" t="s">
        <v>241</v>
      </c>
      <c r="F253" s="10">
        <v>0.3</v>
      </c>
      <c r="G253" s="10" t="s">
        <v>13</v>
      </c>
      <c r="H253" s="11" t="s">
        <v>420</v>
      </c>
      <c r="I253" s="12" t="s">
        <v>421</v>
      </c>
    </row>
    <row r="254" spans="2:9" ht="25.5" x14ac:dyDescent="0.25">
      <c r="B254" s="11" t="s">
        <v>422</v>
      </c>
      <c r="C254" s="28">
        <v>1</v>
      </c>
      <c r="D254" s="5" t="s">
        <v>423</v>
      </c>
      <c r="E254" s="10" t="s">
        <v>424</v>
      </c>
      <c r="F254" s="10">
        <v>14</v>
      </c>
      <c r="G254" s="10" t="s">
        <v>13</v>
      </c>
      <c r="H254" s="11" t="s">
        <v>425</v>
      </c>
      <c r="I254" s="12" t="s">
        <v>426</v>
      </c>
    </row>
    <row r="255" spans="2:9" ht="51" x14ac:dyDescent="0.25">
      <c r="B255" s="11" t="s">
        <v>21</v>
      </c>
      <c r="C255" s="28">
        <v>2</v>
      </c>
      <c r="D255" s="5" t="s">
        <v>217</v>
      </c>
      <c r="E255" s="10" t="s">
        <v>23</v>
      </c>
      <c r="F255" s="10">
        <v>3.4</v>
      </c>
      <c r="G255" s="10" t="s">
        <v>13</v>
      </c>
      <c r="H255" s="11" t="s">
        <v>24</v>
      </c>
      <c r="I255" s="12" t="s">
        <v>427</v>
      </c>
    </row>
    <row r="256" spans="2:9" ht="89.25" x14ac:dyDescent="0.25">
      <c r="B256" s="11" t="s">
        <v>16</v>
      </c>
      <c r="C256" s="28">
        <v>1</v>
      </c>
      <c r="D256" s="5" t="s">
        <v>17</v>
      </c>
      <c r="E256" s="10" t="s">
        <v>18</v>
      </c>
      <c r="F256" s="10">
        <v>0.35499999999999998</v>
      </c>
      <c r="G256" s="10" t="s">
        <v>13</v>
      </c>
      <c r="H256" s="11" t="s">
        <v>19</v>
      </c>
      <c r="I256" s="12" t="s">
        <v>428</v>
      </c>
    </row>
    <row r="257" spans="2:9" ht="127.5" x14ac:dyDescent="0.25">
      <c r="B257" s="11" t="s">
        <v>83</v>
      </c>
      <c r="C257" s="28">
        <v>1</v>
      </c>
      <c r="D257" s="5" t="s">
        <v>84</v>
      </c>
      <c r="E257" s="10" t="s">
        <v>85</v>
      </c>
      <c r="F257" s="10">
        <v>1.37</v>
      </c>
      <c r="G257" s="10" t="s">
        <v>13</v>
      </c>
      <c r="H257" s="11" t="s">
        <v>86</v>
      </c>
      <c r="I257" s="12" t="s">
        <v>410</v>
      </c>
    </row>
    <row r="258" spans="2:9" ht="89.25" x14ac:dyDescent="0.25">
      <c r="B258" s="11" t="s">
        <v>70</v>
      </c>
      <c r="C258" s="28">
        <v>1</v>
      </c>
      <c r="D258" s="5" t="s">
        <v>294</v>
      </c>
      <c r="E258" s="10" t="s">
        <v>72</v>
      </c>
      <c r="F258" s="10" t="s">
        <v>13</v>
      </c>
      <c r="G258" s="10">
        <v>12.9</v>
      </c>
      <c r="H258" s="11" t="s">
        <v>73</v>
      </c>
      <c r="I258" s="12" t="s">
        <v>388</v>
      </c>
    </row>
    <row r="259" spans="2:9" ht="114.75" x14ac:dyDescent="0.25">
      <c r="B259" s="11" t="s">
        <v>429</v>
      </c>
      <c r="C259" s="28">
        <v>1</v>
      </c>
      <c r="D259" s="5" t="s">
        <v>430</v>
      </c>
      <c r="E259" s="10" t="s">
        <v>431</v>
      </c>
      <c r="F259" s="10">
        <v>0.23</v>
      </c>
      <c r="G259" s="10" t="s">
        <v>13</v>
      </c>
      <c r="H259" s="11" t="s">
        <v>121</v>
      </c>
      <c r="I259" s="12" t="s">
        <v>432</v>
      </c>
    </row>
    <row r="260" spans="2:9" ht="114.75" x14ac:dyDescent="0.25">
      <c r="B260" s="11" t="s">
        <v>239</v>
      </c>
      <c r="C260" s="28">
        <v>1</v>
      </c>
      <c r="D260" s="5" t="s">
        <v>240</v>
      </c>
      <c r="E260" s="10" t="s">
        <v>241</v>
      </c>
      <c r="F260" s="10">
        <v>0.3</v>
      </c>
      <c r="G260" s="10" t="s">
        <v>13</v>
      </c>
      <c r="H260" s="11" t="s">
        <v>78</v>
      </c>
      <c r="I260" s="12" t="s">
        <v>433</v>
      </c>
    </row>
    <row r="261" spans="2:9" ht="114.75" x14ac:dyDescent="0.25">
      <c r="B261" s="11" t="s">
        <v>31</v>
      </c>
      <c r="C261" s="28">
        <v>1</v>
      </c>
      <c r="D261" s="5" t="s">
        <v>327</v>
      </c>
      <c r="E261" s="10" t="s">
        <v>33</v>
      </c>
      <c r="F261" s="10">
        <v>0.45</v>
      </c>
      <c r="G261" s="10" t="s">
        <v>13</v>
      </c>
      <c r="H261" s="11" t="s">
        <v>362</v>
      </c>
      <c r="I261" s="12"/>
    </row>
    <row r="262" spans="2:9" ht="178.5" x14ac:dyDescent="0.25">
      <c r="B262" s="11" t="s">
        <v>252</v>
      </c>
      <c r="C262" s="28">
        <v>1</v>
      </c>
      <c r="D262" s="5" t="s">
        <v>253</v>
      </c>
      <c r="E262" s="10" t="s">
        <v>254</v>
      </c>
      <c r="F262" s="10">
        <v>0.35</v>
      </c>
      <c r="G262" s="10" t="s">
        <v>13</v>
      </c>
      <c r="H262" s="11" t="s">
        <v>78</v>
      </c>
      <c r="I262" s="12" t="s">
        <v>147</v>
      </c>
    </row>
    <row r="263" spans="2:9" ht="38.25" x14ac:dyDescent="0.25">
      <c r="B263" s="11" t="s">
        <v>39</v>
      </c>
      <c r="C263" s="28">
        <v>2</v>
      </c>
      <c r="D263" s="5" t="s">
        <v>163</v>
      </c>
      <c r="E263" s="10" t="s">
        <v>41</v>
      </c>
      <c r="F263" s="10">
        <v>2</v>
      </c>
      <c r="G263" s="10" t="s">
        <v>13</v>
      </c>
      <c r="H263" s="11" t="s">
        <v>42</v>
      </c>
      <c r="I263" s="12" t="s">
        <v>342</v>
      </c>
    </row>
    <row r="264" spans="2:9" ht="76.5" x14ac:dyDescent="0.25">
      <c r="B264" s="11" t="s">
        <v>226</v>
      </c>
      <c r="C264" s="28"/>
      <c r="D264" s="5" t="s">
        <v>227</v>
      </c>
      <c r="E264" s="10" t="s">
        <v>228</v>
      </c>
      <c r="F264" s="10" t="s">
        <v>13</v>
      </c>
      <c r="G264" s="10">
        <v>18</v>
      </c>
      <c r="H264" s="11" t="s">
        <v>425</v>
      </c>
      <c r="I264" s="12" t="s">
        <v>434</v>
      </c>
    </row>
    <row r="265" spans="2:9" x14ac:dyDescent="0.25">
      <c r="B265" s="11" t="s">
        <v>435</v>
      </c>
      <c r="C265" s="28">
        <v>1</v>
      </c>
      <c r="D265" s="11" t="s">
        <v>436</v>
      </c>
      <c r="E265" s="11"/>
      <c r="F265" s="11"/>
      <c r="G265" s="11"/>
      <c r="H265" s="11" t="s">
        <v>437</v>
      </c>
      <c r="I265" s="12"/>
    </row>
    <row r="266" spans="2:9" ht="25.5" x14ac:dyDescent="0.25">
      <c r="B266" s="11" t="s">
        <v>343</v>
      </c>
      <c r="C266" s="28">
        <v>4</v>
      </c>
      <c r="D266" s="5" t="s">
        <v>368</v>
      </c>
      <c r="E266" s="10" t="s">
        <v>345</v>
      </c>
      <c r="F266" s="10">
        <v>0.95</v>
      </c>
      <c r="G266" s="10" t="s">
        <v>13</v>
      </c>
      <c r="H266" s="11" t="s">
        <v>346</v>
      </c>
      <c r="I266" s="12" t="s">
        <v>438</v>
      </c>
    </row>
    <row r="267" spans="2:9" x14ac:dyDescent="0.25">
      <c r="B267" s="11" t="s">
        <v>122</v>
      </c>
      <c r="C267" s="28">
        <v>4</v>
      </c>
      <c r="D267" s="5" t="s">
        <v>123</v>
      </c>
      <c r="E267" s="10" t="s">
        <v>13</v>
      </c>
      <c r="F267" s="10">
        <v>0.75</v>
      </c>
      <c r="G267" s="10" t="s">
        <v>13</v>
      </c>
      <c r="H267" s="11" t="s">
        <v>255</v>
      </c>
      <c r="I267" s="12" t="s">
        <v>439</v>
      </c>
    </row>
    <row r="268" spans="2:9" x14ac:dyDescent="0.25">
      <c r="B268" s="11" t="s">
        <v>114</v>
      </c>
      <c r="C268" s="28">
        <v>2</v>
      </c>
      <c r="D268" s="5" t="s">
        <v>115</v>
      </c>
      <c r="E268" s="10" t="s">
        <v>116</v>
      </c>
      <c r="F268" s="10">
        <v>2.1</v>
      </c>
      <c r="G268" s="10" t="s">
        <v>13</v>
      </c>
      <c r="H268" s="11" t="s">
        <v>440</v>
      </c>
      <c r="I268" s="12" t="s">
        <v>441</v>
      </c>
    </row>
    <row r="269" spans="2:9" x14ac:dyDescent="0.25">
      <c r="B269" s="11" t="s">
        <v>442</v>
      </c>
      <c r="C269" s="28">
        <v>1</v>
      </c>
      <c r="D269" s="5" t="s">
        <v>443</v>
      </c>
      <c r="E269" s="10" t="s">
        <v>444</v>
      </c>
      <c r="F269" s="10" t="s">
        <v>13</v>
      </c>
      <c r="G269" s="10">
        <v>5</v>
      </c>
      <c r="H269" s="11" t="s">
        <v>292</v>
      </c>
      <c r="I269" s="12" t="s">
        <v>445</v>
      </c>
    </row>
    <row r="271" spans="2:9" x14ac:dyDescent="0.25">
      <c r="B271" s="9" t="s">
        <v>446</v>
      </c>
      <c r="C271" s="27"/>
      <c r="D271" s="9"/>
      <c r="E271" s="9"/>
      <c r="F271" s="3"/>
      <c r="G271" s="3"/>
      <c r="H271" s="3"/>
      <c r="I271" s="3"/>
    </row>
    <row r="272" spans="2:9" ht="51" x14ac:dyDescent="0.25">
      <c r="B272" s="11" t="s">
        <v>191</v>
      </c>
      <c r="C272" s="28">
        <v>1</v>
      </c>
      <c r="D272" s="5" t="s">
        <v>192</v>
      </c>
      <c r="E272" s="10" t="s">
        <v>193</v>
      </c>
      <c r="F272" s="10" t="s">
        <v>13</v>
      </c>
      <c r="G272" s="10">
        <v>4.5999999999999996</v>
      </c>
      <c r="H272" s="11" t="s">
        <v>194</v>
      </c>
      <c r="I272" s="12" t="s">
        <v>447</v>
      </c>
    </row>
    <row r="273" spans="2:9" ht="51" x14ac:dyDescent="0.25">
      <c r="B273" s="11" t="s">
        <v>136</v>
      </c>
      <c r="C273" s="28">
        <v>1</v>
      </c>
      <c r="D273" s="5" t="s">
        <v>137</v>
      </c>
      <c r="E273" s="10" t="s">
        <v>138</v>
      </c>
      <c r="F273" s="10">
        <v>0.78</v>
      </c>
      <c r="G273" s="10" t="s">
        <v>13</v>
      </c>
      <c r="H273" s="11" t="s">
        <v>190</v>
      </c>
      <c r="I273" s="12" t="s">
        <v>448</v>
      </c>
    </row>
    <row r="274" spans="2:9" ht="114.75" x14ac:dyDescent="0.25">
      <c r="B274" s="11" t="s">
        <v>208</v>
      </c>
      <c r="C274" s="28">
        <v>1</v>
      </c>
      <c r="D274" s="5" t="s">
        <v>209</v>
      </c>
      <c r="E274" s="10" t="s">
        <v>210</v>
      </c>
      <c r="F274" s="10">
        <v>0.08</v>
      </c>
      <c r="G274" s="11"/>
      <c r="H274" s="11" t="s">
        <v>449</v>
      </c>
      <c r="I274" s="12" t="s">
        <v>450</v>
      </c>
    </row>
    <row r="275" spans="2:9" ht="114.75" x14ac:dyDescent="0.25">
      <c r="B275" s="11" t="s">
        <v>451</v>
      </c>
      <c r="C275" s="28">
        <v>1</v>
      </c>
      <c r="D275" s="5" t="s">
        <v>452</v>
      </c>
      <c r="E275" s="11" t="s">
        <v>453</v>
      </c>
      <c r="F275" s="11">
        <v>0.46</v>
      </c>
      <c r="G275" s="11"/>
      <c r="H275" s="11" t="s">
        <v>185</v>
      </c>
      <c r="I275" s="12" t="s">
        <v>454</v>
      </c>
    </row>
    <row r="276" spans="2:9" ht="142.5" x14ac:dyDescent="0.25">
      <c r="B276" s="11" t="s">
        <v>197</v>
      </c>
      <c r="C276" s="28">
        <v>1</v>
      </c>
      <c r="D276" s="15" t="s">
        <v>455</v>
      </c>
      <c r="E276" s="11" t="s">
        <v>456</v>
      </c>
      <c r="F276" s="11"/>
      <c r="G276" s="11"/>
      <c r="H276" s="11" t="s">
        <v>185</v>
      </c>
      <c r="I276" s="12" t="s">
        <v>457</v>
      </c>
    </row>
    <row r="277" spans="2:9" ht="114.75" x14ac:dyDescent="0.25">
      <c r="B277" s="11" t="s">
        <v>208</v>
      </c>
      <c r="C277" s="28">
        <v>1</v>
      </c>
      <c r="D277" s="5" t="s">
        <v>209</v>
      </c>
      <c r="E277" s="10" t="s">
        <v>210</v>
      </c>
      <c r="F277" s="10">
        <v>0.08</v>
      </c>
      <c r="G277" s="11"/>
      <c r="H277" s="11" t="s">
        <v>425</v>
      </c>
      <c r="I277" s="12" t="s">
        <v>458</v>
      </c>
    </row>
    <row r="278" spans="2:9" ht="127.5" x14ac:dyDescent="0.25">
      <c r="B278" s="11" t="s">
        <v>201</v>
      </c>
      <c r="C278" s="28">
        <v>1</v>
      </c>
      <c r="D278" s="5" t="s">
        <v>202</v>
      </c>
      <c r="E278" s="10" t="s">
        <v>203</v>
      </c>
      <c r="F278" s="10" t="s">
        <v>13</v>
      </c>
      <c r="G278" s="10">
        <v>4.95</v>
      </c>
      <c r="H278" s="11" t="s">
        <v>459</v>
      </c>
      <c r="I278" s="12" t="s">
        <v>460</v>
      </c>
    </row>
    <row r="279" spans="2:9" ht="89.25" x14ac:dyDescent="0.25">
      <c r="B279" s="11" t="s">
        <v>268</v>
      </c>
      <c r="C279" s="28">
        <v>1</v>
      </c>
      <c r="D279" s="5" t="s">
        <v>461</v>
      </c>
      <c r="E279" s="10" t="s">
        <v>270</v>
      </c>
      <c r="F279" s="10">
        <v>0.5</v>
      </c>
      <c r="G279" s="10" t="s">
        <v>13</v>
      </c>
      <c r="H279" s="11" t="s">
        <v>462</v>
      </c>
      <c r="I279" s="12" t="s">
        <v>463</v>
      </c>
    </row>
    <row r="281" spans="2:9" x14ac:dyDescent="0.25">
      <c r="B281" s="9" t="s">
        <v>464</v>
      </c>
      <c r="C281" s="27"/>
      <c r="D281" s="9"/>
      <c r="E281" s="9"/>
      <c r="F281" s="3"/>
      <c r="G281" s="3"/>
      <c r="H281" s="3"/>
      <c r="I281" s="3"/>
    </row>
    <row r="282" spans="2:9" ht="76.5" x14ac:dyDescent="0.25">
      <c r="B282" s="11" t="s">
        <v>70</v>
      </c>
      <c r="C282" s="28">
        <v>1</v>
      </c>
      <c r="D282" s="5" t="s">
        <v>71</v>
      </c>
      <c r="E282" s="10" t="s">
        <v>72</v>
      </c>
      <c r="F282" s="10" t="s">
        <v>13</v>
      </c>
      <c r="G282" s="10">
        <v>12.9</v>
      </c>
      <c r="H282" s="11" t="s">
        <v>459</v>
      </c>
      <c r="I282" s="12" t="s">
        <v>465</v>
      </c>
    </row>
    <row r="283" spans="2:9" ht="178.5" x14ac:dyDescent="0.25">
      <c r="B283" s="11" t="s">
        <v>252</v>
      </c>
      <c r="C283" s="28">
        <v>1</v>
      </c>
      <c r="D283" s="5" t="s">
        <v>253</v>
      </c>
      <c r="E283" s="10" t="s">
        <v>254</v>
      </c>
      <c r="F283" s="10">
        <v>0.35</v>
      </c>
      <c r="G283" s="10" t="s">
        <v>13</v>
      </c>
      <c r="H283" s="11" t="s">
        <v>276</v>
      </c>
      <c r="I283" s="12" t="s">
        <v>466</v>
      </c>
    </row>
    <row r="284" spans="2:9" ht="51" x14ac:dyDescent="0.25">
      <c r="B284" s="11" t="s">
        <v>303</v>
      </c>
      <c r="C284" s="28">
        <v>1</v>
      </c>
      <c r="D284" s="5" t="s">
        <v>304</v>
      </c>
      <c r="E284" s="10" t="s">
        <v>305</v>
      </c>
      <c r="F284" s="10" t="s">
        <v>13</v>
      </c>
      <c r="G284" s="10" t="s">
        <v>13</v>
      </c>
      <c r="H284" s="11" t="s">
        <v>467</v>
      </c>
      <c r="I284" s="12" t="s">
        <v>468</v>
      </c>
    </row>
    <row r="285" spans="2:9" x14ac:dyDescent="0.25">
      <c r="B285" s="11" t="s">
        <v>469</v>
      </c>
      <c r="C285" s="28">
        <v>1</v>
      </c>
      <c r="D285" s="5" t="s">
        <v>470</v>
      </c>
      <c r="E285" s="10" t="s">
        <v>471</v>
      </c>
      <c r="F285" s="10" t="s">
        <v>13</v>
      </c>
      <c r="G285" s="10">
        <v>18</v>
      </c>
      <c r="H285" s="11" t="s">
        <v>54</v>
      </c>
      <c r="I285" s="12"/>
    </row>
    <row r="286" spans="2:9" ht="89.25" x14ac:dyDescent="0.25">
      <c r="B286" s="11" t="s">
        <v>60</v>
      </c>
      <c r="C286" s="28">
        <v>1</v>
      </c>
      <c r="D286" s="5" t="s">
        <v>472</v>
      </c>
      <c r="E286" s="10" t="s">
        <v>111</v>
      </c>
      <c r="F286" s="10" t="s">
        <v>13</v>
      </c>
      <c r="G286" s="10">
        <v>10.8</v>
      </c>
      <c r="H286" s="11" t="s">
        <v>63</v>
      </c>
      <c r="I286" s="12" t="s">
        <v>674</v>
      </c>
    </row>
    <row r="287" spans="2:9" ht="89.25" x14ac:dyDescent="0.25">
      <c r="B287" s="11" t="s">
        <v>60</v>
      </c>
      <c r="C287" s="28">
        <v>1</v>
      </c>
      <c r="D287" s="5" t="s">
        <v>472</v>
      </c>
      <c r="E287" s="10" t="s">
        <v>111</v>
      </c>
      <c r="F287" s="10" t="s">
        <v>13</v>
      </c>
      <c r="G287" s="10">
        <v>10.8</v>
      </c>
      <c r="H287" s="11" t="s">
        <v>63</v>
      </c>
      <c r="I287" s="12" t="s">
        <v>674</v>
      </c>
    </row>
    <row r="288" spans="2:9" ht="127.5" x14ac:dyDescent="0.25">
      <c r="B288" s="11" t="s">
        <v>473</v>
      </c>
      <c r="C288" s="28">
        <v>1</v>
      </c>
      <c r="D288" s="5" t="s">
        <v>474</v>
      </c>
      <c r="E288" s="10" t="s">
        <v>475</v>
      </c>
      <c r="F288" s="10" t="s">
        <v>13</v>
      </c>
      <c r="G288" s="10">
        <v>5</v>
      </c>
      <c r="H288" s="11" t="s">
        <v>476</v>
      </c>
      <c r="I288" s="12" t="s">
        <v>477</v>
      </c>
    </row>
    <row r="289" spans="2:9" ht="51" x14ac:dyDescent="0.25">
      <c r="B289" s="11" t="s">
        <v>105</v>
      </c>
      <c r="C289" s="28">
        <v>16</v>
      </c>
      <c r="D289" s="5" t="s">
        <v>106</v>
      </c>
      <c r="E289" s="10" t="s">
        <v>107</v>
      </c>
      <c r="F289" s="10" t="s">
        <v>13</v>
      </c>
      <c r="G289" s="10">
        <v>7</v>
      </c>
      <c r="H289" s="11" t="s">
        <v>188</v>
      </c>
      <c r="I289" s="12" t="s">
        <v>478</v>
      </c>
    </row>
    <row r="290" spans="2:9" ht="178.5" x14ac:dyDescent="0.25">
      <c r="B290" s="11" t="s">
        <v>252</v>
      </c>
      <c r="C290" s="28">
        <v>1</v>
      </c>
      <c r="D290" s="5" t="s">
        <v>253</v>
      </c>
      <c r="E290" s="10" t="s">
        <v>254</v>
      </c>
      <c r="F290" s="10">
        <v>0.35</v>
      </c>
      <c r="G290" s="10" t="s">
        <v>13</v>
      </c>
      <c r="H290" s="11" t="s">
        <v>479</v>
      </c>
      <c r="I290" s="12" t="s">
        <v>466</v>
      </c>
    </row>
    <row r="291" spans="2:9" ht="51" x14ac:dyDescent="0.25">
      <c r="B291" s="11" t="s">
        <v>303</v>
      </c>
      <c r="C291" s="28">
        <v>3</v>
      </c>
      <c r="D291" s="5" t="s">
        <v>304</v>
      </c>
      <c r="E291" s="10" t="s">
        <v>305</v>
      </c>
      <c r="F291" s="10" t="s">
        <v>13</v>
      </c>
      <c r="G291" s="10" t="s">
        <v>13</v>
      </c>
      <c r="H291" s="11" t="s">
        <v>480</v>
      </c>
      <c r="I291" s="12" t="s">
        <v>481</v>
      </c>
    </row>
    <row r="292" spans="2:9" ht="51" x14ac:dyDescent="0.25">
      <c r="B292" s="11" t="s">
        <v>336</v>
      </c>
      <c r="C292" s="28">
        <v>1</v>
      </c>
      <c r="D292" s="5" t="s">
        <v>337</v>
      </c>
      <c r="E292" s="10" t="s">
        <v>338</v>
      </c>
      <c r="F292" s="10" t="s">
        <v>13</v>
      </c>
      <c r="G292" s="10">
        <v>7</v>
      </c>
      <c r="H292" s="11" t="s">
        <v>188</v>
      </c>
      <c r="I292" s="12"/>
    </row>
    <row r="293" spans="2:9" x14ac:dyDescent="0.25">
      <c r="B293" s="11" t="s">
        <v>435</v>
      </c>
      <c r="C293" s="28">
        <v>1</v>
      </c>
      <c r="D293" s="5" t="s">
        <v>436</v>
      </c>
      <c r="E293" s="10" t="s">
        <v>13</v>
      </c>
      <c r="F293" s="10" t="s">
        <v>13</v>
      </c>
      <c r="G293" s="10" t="s">
        <v>13</v>
      </c>
      <c r="H293" s="11" t="s">
        <v>437</v>
      </c>
      <c r="I293" s="12" t="s">
        <v>482</v>
      </c>
    </row>
    <row r="294" spans="2:9" ht="76.5" x14ac:dyDescent="0.25">
      <c r="B294" s="11" t="s">
        <v>483</v>
      </c>
      <c r="C294" s="28">
        <v>1</v>
      </c>
      <c r="D294" s="5" t="s">
        <v>484</v>
      </c>
      <c r="E294" s="10" t="s">
        <v>485</v>
      </c>
      <c r="F294" s="10">
        <v>2</v>
      </c>
      <c r="G294" s="10" t="s">
        <v>13</v>
      </c>
      <c r="H294" s="11" t="s">
        <v>486</v>
      </c>
      <c r="I294" s="12" t="s">
        <v>487</v>
      </c>
    </row>
    <row r="295" spans="2:9" ht="25.5" x14ac:dyDescent="0.25">
      <c r="B295" s="11" t="s">
        <v>257</v>
      </c>
      <c r="C295" s="28">
        <v>1</v>
      </c>
      <c r="D295" s="5" t="s">
        <v>258</v>
      </c>
      <c r="E295" s="10" t="s">
        <v>259</v>
      </c>
      <c r="F295" s="10">
        <v>0.59</v>
      </c>
      <c r="G295" s="10" t="s">
        <v>13</v>
      </c>
      <c r="H295" s="11" t="s">
        <v>488</v>
      </c>
      <c r="I295" s="12" t="s">
        <v>489</v>
      </c>
    </row>
    <row r="296" spans="2:9" x14ac:dyDescent="0.25">
      <c r="B296" s="11" t="s">
        <v>122</v>
      </c>
      <c r="C296" s="28">
        <v>4</v>
      </c>
      <c r="D296" s="5" t="s">
        <v>123</v>
      </c>
      <c r="E296" s="10" t="s">
        <v>13</v>
      </c>
      <c r="F296" s="10">
        <v>0.75</v>
      </c>
      <c r="G296" s="10" t="s">
        <v>13</v>
      </c>
      <c r="H296" s="11" t="s">
        <v>490</v>
      </c>
      <c r="I296" s="12"/>
    </row>
    <row r="297" spans="2:9" ht="25.5" x14ac:dyDescent="0.25">
      <c r="B297" s="11" t="s">
        <v>491</v>
      </c>
      <c r="C297" s="28">
        <v>1</v>
      </c>
      <c r="D297" s="5" t="s">
        <v>125</v>
      </c>
      <c r="E297" s="10" t="s">
        <v>126</v>
      </c>
      <c r="F297" s="10">
        <v>3.2</v>
      </c>
      <c r="G297" s="10" t="s">
        <v>127</v>
      </c>
      <c r="H297" s="11" t="s">
        <v>492</v>
      </c>
      <c r="I297" s="12"/>
    </row>
    <row r="298" spans="2:9" ht="51" x14ac:dyDescent="0.25">
      <c r="B298" s="11" t="s">
        <v>493</v>
      </c>
      <c r="C298" s="28">
        <v>1</v>
      </c>
      <c r="D298" s="5" t="s">
        <v>494</v>
      </c>
      <c r="E298" s="10" t="s">
        <v>13</v>
      </c>
      <c r="F298" s="10" t="s">
        <v>13</v>
      </c>
      <c r="G298" s="10" t="s">
        <v>13</v>
      </c>
      <c r="H298" s="11" t="s">
        <v>495</v>
      </c>
      <c r="I298" s="12" t="s">
        <v>496</v>
      </c>
    </row>
    <row r="299" spans="2:9" ht="63.75" x14ac:dyDescent="0.25">
      <c r="B299" s="11" t="s">
        <v>497</v>
      </c>
      <c r="C299" s="28">
        <v>1</v>
      </c>
      <c r="D299" s="5" t="s">
        <v>498</v>
      </c>
      <c r="E299" s="10" t="s">
        <v>499</v>
      </c>
      <c r="F299" s="10">
        <v>1.5</v>
      </c>
      <c r="G299" s="10" t="s">
        <v>13</v>
      </c>
      <c r="H299" s="11" t="s">
        <v>500</v>
      </c>
      <c r="I299" s="12">
        <v>24</v>
      </c>
    </row>
    <row r="300" spans="2:9" x14ac:dyDescent="0.25">
      <c r="B300" s="11" t="s">
        <v>501</v>
      </c>
      <c r="C300" s="28">
        <v>3</v>
      </c>
      <c r="D300" s="5" t="s">
        <v>502</v>
      </c>
      <c r="E300" s="10" t="s">
        <v>13</v>
      </c>
      <c r="F300" s="10">
        <v>1.2</v>
      </c>
      <c r="G300" s="10" t="s">
        <v>13</v>
      </c>
      <c r="H300" s="11" t="s">
        <v>503</v>
      </c>
      <c r="I300" s="12" t="s">
        <v>504</v>
      </c>
    </row>
    <row r="301" spans="2:9" x14ac:dyDescent="0.25">
      <c r="B301" s="11" t="s">
        <v>501</v>
      </c>
      <c r="C301" s="28">
        <v>1</v>
      </c>
      <c r="D301" s="5" t="s">
        <v>502</v>
      </c>
      <c r="E301" s="10" t="s">
        <v>13</v>
      </c>
      <c r="F301" s="10">
        <v>1.2</v>
      </c>
      <c r="G301" s="10" t="s">
        <v>13</v>
      </c>
      <c r="H301" s="11" t="s">
        <v>505</v>
      </c>
      <c r="I301" s="12"/>
    </row>
    <row r="302" spans="2:9" ht="89.25" x14ac:dyDescent="0.25">
      <c r="B302" s="11" t="s">
        <v>102</v>
      </c>
      <c r="C302" s="28">
        <v>5</v>
      </c>
      <c r="D302" s="5" t="s">
        <v>281</v>
      </c>
      <c r="E302" s="10" t="s">
        <v>104</v>
      </c>
      <c r="F302" s="10">
        <v>0.4</v>
      </c>
      <c r="G302" s="10" t="s">
        <v>13</v>
      </c>
      <c r="H302" s="11" t="s">
        <v>283</v>
      </c>
      <c r="I302" s="12" t="s">
        <v>506</v>
      </c>
    </row>
    <row r="303" spans="2:9" ht="102" x14ac:dyDescent="0.25">
      <c r="B303" s="11" t="s">
        <v>507</v>
      </c>
      <c r="C303" s="28">
        <v>1</v>
      </c>
      <c r="D303" s="5" t="s">
        <v>221</v>
      </c>
      <c r="E303" s="10" t="s">
        <v>222</v>
      </c>
      <c r="F303" s="10">
        <v>0.6</v>
      </c>
      <c r="G303" s="10" t="s">
        <v>13</v>
      </c>
      <c r="H303" s="11" t="s">
        <v>42</v>
      </c>
      <c r="I303" s="12"/>
    </row>
    <row r="304" spans="2:9" ht="102" x14ac:dyDescent="0.25">
      <c r="B304" s="11" t="s">
        <v>508</v>
      </c>
      <c r="C304" s="28">
        <v>1</v>
      </c>
      <c r="D304" s="5" t="s">
        <v>509</v>
      </c>
      <c r="E304" s="10" t="s">
        <v>222</v>
      </c>
      <c r="F304" s="10">
        <v>2.4</v>
      </c>
      <c r="G304" s="10" t="s">
        <v>13</v>
      </c>
      <c r="H304" s="11" t="s">
        <v>510</v>
      </c>
      <c r="I304" s="12" t="s">
        <v>511</v>
      </c>
    </row>
    <row r="305" spans="2:9" ht="178.5" x14ac:dyDescent="0.25">
      <c r="B305" s="11" t="s">
        <v>252</v>
      </c>
      <c r="C305" s="28">
        <v>1</v>
      </c>
      <c r="D305" s="5" t="s">
        <v>253</v>
      </c>
      <c r="E305" s="10" t="s">
        <v>254</v>
      </c>
      <c r="F305" s="10">
        <v>0.35</v>
      </c>
      <c r="G305" s="10" t="s">
        <v>13</v>
      </c>
      <c r="H305" s="11" t="s">
        <v>479</v>
      </c>
      <c r="I305" s="12" t="s">
        <v>466</v>
      </c>
    </row>
    <row r="306" spans="2:9" ht="89.25" x14ac:dyDescent="0.25">
      <c r="B306" s="11" t="s">
        <v>16</v>
      </c>
      <c r="C306" s="28">
        <v>1</v>
      </c>
      <c r="D306" s="5" t="s">
        <v>17</v>
      </c>
      <c r="E306" s="10" t="s">
        <v>18</v>
      </c>
      <c r="F306" s="10">
        <v>0.35499999999999998</v>
      </c>
      <c r="G306" s="10" t="s">
        <v>13</v>
      </c>
      <c r="H306" s="11" t="s">
        <v>462</v>
      </c>
      <c r="I306" s="12" t="s">
        <v>512</v>
      </c>
    </row>
    <row r="307" spans="2:9" ht="51" x14ac:dyDescent="0.25">
      <c r="B307" s="11" t="s">
        <v>513</v>
      </c>
      <c r="C307" s="28">
        <v>1</v>
      </c>
      <c r="D307" s="5" t="s">
        <v>514</v>
      </c>
      <c r="E307" s="10" t="s">
        <v>13</v>
      </c>
      <c r="F307" s="10" t="s">
        <v>13</v>
      </c>
      <c r="G307" s="10" t="s">
        <v>13</v>
      </c>
      <c r="H307" s="11" t="s">
        <v>495</v>
      </c>
      <c r="I307" s="12" t="s">
        <v>515</v>
      </c>
    </row>
    <row r="308" spans="2:9" ht="267.75" x14ac:dyDescent="0.25">
      <c r="B308" s="11" t="s">
        <v>10</v>
      </c>
      <c r="C308" s="28">
        <v>1</v>
      </c>
      <c r="D308" s="5" t="s">
        <v>11</v>
      </c>
      <c r="E308" s="10" t="s">
        <v>12</v>
      </c>
      <c r="F308" s="10">
        <v>1</v>
      </c>
      <c r="G308" s="10" t="s">
        <v>13</v>
      </c>
      <c r="H308" s="11" t="s">
        <v>516</v>
      </c>
      <c r="I308" s="12" t="s">
        <v>517</v>
      </c>
    </row>
    <row r="309" spans="2:9" ht="76.5" x14ac:dyDescent="0.25">
      <c r="B309" s="11" t="s">
        <v>290</v>
      </c>
      <c r="C309" s="28">
        <v>1</v>
      </c>
      <c r="D309" s="5" t="s">
        <v>518</v>
      </c>
      <c r="E309" s="10" t="s">
        <v>519</v>
      </c>
      <c r="F309" s="10" t="s">
        <v>13</v>
      </c>
      <c r="G309" s="10">
        <v>2</v>
      </c>
      <c r="H309" s="11" t="s">
        <v>276</v>
      </c>
      <c r="I309" s="12" t="s">
        <v>520</v>
      </c>
    </row>
    <row r="310" spans="2:9" ht="76.5" x14ac:dyDescent="0.25">
      <c r="B310" s="11" t="s">
        <v>70</v>
      </c>
      <c r="C310" s="28">
        <v>1</v>
      </c>
      <c r="D310" s="5" t="s">
        <v>71</v>
      </c>
      <c r="E310" s="10" t="s">
        <v>72</v>
      </c>
      <c r="F310" s="10" t="s">
        <v>13</v>
      </c>
      <c r="G310" s="10">
        <v>12.9</v>
      </c>
      <c r="H310" s="11" t="s">
        <v>459</v>
      </c>
      <c r="I310" s="12" t="s">
        <v>465</v>
      </c>
    </row>
    <row r="311" spans="2:9" ht="293.25" x14ac:dyDescent="0.25">
      <c r="B311" s="11" t="s">
        <v>92</v>
      </c>
      <c r="C311" s="28">
        <v>1</v>
      </c>
      <c r="D311" s="5" t="s">
        <v>521</v>
      </c>
      <c r="E311" s="10" t="s">
        <v>12</v>
      </c>
      <c r="F311" s="10">
        <v>1</v>
      </c>
      <c r="G311" s="10" t="s">
        <v>13</v>
      </c>
      <c r="H311" s="11" t="s">
        <v>516</v>
      </c>
      <c r="I311" s="12" t="s">
        <v>517</v>
      </c>
    </row>
    <row r="312" spans="2:9" ht="63.75" x14ac:dyDescent="0.25">
      <c r="B312" s="11" t="s">
        <v>94</v>
      </c>
      <c r="C312" s="28">
        <v>1</v>
      </c>
      <c r="D312" s="5" t="s">
        <v>146</v>
      </c>
      <c r="E312" s="10" t="s">
        <v>96</v>
      </c>
      <c r="F312" s="10">
        <v>2.8</v>
      </c>
      <c r="G312" s="10" t="s">
        <v>13</v>
      </c>
      <c r="H312" s="11" t="s">
        <v>90</v>
      </c>
      <c r="I312" s="12"/>
    </row>
    <row r="313" spans="2:9" ht="267.75" x14ac:dyDescent="0.25">
      <c r="B313" s="11" t="s">
        <v>10</v>
      </c>
      <c r="C313" s="28">
        <v>1</v>
      </c>
      <c r="D313" s="5" t="s">
        <v>11</v>
      </c>
      <c r="E313" s="10" t="s">
        <v>12</v>
      </c>
      <c r="F313" s="10">
        <v>1</v>
      </c>
      <c r="G313" s="10" t="s">
        <v>13</v>
      </c>
      <c r="H313" s="11" t="s">
        <v>516</v>
      </c>
      <c r="I313" s="12" t="s">
        <v>517</v>
      </c>
    </row>
    <row r="314" spans="2:9" ht="63.75" x14ac:dyDescent="0.25">
      <c r="B314" s="11" t="s">
        <v>522</v>
      </c>
      <c r="C314" s="28">
        <v>1</v>
      </c>
      <c r="D314" s="5" t="s">
        <v>15</v>
      </c>
      <c r="E314" s="10"/>
      <c r="F314" s="10">
        <v>2</v>
      </c>
      <c r="G314" s="10" t="s">
        <v>13</v>
      </c>
      <c r="H314" s="11"/>
      <c r="I314" s="12"/>
    </row>
    <row r="315" spans="2:9" ht="178.5" x14ac:dyDescent="0.25">
      <c r="B315" s="11" t="s">
        <v>252</v>
      </c>
      <c r="C315" s="28">
        <v>1</v>
      </c>
      <c r="D315" s="5" t="s">
        <v>253</v>
      </c>
      <c r="E315" s="10" t="s">
        <v>254</v>
      </c>
      <c r="F315" s="10">
        <v>0.35</v>
      </c>
      <c r="G315" s="10" t="s">
        <v>13</v>
      </c>
      <c r="H315" s="11" t="s">
        <v>276</v>
      </c>
      <c r="I315" s="12" t="s">
        <v>466</v>
      </c>
    </row>
    <row r="316" spans="2:9" ht="63.75" x14ac:dyDescent="0.25">
      <c r="B316" s="53" t="s">
        <v>261</v>
      </c>
      <c r="C316" s="54">
        <v>1</v>
      </c>
      <c r="D316" s="5" t="s">
        <v>676</v>
      </c>
      <c r="E316" s="55" t="s">
        <v>687</v>
      </c>
      <c r="F316" s="55">
        <v>0.8</v>
      </c>
      <c r="G316" s="55" t="s">
        <v>13</v>
      </c>
      <c r="H316" s="53" t="s">
        <v>523</v>
      </c>
      <c r="I316" s="56"/>
    </row>
    <row r="317" spans="2:9" x14ac:dyDescent="0.25">
      <c r="B317" s="48" t="s">
        <v>524</v>
      </c>
      <c r="C317" s="49">
        <v>1</v>
      </c>
      <c r="D317" s="50"/>
      <c r="E317" s="51"/>
      <c r="F317" s="51"/>
      <c r="G317" s="51"/>
      <c r="H317" s="48"/>
      <c r="I317" s="52"/>
    </row>
    <row r="319" spans="2:9" x14ac:dyDescent="0.25">
      <c r="B319" s="9" t="s">
        <v>525</v>
      </c>
      <c r="C319" s="27"/>
      <c r="D319" s="9"/>
      <c r="E319" s="9"/>
      <c r="F319" s="3"/>
      <c r="G319" s="3"/>
      <c r="H319" s="3"/>
      <c r="I319" s="3"/>
    </row>
    <row r="320" spans="2:9" ht="51" x14ac:dyDescent="0.25">
      <c r="B320" s="11" t="s">
        <v>526</v>
      </c>
      <c r="C320" s="28">
        <v>1</v>
      </c>
      <c r="D320" s="5" t="s">
        <v>527</v>
      </c>
      <c r="E320" s="10" t="s">
        <v>528</v>
      </c>
      <c r="F320" s="10">
        <v>1</v>
      </c>
      <c r="G320" s="10" t="s">
        <v>13</v>
      </c>
      <c r="H320" s="11" t="s">
        <v>503</v>
      </c>
      <c r="I320" s="12" t="s">
        <v>529</v>
      </c>
    </row>
    <row r="321" spans="2:9" ht="25.5" x14ac:dyDescent="0.25">
      <c r="B321" s="11" t="s">
        <v>491</v>
      </c>
      <c r="C321" s="28">
        <v>1</v>
      </c>
      <c r="D321" s="5" t="s">
        <v>530</v>
      </c>
      <c r="E321" s="10" t="s">
        <v>126</v>
      </c>
      <c r="F321" s="10" t="s">
        <v>531</v>
      </c>
      <c r="G321" s="10" t="s">
        <v>127</v>
      </c>
      <c r="H321" s="11" t="s">
        <v>492</v>
      </c>
      <c r="I321" s="12"/>
    </row>
    <row r="322" spans="2:9" ht="63.75" x14ac:dyDescent="0.25">
      <c r="B322" s="11" t="s">
        <v>234</v>
      </c>
      <c r="C322" s="28">
        <v>1</v>
      </c>
      <c r="D322" s="5" t="s">
        <v>293</v>
      </c>
      <c r="E322" s="10" t="s">
        <v>236</v>
      </c>
      <c r="F322" s="10">
        <v>0.75</v>
      </c>
      <c r="G322" s="10" t="s">
        <v>13</v>
      </c>
      <c r="H322" s="11" t="s">
        <v>237</v>
      </c>
      <c r="I322" s="12" t="s">
        <v>532</v>
      </c>
    </row>
    <row r="323" spans="2:9" ht="63.75" x14ac:dyDescent="0.25">
      <c r="B323" s="11" t="s">
        <v>234</v>
      </c>
      <c r="C323" s="28">
        <v>1</v>
      </c>
      <c r="D323" s="5" t="s">
        <v>293</v>
      </c>
      <c r="E323" s="10" t="s">
        <v>236</v>
      </c>
      <c r="F323" s="10">
        <v>0.75</v>
      </c>
      <c r="G323" s="10" t="s">
        <v>13</v>
      </c>
      <c r="H323" s="11" t="s">
        <v>237</v>
      </c>
      <c r="I323" s="12" t="s">
        <v>533</v>
      </c>
    </row>
    <row r="324" spans="2:9" ht="51" x14ac:dyDescent="0.25">
      <c r="B324" s="11" t="s">
        <v>303</v>
      </c>
      <c r="C324" s="28">
        <v>1</v>
      </c>
      <c r="D324" s="5" t="s">
        <v>304</v>
      </c>
      <c r="E324" s="10" t="s">
        <v>305</v>
      </c>
      <c r="F324" s="10" t="s">
        <v>13</v>
      </c>
      <c r="G324" s="10" t="s">
        <v>13</v>
      </c>
      <c r="H324" s="11" t="s">
        <v>467</v>
      </c>
      <c r="I324" s="12" t="s">
        <v>468</v>
      </c>
    </row>
    <row r="325" spans="2:9" ht="89.25" x14ac:dyDescent="0.25">
      <c r="B325" s="11" t="s">
        <v>242</v>
      </c>
      <c r="C325" s="28">
        <v>1</v>
      </c>
      <c r="D325" s="5" t="s">
        <v>243</v>
      </c>
      <c r="E325" s="10" t="s">
        <v>244</v>
      </c>
      <c r="F325" s="10" t="s">
        <v>13</v>
      </c>
      <c r="G325" s="10">
        <v>21</v>
      </c>
      <c r="H325" s="11" t="s">
        <v>63</v>
      </c>
      <c r="I325" s="12" t="s">
        <v>534</v>
      </c>
    </row>
    <row r="326" spans="2:9" ht="89.25" x14ac:dyDescent="0.25">
      <c r="B326" s="11" t="s">
        <v>60</v>
      </c>
      <c r="C326" s="28">
        <v>2</v>
      </c>
      <c r="D326" s="5" t="s">
        <v>535</v>
      </c>
      <c r="E326" s="10" t="s">
        <v>111</v>
      </c>
      <c r="F326" s="10" t="s">
        <v>13</v>
      </c>
      <c r="G326" s="10">
        <v>10.8</v>
      </c>
      <c r="H326" s="11" t="s">
        <v>63</v>
      </c>
      <c r="I326" s="12" t="s">
        <v>674</v>
      </c>
    </row>
    <row r="327" spans="2:9" ht="89.25" x14ac:dyDescent="0.25">
      <c r="B327" s="11" t="s">
        <v>102</v>
      </c>
      <c r="C327" s="28">
        <v>1</v>
      </c>
      <c r="D327" s="5" t="s">
        <v>281</v>
      </c>
      <c r="E327" s="10" t="s">
        <v>104</v>
      </c>
      <c r="F327" s="10">
        <v>0.4</v>
      </c>
      <c r="G327" s="10" t="s">
        <v>13</v>
      </c>
      <c r="H327" s="11" t="s">
        <v>248</v>
      </c>
      <c r="I327" s="12" t="s">
        <v>536</v>
      </c>
    </row>
    <row r="328" spans="2:9" ht="51" x14ac:dyDescent="0.25">
      <c r="B328" s="11" t="s">
        <v>105</v>
      </c>
      <c r="C328" s="28">
        <v>14</v>
      </c>
      <c r="D328" s="5" t="s">
        <v>106</v>
      </c>
      <c r="E328" s="10" t="s">
        <v>107</v>
      </c>
      <c r="F328" s="10" t="s">
        <v>13</v>
      </c>
      <c r="G328" s="10">
        <v>7</v>
      </c>
      <c r="H328" s="11" t="s">
        <v>188</v>
      </c>
      <c r="I328" s="12" t="s">
        <v>478</v>
      </c>
    </row>
    <row r="329" spans="2:9" ht="178.5" x14ac:dyDescent="0.25">
      <c r="B329" s="11" t="s">
        <v>252</v>
      </c>
      <c r="C329" s="28">
        <v>1</v>
      </c>
      <c r="D329" s="5" t="s">
        <v>253</v>
      </c>
      <c r="E329" s="10" t="s">
        <v>254</v>
      </c>
      <c r="F329" s="10">
        <v>0.35</v>
      </c>
      <c r="G329" s="10" t="s">
        <v>13</v>
      </c>
      <c r="H329" s="11" t="s">
        <v>276</v>
      </c>
      <c r="I329" s="12" t="s">
        <v>466</v>
      </c>
    </row>
    <row r="330" spans="2:9" ht="89.25" x14ac:dyDescent="0.25">
      <c r="B330" s="11" t="s">
        <v>102</v>
      </c>
      <c r="C330" s="28">
        <v>1</v>
      </c>
      <c r="D330" s="5" t="s">
        <v>281</v>
      </c>
      <c r="E330" s="10" t="s">
        <v>104</v>
      </c>
      <c r="F330" s="10">
        <v>0.4</v>
      </c>
      <c r="G330" s="10" t="s">
        <v>13</v>
      </c>
      <c r="H330" s="11" t="s">
        <v>283</v>
      </c>
      <c r="I330" s="12" t="s">
        <v>506</v>
      </c>
    </row>
    <row r="331" spans="2:9" ht="127.5" x14ac:dyDescent="0.25">
      <c r="B331" s="11" t="s">
        <v>473</v>
      </c>
      <c r="C331" s="28">
        <v>1</v>
      </c>
      <c r="D331" s="5" t="s">
        <v>474</v>
      </c>
      <c r="E331" s="10" t="s">
        <v>475</v>
      </c>
      <c r="F331" s="10" t="s">
        <v>13</v>
      </c>
      <c r="G331" s="10">
        <v>5</v>
      </c>
      <c r="H331" s="11" t="s">
        <v>476</v>
      </c>
      <c r="I331" s="12" t="s">
        <v>477</v>
      </c>
    </row>
    <row r="332" spans="2:9" x14ac:dyDescent="0.25">
      <c r="B332" s="11" t="s">
        <v>469</v>
      </c>
      <c r="C332" s="28">
        <v>1</v>
      </c>
      <c r="D332" s="5" t="s">
        <v>470</v>
      </c>
      <c r="E332" s="10" t="s">
        <v>471</v>
      </c>
      <c r="F332" s="10" t="s">
        <v>13</v>
      </c>
      <c r="G332" s="10">
        <v>18</v>
      </c>
      <c r="H332" s="11" t="s">
        <v>54</v>
      </c>
      <c r="I332" s="12"/>
    </row>
    <row r="333" spans="2:9" ht="51" x14ac:dyDescent="0.25">
      <c r="B333" s="11" t="s">
        <v>537</v>
      </c>
      <c r="C333" s="28">
        <v>5</v>
      </c>
      <c r="D333" s="5" t="s">
        <v>304</v>
      </c>
      <c r="E333" s="10" t="s">
        <v>305</v>
      </c>
      <c r="F333" s="10" t="s">
        <v>13</v>
      </c>
      <c r="G333" s="10" t="s">
        <v>13</v>
      </c>
      <c r="H333" s="11" t="s">
        <v>480</v>
      </c>
      <c r="I333" s="12" t="s">
        <v>538</v>
      </c>
    </row>
    <row r="334" spans="2:9" ht="76.5" x14ac:dyDescent="0.25">
      <c r="B334" s="11" t="s">
        <v>70</v>
      </c>
      <c r="C334" s="28">
        <v>1</v>
      </c>
      <c r="D334" s="5" t="s">
        <v>71</v>
      </c>
      <c r="E334" s="10" t="s">
        <v>72</v>
      </c>
      <c r="F334" s="10" t="s">
        <v>13</v>
      </c>
      <c r="G334" s="10">
        <v>12.9</v>
      </c>
      <c r="H334" s="11" t="s">
        <v>459</v>
      </c>
      <c r="I334" s="12" t="s">
        <v>465</v>
      </c>
    </row>
    <row r="335" spans="2:9" x14ac:dyDescent="0.25">
      <c r="B335" s="30" t="s">
        <v>539</v>
      </c>
      <c r="C335" s="30"/>
      <c r="D335" s="30"/>
      <c r="E335" s="30"/>
      <c r="F335" s="30"/>
      <c r="G335" s="30"/>
      <c r="H335" s="30"/>
      <c r="I335" s="30"/>
    </row>
    <row r="336" spans="2:9" x14ac:dyDescent="0.25">
      <c r="B336" s="62" t="s">
        <v>540</v>
      </c>
      <c r="C336" s="62">
        <v>1</v>
      </c>
      <c r="D336" s="33" t="s">
        <v>541</v>
      </c>
      <c r="E336" s="62" t="s">
        <v>116</v>
      </c>
      <c r="F336" s="62">
        <v>2.1</v>
      </c>
      <c r="G336" s="62"/>
      <c r="H336" s="59" t="s">
        <v>440</v>
      </c>
      <c r="I336" s="59" t="s">
        <v>441</v>
      </c>
    </row>
    <row r="337" spans="2:9" ht="15" x14ac:dyDescent="0.25">
      <c r="B337" s="63"/>
      <c r="C337" s="63"/>
      <c r="D337" s="34"/>
      <c r="E337" s="63"/>
      <c r="F337" s="63"/>
      <c r="G337" s="63"/>
      <c r="H337" s="60"/>
      <c r="I337" s="60"/>
    </row>
    <row r="338" spans="2:9" x14ac:dyDescent="0.25">
      <c r="B338" s="64"/>
      <c r="C338" s="64"/>
      <c r="D338" s="35" t="s">
        <v>542</v>
      </c>
      <c r="E338" s="64"/>
      <c r="F338" s="64"/>
      <c r="G338" s="64"/>
      <c r="H338" s="61"/>
      <c r="I338" s="61"/>
    </row>
    <row r="339" spans="2:9" x14ac:dyDescent="0.25">
      <c r="B339" s="62" t="s">
        <v>540</v>
      </c>
      <c r="C339" s="62">
        <v>1</v>
      </c>
      <c r="D339" s="33" t="s">
        <v>541</v>
      </c>
      <c r="E339" s="62" t="s">
        <v>116</v>
      </c>
      <c r="F339" s="62">
        <v>2.1</v>
      </c>
      <c r="G339" s="62"/>
      <c r="H339" s="59" t="s">
        <v>440</v>
      </c>
      <c r="I339" s="59" t="s">
        <v>441</v>
      </c>
    </row>
    <row r="340" spans="2:9" ht="15" x14ac:dyDescent="0.25">
      <c r="B340" s="63"/>
      <c r="C340" s="63"/>
      <c r="D340" s="34"/>
      <c r="E340" s="63"/>
      <c r="F340" s="63"/>
      <c r="G340" s="63"/>
      <c r="H340" s="60"/>
      <c r="I340" s="60"/>
    </row>
    <row r="341" spans="2:9" x14ac:dyDescent="0.25">
      <c r="B341" s="64"/>
      <c r="C341" s="64"/>
      <c r="D341" s="35" t="s">
        <v>542</v>
      </c>
      <c r="E341" s="64"/>
      <c r="F341" s="64"/>
      <c r="G341" s="64"/>
      <c r="H341" s="61"/>
      <c r="I341" s="61"/>
    </row>
    <row r="342" spans="2:9" x14ac:dyDescent="0.25">
      <c r="B342" s="62" t="s">
        <v>540</v>
      </c>
      <c r="C342" s="62">
        <v>1</v>
      </c>
      <c r="D342" s="33" t="s">
        <v>541</v>
      </c>
      <c r="E342" s="62" t="s">
        <v>116</v>
      </c>
      <c r="F342" s="62">
        <v>2.1</v>
      </c>
      <c r="G342" s="62"/>
      <c r="H342" s="59" t="s">
        <v>440</v>
      </c>
      <c r="I342" s="59" t="s">
        <v>441</v>
      </c>
    </row>
    <row r="343" spans="2:9" ht="15" x14ac:dyDescent="0.25">
      <c r="B343" s="63"/>
      <c r="C343" s="63"/>
      <c r="D343" s="34"/>
      <c r="E343" s="63"/>
      <c r="F343" s="63"/>
      <c r="G343" s="63"/>
      <c r="H343" s="60"/>
      <c r="I343" s="60"/>
    </row>
    <row r="344" spans="2:9" x14ac:dyDescent="0.25">
      <c r="B344" s="64"/>
      <c r="C344" s="64"/>
      <c r="D344" s="35" t="s">
        <v>542</v>
      </c>
      <c r="E344" s="64"/>
      <c r="F344" s="64"/>
      <c r="G344" s="64"/>
      <c r="H344" s="61"/>
      <c r="I344" s="61"/>
    </row>
    <row r="345" spans="2:9" x14ac:dyDescent="0.25">
      <c r="B345" s="62" t="s">
        <v>543</v>
      </c>
      <c r="C345" s="62">
        <v>1</v>
      </c>
      <c r="D345" s="33" t="s">
        <v>544</v>
      </c>
      <c r="E345" s="62" t="s">
        <v>82</v>
      </c>
      <c r="F345" s="62">
        <v>0.13</v>
      </c>
      <c r="G345" s="62"/>
      <c r="H345" s="59" t="s">
        <v>78</v>
      </c>
      <c r="I345" s="59"/>
    </row>
    <row r="346" spans="2:9" x14ac:dyDescent="0.25">
      <c r="B346" s="63"/>
      <c r="C346" s="63"/>
      <c r="D346" s="36" t="s">
        <v>545</v>
      </c>
      <c r="E346" s="63"/>
      <c r="F346" s="63"/>
      <c r="G346" s="63"/>
      <c r="H346" s="60"/>
      <c r="I346" s="60"/>
    </row>
    <row r="347" spans="2:9" ht="15" x14ac:dyDescent="0.25">
      <c r="B347" s="63"/>
      <c r="C347" s="63"/>
      <c r="D347" s="34"/>
      <c r="E347" s="63"/>
      <c r="F347" s="63"/>
      <c r="G347" s="63"/>
      <c r="H347" s="60"/>
      <c r="I347" s="60"/>
    </row>
    <row r="348" spans="2:9" x14ac:dyDescent="0.25">
      <c r="B348" s="63"/>
      <c r="C348" s="63"/>
      <c r="D348" s="36" t="s">
        <v>546</v>
      </c>
      <c r="E348" s="63"/>
      <c r="F348" s="63"/>
      <c r="G348" s="63"/>
      <c r="H348" s="60"/>
      <c r="I348" s="60"/>
    </row>
    <row r="349" spans="2:9" ht="15" x14ac:dyDescent="0.25">
      <c r="B349" s="63"/>
      <c r="C349" s="63"/>
      <c r="D349" s="34"/>
      <c r="E349" s="63"/>
      <c r="F349" s="63"/>
      <c r="G349" s="63"/>
      <c r="H349" s="60"/>
      <c r="I349" s="60"/>
    </row>
    <row r="350" spans="2:9" x14ac:dyDescent="0.25">
      <c r="B350" s="63"/>
      <c r="C350" s="63"/>
      <c r="D350" s="36" t="s">
        <v>547</v>
      </c>
      <c r="E350" s="63"/>
      <c r="F350" s="63"/>
      <c r="G350" s="63"/>
      <c r="H350" s="60"/>
      <c r="I350" s="60"/>
    </row>
    <row r="351" spans="2:9" ht="15" x14ac:dyDescent="0.25">
      <c r="B351" s="63"/>
      <c r="C351" s="63"/>
      <c r="D351" s="34"/>
      <c r="E351" s="63"/>
      <c r="F351" s="63"/>
      <c r="G351" s="63"/>
      <c r="H351" s="60"/>
      <c r="I351" s="60"/>
    </row>
    <row r="352" spans="2:9" ht="28.5" x14ac:dyDescent="0.25">
      <c r="B352" s="63"/>
      <c r="C352" s="63"/>
      <c r="D352" s="36" t="s">
        <v>548</v>
      </c>
      <c r="E352" s="63"/>
      <c r="F352" s="63"/>
      <c r="G352" s="63"/>
      <c r="H352" s="60"/>
      <c r="I352" s="60"/>
    </row>
    <row r="353" spans="2:9" ht="15" x14ac:dyDescent="0.25">
      <c r="B353" s="63"/>
      <c r="C353" s="63"/>
      <c r="D353" s="34"/>
      <c r="E353" s="63"/>
      <c r="F353" s="63"/>
      <c r="G353" s="63"/>
      <c r="H353" s="60"/>
      <c r="I353" s="60"/>
    </row>
    <row r="354" spans="2:9" x14ac:dyDescent="0.25">
      <c r="B354" s="63"/>
      <c r="C354" s="63"/>
      <c r="D354" s="36" t="s">
        <v>549</v>
      </c>
      <c r="E354" s="63"/>
      <c r="F354" s="63"/>
      <c r="G354" s="63"/>
      <c r="H354" s="60"/>
      <c r="I354" s="60"/>
    </row>
    <row r="355" spans="2:9" x14ac:dyDescent="0.25">
      <c r="B355" s="64"/>
      <c r="C355" s="64"/>
      <c r="D355" s="35" t="s">
        <v>550</v>
      </c>
      <c r="E355" s="64"/>
      <c r="F355" s="64"/>
      <c r="G355" s="64"/>
      <c r="H355" s="61"/>
      <c r="I355" s="61"/>
    </row>
    <row r="356" spans="2:9" x14ac:dyDescent="0.25">
      <c r="B356" s="62" t="s">
        <v>551</v>
      </c>
      <c r="C356" s="62">
        <v>1</v>
      </c>
      <c r="D356" s="33" t="s">
        <v>552</v>
      </c>
      <c r="E356" s="62" t="s">
        <v>77</v>
      </c>
      <c r="F356" s="62">
        <v>0.45</v>
      </c>
      <c r="G356" s="62"/>
      <c r="H356" s="59" t="s">
        <v>276</v>
      </c>
      <c r="I356" s="59" t="s">
        <v>553</v>
      </c>
    </row>
    <row r="357" spans="2:9" ht="15" x14ac:dyDescent="0.25">
      <c r="B357" s="63"/>
      <c r="C357" s="63"/>
      <c r="D357" s="34"/>
      <c r="E357" s="63"/>
      <c r="F357" s="63"/>
      <c r="G357" s="63"/>
      <c r="H357" s="60"/>
      <c r="I357" s="60"/>
    </row>
    <row r="358" spans="2:9" x14ac:dyDescent="0.25">
      <c r="B358" s="63"/>
      <c r="C358" s="63"/>
      <c r="D358" s="36" t="s">
        <v>545</v>
      </c>
      <c r="E358" s="63"/>
      <c r="F358" s="63"/>
      <c r="G358" s="63"/>
      <c r="H358" s="60"/>
      <c r="I358" s="60"/>
    </row>
    <row r="359" spans="2:9" ht="15" x14ac:dyDescent="0.25">
      <c r="B359" s="63"/>
      <c r="C359" s="63"/>
      <c r="D359" s="34"/>
      <c r="E359" s="63"/>
      <c r="F359" s="63"/>
      <c r="G359" s="63"/>
      <c r="H359" s="60"/>
      <c r="I359" s="60"/>
    </row>
    <row r="360" spans="2:9" ht="28.5" x14ac:dyDescent="0.25">
      <c r="B360" s="63"/>
      <c r="C360" s="63"/>
      <c r="D360" s="36" t="s">
        <v>554</v>
      </c>
      <c r="E360" s="63"/>
      <c r="F360" s="63"/>
      <c r="G360" s="63"/>
      <c r="H360" s="60"/>
      <c r="I360" s="60"/>
    </row>
    <row r="361" spans="2:9" x14ac:dyDescent="0.25">
      <c r="B361" s="63"/>
      <c r="C361" s="63"/>
      <c r="D361" s="36" t="s">
        <v>555</v>
      </c>
      <c r="E361" s="63"/>
      <c r="F361" s="63"/>
      <c r="G361" s="63"/>
      <c r="H361" s="60"/>
      <c r="I361" s="60"/>
    </row>
    <row r="362" spans="2:9" ht="15" x14ac:dyDescent="0.25">
      <c r="B362" s="63"/>
      <c r="C362" s="63"/>
      <c r="D362" s="34"/>
      <c r="E362" s="63"/>
      <c r="F362" s="63"/>
      <c r="G362" s="63"/>
      <c r="H362" s="60"/>
      <c r="I362" s="60"/>
    </row>
    <row r="363" spans="2:9" x14ac:dyDescent="0.25">
      <c r="B363" s="63"/>
      <c r="C363" s="63"/>
      <c r="D363" s="36" t="s">
        <v>556</v>
      </c>
      <c r="E363" s="63"/>
      <c r="F363" s="63"/>
      <c r="G363" s="63"/>
      <c r="H363" s="60"/>
      <c r="I363" s="60"/>
    </row>
    <row r="364" spans="2:9" x14ac:dyDescent="0.25">
      <c r="B364" s="63"/>
      <c r="C364" s="63"/>
      <c r="D364" s="36" t="s">
        <v>557</v>
      </c>
      <c r="E364" s="63"/>
      <c r="F364" s="63"/>
      <c r="G364" s="63"/>
      <c r="H364" s="60"/>
      <c r="I364" s="60"/>
    </row>
    <row r="365" spans="2:9" x14ac:dyDescent="0.25">
      <c r="B365" s="63"/>
      <c r="C365" s="63"/>
      <c r="D365" s="36" t="s">
        <v>558</v>
      </c>
      <c r="E365" s="63"/>
      <c r="F365" s="63"/>
      <c r="G365" s="63"/>
      <c r="H365" s="60"/>
      <c r="I365" s="60"/>
    </row>
    <row r="366" spans="2:9" ht="15" x14ac:dyDescent="0.25">
      <c r="B366" s="63"/>
      <c r="C366" s="63"/>
      <c r="D366" s="34"/>
      <c r="E366" s="63"/>
      <c r="F366" s="63"/>
      <c r="G366" s="63"/>
      <c r="H366" s="60"/>
      <c r="I366" s="60"/>
    </row>
    <row r="367" spans="2:9" x14ac:dyDescent="0.25">
      <c r="B367" s="64"/>
      <c r="C367" s="64"/>
      <c r="D367" s="35" t="s">
        <v>559</v>
      </c>
      <c r="E367" s="64"/>
      <c r="F367" s="64"/>
      <c r="G367" s="64"/>
      <c r="H367" s="61"/>
      <c r="I367" s="61"/>
    </row>
    <row r="368" spans="2:9" x14ac:dyDescent="0.2">
      <c r="B368" s="31" t="s">
        <v>560</v>
      </c>
      <c r="C368" s="31">
        <v>1</v>
      </c>
      <c r="D368" s="37" t="s">
        <v>561</v>
      </c>
      <c r="E368" s="31" t="s">
        <v>562</v>
      </c>
      <c r="F368" s="31">
        <v>1.95</v>
      </c>
      <c r="G368" s="31"/>
      <c r="H368" s="32" t="s">
        <v>523</v>
      </c>
      <c r="I368" s="32"/>
    </row>
    <row r="369" spans="2:9" x14ac:dyDescent="0.2">
      <c r="B369" s="31" t="s">
        <v>563</v>
      </c>
      <c r="C369" s="31">
        <v>1</v>
      </c>
      <c r="D369" s="37" t="s">
        <v>564</v>
      </c>
      <c r="E369" s="31" t="s">
        <v>565</v>
      </c>
      <c r="F369" s="31">
        <v>0.8</v>
      </c>
      <c r="G369" s="31"/>
      <c r="H369" s="32" t="s">
        <v>523</v>
      </c>
      <c r="I369" s="32"/>
    </row>
    <row r="370" spans="2:9" x14ac:dyDescent="0.25">
      <c r="B370" s="62" t="s">
        <v>566</v>
      </c>
      <c r="C370" s="62">
        <v>1</v>
      </c>
      <c r="D370" s="33" t="s">
        <v>567</v>
      </c>
      <c r="E370" s="62" t="s">
        <v>444</v>
      </c>
      <c r="F370" s="62"/>
      <c r="G370" s="62">
        <v>4.2</v>
      </c>
      <c r="H370" s="59" t="s">
        <v>568</v>
      </c>
      <c r="I370" s="59" t="s">
        <v>569</v>
      </c>
    </row>
    <row r="371" spans="2:9" ht="15" x14ac:dyDescent="0.25">
      <c r="B371" s="63"/>
      <c r="C371" s="63"/>
      <c r="D371" s="34"/>
      <c r="E371" s="63"/>
      <c r="F371" s="63"/>
      <c r="G371" s="63"/>
      <c r="H371" s="60"/>
      <c r="I371" s="60"/>
    </row>
    <row r="372" spans="2:9" x14ac:dyDescent="0.25">
      <c r="B372" s="64"/>
      <c r="C372" s="64"/>
      <c r="D372" s="35" t="s">
        <v>570</v>
      </c>
      <c r="E372" s="64"/>
      <c r="F372" s="64"/>
      <c r="G372" s="64"/>
      <c r="H372" s="61"/>
      <c r="I372" s="61"/>
    </row>
    <row r="373" spans="2:9" x14ac:dyDescent="0.25">
      <c r="B373" s="62" t="s">
        <v>442</v>
      </c>
      <c r="C373" s="62">
        <v>1</v>
      </c>
      <c r="D373" s="33" t="s">
        <v>571</v>
      </c>
      <c r="E373" s="62" t="s">
        <v>444</v>
      </c>
      <c r="F373" s="62">
        <v>3.5</v>
      </c>
      <c r="G373" s="62"/>
      <c r="H373" s="59" t="s">
        <v>568</v>
      </c>
      <c r="I373" s="59" t="s">
        <v>572</v>
      </c>
    </row>
    <row r="374" spans="2:9" ht="15" x14ac:dyDescent="0.25">
      <c r="B374" s="63"/>
      <c r="C374" s="63"/>
      <c r="D374" s="34"/>
      <c r="E374" s="63"/>
      <c r="F374" s="63"/>
      <c r="G374" s="63"/>
      <c r="H374" s="60"/>
      <c r="I374" s="60"/>
    </row>
    <row r="375" spans="2:9" x14ac:dyDescent="0.25">
      <c r="B375" s="64"/>
      <c r="C375" s="64"/>
      <c r="D375" s="35" t="s">
        <v>573</v>
      </c>
      <c r="E375" s="64"/>
      <c r="F375" s="64"/>
      <c r="G375" s="64"/>
      <c r="H375" s="61"/>
      <c r="I375" s="61"/>
    </row>
    <row r="376" spans="2:9" x14ac:dyDescent="0.25">
      <c r="B376" s="62" t="s">
        <v>442</v>
      </c>
      <c r="C376" s="62">
        <v>1</v>
      </c>
      <c r="D376" s="33" t="s">
        <v>571</v>
      </c>
      <c r="E376" s="62" t="s">
        <v>444</v>
      </c>
      <c r="F376" s="62">
        <v>3.5</v>
      </c>
      <c r="G376" s="62"/>
      <c r="H376" s="59" t="s">
        <v>574</v>
      </c>
      <c r="I376" s="59" t="s">
        <v>572</v>
      </c>
    </row>
    <row r="377" spans="2:9" ht="15" x14ac:dyDescent="0.25">
      <c r="B377" s="63"/>
      <c r="C377" s="63"/>
      <c r="D377" s="34"/>
      <c r="E377" s="63"/>
      <c r="F377" s="63"/>
      <c r="G377" s="63"/>
      <c r="H377" s="60"/>
      <c r="I377" s="60"/>
    </row>
    <row r="378" spans="2:9" x14ac:dyDescent="0.25">
      <c r="B378" s="64"/>
      <c r="C378" s="64"/>
      <c r="D378" s="35" t="s">
        <v>573</v>
      </c>
      <c r="E378" s="64"/>
      <c r="F378" s="64"/>
      <c r="G378" s="64"/>
      <c r="H378" s="61"/>
      <c r="I378" s="61"/>
    </row>
    <row r="379" spans="2:9" x14ac:dyDescent="0.25">
      <c r="B379" s="62" t="s">
        <v>575</v>
      </c>
      <c r="C379" s="62">
        <v>1</v>
      </c>
      <c r="D379" s="33" t="s">
        <v>576</v>
      </c>
      <c r="E379" s="62"/>
      <c r="F379" s="62"/>
      <c r="G379" s="62">
        <v>12</v>
      </c>
      <c r="H379" s="59" t="s">
        <v>568</v>
      </c>
      <c r="I379" s="59" t="s">
        <v>577</v>
      </c>
    </row>
    <row r="380" spans="2:9" ht="15" x14ac:dyDescent="0.25">
      <c r="B380" s="63"/>
      <c r="C380" s="63"/>
      <c r="D380" s="34"/>
      <c r="E380" s="63"/>
      <c r="F380" s="63"/>
      <c r="G380" s="63"/>
      <c r="H380" s="60"/>
      <c r="I380" s="60"/>
    </row>
    <row r="381" spans="2:9" ht="28.5" x14ac:dyDescent="0.25">
      <c r="B381" s="63"/>
      <c r="C381" s="63"/>
      <c r="D381" s="36" t="s">
        <v>578</v>
      </c>
      <c r="E381" s="63"/>
      <c r="F381" s="63"/>
      <c r="G381" s="63"/>
      <c r="H381" s="60"/>
      <c r="I381" s="60"/>
    </row>
    <row r="382" spans="2:9" x14ac:dyDescent="0.25">
      <c r="B382" s="64"/>
      <c r="C382" s="64"/>
      <c r="D382" s="35"/>
      <c r="E382" s="64"/>
      <c r="F382" s="64"/>
      <c r="G382" s="64"/>
      <c r="H382" s="61"/>
      <c r="I382" s="61"/>
    </row>
    <row r="383" spans="2:9" x14ac:dyDescent="0.2">
      <c r="B383" s="31" t="s">
        <v>579</v>
      </c>
      <c r="C383" s="31">
        <v>1</v>
      </c>
      <c r="D383" s="37" t="s">
        <v>149</v>
      </c>
      <c r="E383" s="31" t="s">
        <v>100</v>
      </c>
      <c r="F383" s="31">
        <v>2.5</v>
      </c>
      <c r="G383" s="31"/>
      <c r="H383" s="32" t="s">
        <v>42</v>
      </c>
      <c r="I383" s="32"/>
    </row>
    <row r="384" spans="2:9" x14ac:dyDescent="0.25">
      <c r="B384" s="62" t="s">
        <v>580</v>
      </c>
      <c r="C384" s="62">
        <v>1</v>
      </c>
      <c r="D384" s="33" t="s">
        <v>581</v>
      </c>
      <c r="E384" s="62" t="s">
        <v>259</v>
      </c>
      <c r="F384" s="62">
        <v>0.59</v>
      </c>
      <c r="G384" s="62"/>
      <c r="H384" s="59" t="s">
        <v>488</v>
      </c>
      <c r="I384" s="59" t="s">
        <v>582</v>
      </c>
    </row>
    <row r="385" spans="2:9" ht="15" x14ac:dyDescent="0.25">
      <c r="B385" s="63"/>
      <c r="C385" s="63"/>
      <c r="D385" s="34"/>
      <c r="E385" s="63"/>
      <c r="F385" s="63"/>
      <c r="G385" s="63"/>
      <c r="H385" s="60"/>
      <c r="I385" s="60"/>
    </row>
    <row r="386" spans="2:9" ht="28.5" x14ac:dyDescent="0.25">
      <c r="B386" s="64"/>
      <c r="C386" s="64"/>
      <c r="D386" s="35" t="s">
        <v>583</v>
      </c>
      <c r="E386" s="64"/>
      <c r="F386" s="64"/>
      <c r="G386" s="64"/>
      <c r="H386" s="61"/>
      <c r="I386" s="61"/>
    </row>
    <row r="387" spans="2:9" x14ac:dyDescent="0.25">
      <c r="B387" s="62" t="s">
        <v>584</v>
      </c>
      <c r="C387" s="62">
        <v>1</v>
      </c>
      <c r="D387" s="33" t="s">
        <v>585</v>
      </c>
      <c r="E387" s="62" t="s">
        <v>62</v>
      </c>
      <c r="F387" s="62"/>
      <c r="G387" s="62">
        <v>10.8</v>
      </c>
      <c r="H387" s="59" t="s">
        <v>63</v>
      </c>
      <c r="I387" s="59" t="s">
        <v>674</v>
      </c>
    </row>
    <row r="388" spans="2:9" x14ac:dyDescent="0.25">
      <c r="B388" s="63"/>
      <c r="C388" s="63"/>
      <c r="D388" s="36" t="s">
        <v>586</v>
      </c>
      <c r="E388" s="63"/>
      <c r="F388" s="63"/>
      <c r="G388" s="63"/>
      <c r="H388" s="60"/>
      <c r="I388" s="60"/>
    </row>
    <row r="389" spans="2:9" x14ac:dyDescent="0.25">
      <c r="B389" s="63"/>
      <c r="C389" s="63"/>
      <c r="D389" s="36" t="s">
        <v>587</v>
      </c>
      <c r="E389" s="63"/>
      <c r="F389" s="63"/>
      <c r="G389" s="63"/>
      <c r="H389" s="60"/>
      <c r="I389" s="60"/>
    </row>
    <row r="390" spans="2:9" x14ac:dyDescent="0.25">
      <c r="B390" s="63"/>
      <c r="C390" s="63"/>
      <c r="D390" s="36" t="s">
        <v>588</v>
      </c>
      <c r="E390" s="63"/>
      <c r="F390" s="63"/>
      <c r="G390" s="63"/>
      <c r="H390" s="60"/>
      <c r="I390" s="60"/>
    </row>
    <row r="391" spans="2:9" x14ac:dyDescent="0.25">
      <c r="B391" s="63"/>
      <c r="C391" s="63"/>
      <c r="D391" s="36" t="s">
        <v>589</v>
      </c>
      <c r="E391" s="63"/>
      <c r="F391" s="63"/>
      <c r="G391" s="63"/>
      <c r="H391" s="60"/>
      <c r="I391" s="60"/>
    </row>
    <row r="392" spans="2:9" x14ac:dyDescent="0.25">
      <c r="B392" s="63"/>
      <c r="C392" s="63"/>
      <c r="D392" s="36" t="s">
        <v>590</v>
      </c>
      <c r="E392" s="63"/>
      <c r="F392" s="63"/>
      <c r="G392" s="63"/>
      <c r="H392" s="60"/>
      <c r="I392" s="60"/>
    </row>
    <row r="393" spans="2:9" x14ac:dyDescent="0.25">
      <c r="B393" s="64"/>
      <c r="C393" s="64"/>
      <c r="D393" s="35" t="s">
        <v>591</v>
      </c>
      <c r="E393" s="64"/>
      <c r="F393" s="64"/>
      <c r="G393" s="64"/>
      <c r="H393" s="61"/>
      <c r="I393" s="61"/>
    </row>
    <row r="394" spans="2:9" x14ac:dyDescent="0.25">
      <c r="B394" s="62" t="s">
        <v>592</v>
      </c>
      <c r="C394" s="62">
        <v>1</v>
      </c>
      <c r="D394" s="38" t="s">
        <v>593</v>
      </c>
      <c r="E394" s="62" t="s">
        <v>126</v>
      </c>
      <c r="F394" s="62">
        <v>2.1</v>
      </c>
      <c r="G394" s="62"/>
      <c r="H394" s="59" t="s">
        <v>358</v>
      </c>
      <c r="I394" s="59"/>
    </row>
    <row r="395" spans="2:9" x14ac:dyDescent="0.25">
      <c r="B395" s="64"/>
      <c r="C395" s="64"/>
      <c r="D395" s="39" t="s">
        <v>594</v>
      </c>
      <c r="E395" s="64"/>
      <c r="F395" s="64"/>
      <c r="G395" s="64"/>
      <c r="H395" s="61"/>
      <c r="I395" s="61"/>
    </row>
    <row r="396" spans="2:9" x14ac:dyDescent="0.25">
      <c r="B396" s="62" t="s">
        <v>201</v>
      </c>
      <c r="C396" s="62">
        <v>1</v>
      </c>
      <c r="D396" s="33" t="s">
        <v>595</v>
      </c>
      <c r="E396" s="62" t="s">
        <v>203</v>
      </c>
      <c r="F396" s="62"/>
      <c r="G396" s="62">
        <v>4.95</v>
      </c>
      <c r="H396" s="59" t="s">
        <v>459</v>
      </c>
      <c r="I396" s="59" t="s">
        <v>460</v>
      </c>
    </row>
    <row r="397" spans="2:9" ht="15" x14ac:dyDescent="0.25">
      <c r="B397" s="63"/>
      <c r="C397" s="63"/>
      <c r="D397" s="34"/>
      <c r="E397" s="63"/>
      <c r="F397" s="63"/>
      <c r="G397" s="63"/>
      <c r="H397" s="60"/>
      <c r="I397" s="60"/>
    </row>
    <row r="398" spans="2:9" x14ac:dyDescent="0.25">
      <c r="B398" s="63"/>
      <c r="C398" s="63"/>
      <c r="D398" s="36" t="s">
        <v>596</v>
      </c>
      <c r="E398" s="63"/>
      <c r="F398" s="63"/>
      <c r="G398" s="63"/>
      <c r="H398" s="60"/>
      <c r="I398" s="60"/>
    </row>
    <row r="399" spans="2:9" ht="15" x14ac:dyDescent="0.25">
      <c r="B399" s="63"/>
      <c r="C399" s="63"/>
      <c r="D399" s="34"/>
      <c r="E399" s="63"/>
      <c r="F399" s="63"/>
      <c r="G399" s="63"/>
      <c r="H399" s="60"/>
      <c r="I399" s="60"/>
    </row>
    <row r="400" spans="2:9" ht="42.75" x14ac:dyDescent="0.25">
      <c r="B400" s="63"/>
      <c r="C400" s="63"/>
      <c r="D400" s="36" t="s">
        <v>597</v>
      </c>
      <c r="E400" s="63"/>
      <c r="F400" s="63"/>
      <c r="G400" s="63"/>
      <c r="H400" s="60"/>
      <c r="I400" s="60"/>
    </row>
    <row r="401" spans="2:9" ht="15" x14ac:dyDescent="0.25">
      <c r="B401" s="63"/>
      <c r="C401" s="63"/>
      <c r="D401" s="34"/>
      <c r="E401" s="63"/>
      <c r="F401" s="63"/>
      <c r="G401" s="63"/>
      <c r="H401" s="60"/>
      <c r="I401" s="60"/>
    </row>
    <row r="402" spans="2:9" x14ac:dyDescent="0.25">
      <c r="B402" s="63"/>
      <c r="C402" s="63"/>
      <c r="D402" s="36" t="s">
        <v>598</v>
      </c>
      <c r="E402" s="63"/>
      <c r="F402" s="63"/>
      <c r="G402" s="63"/>
      <c r="H402" s="60"/>
      <c r="I402" s="60"/>
    </row>
    <row r="403" spans="2:9" x14ac:dyDescent="0.25">
      <c r="B403" s="63"/>
      <c r="C403" s="63"/>
      <c r="D403" s="36" t="s">
        <v>599</v>
      </c>
      <c r="E403" s="63"/>
      <c r="F403" s="63"/>
      <c r="G403" s="63"/>
      <c r="H403" s="60"/>
      <c r="I403" s="60"/>
    </row>
    <row r="404" spans="2:9" x14ac:dyDescent="0.25">
      <c r="B404" s="63"/>
      <c r="C404" s="63"/>
      <c r="D404" s="36" t="s">
        <v>600</v>
      </c>
      <c r="E404" s="63"/>
      <c r="F404" s="63"/>
      <c r="G404" s="63"/>
      <c r="H404" s="60"/>
      <c r="I404" s="60"/>
    </row>
    <row r="405" spans="2:9" x14ac:dyDescent="0.25">
      <c r="B405" s="64"/>
      <c r="C405" s="64"/>
      <c r="D405" s="35" t="s">
        <v>601</v>
      </c>
      <c r="E405" s="64"/>
      <c r="F405" s="64"/>
      <c r="G405" s="64"/>
      <c r="H405" s="61"/>
      <c r="I405" s="61"/>
    </row>
    <row r="406" spans="2:9" x14ac:dyDescent="0.25">
      <c r="B406" s="62" t="s">
        <v>602</v>
      </c>
      <c r="C406" s="62">
        <v>1</v>
      </c>
      <c r="D406" s="33" t="s">
        <v>603</v>
      </c>
      <c r="E406" s="62" t="s">
        <v>241</v>
      </c>
      <c r="F406" s="62">
        <v>0.3</v>
      </c>
      <c r="G406" s="62"/>
      <c r="H406" s="59" t="s">
        <v>276</v>
      </c>
      <c r="I406" s="59" t="s">
        <v>604</v>
      </c>
    </row>
    <row r="407" spans="2:9" ht="15" x14ac:dyDescent="0.25">
      <c r="B407" s="63"/>
      <c r="C407" s="63"/>
      <c r="D407" s="34"/>
      <c r="E407" s="63"/>
      <c r="F407" s="63"/>
      <c r="G407" s="63"/>
      <c r="H407" s="60"/>
      <c r="I407" s="60"/>
    </row>
    <row r="408" spans="2:9" x14ac:dyDescent="0.25">
      <c r="B408" s="63"/>
      <c r="C408" s="63"/>
      <c r="D408" s="36" t="s">
        <v>605</v>
      </c>
      <c r="E408" s="63"/>
      <c r="F408" s="63"/>
      <c r="G408" s="63"/>
      <c r="H408" s="60"/>
      <c r="I408" s="60"/>
    </row>
    <row r="409" spans="2:9" ht="15" x14ac:dyDescent="0.25">
      <c r="B409" s="63"/>
      <c r="C409" s="63"/>
      <c r="D409" s="34"/>
      <c r="E409" s="63"/>
      <c r="F409" s="63"/>
      <c r="G409" s="63"/>
      <c r="H409" s="60"/>
      <c r="I409" s="60"/>
    </row>
    <row r="410" spans="2:9" ht="28.5" x14ac:dyDescent="0.25">
      <c r="B410" s="63"/>
      <c r="C410" s="63"/>
      <c r="D410" s="36" t="s">
        <v>606</v>
      </c>
      <c r="E410" s="63"/>
      <c r="F410" s="63"/>
      <c r="G410" s="63"/>
      <c r="H410" s="60"/>
      <c r="I410" s="60"/>
    </row>
    <row r="411" spans="2:9" x14ac:dyDescent="0.25">
      <c r="B411" s="63"/>
      <c r="C411" s="63"/>
      <c r="D411" s="36" t="s">
        <v>607</v>
      </c>
      <c r="E411" s="63"/>
      <c r="F411" s="63"/>
      <c r="G411" s="63"/>
      <c r="H411" s="60"/>
      <c r="I411" s="60"/>
    </row>
    <row r="412" spans="2:9" ht="15" x14ac:dyDescent="0.25">
      <c r="B412" s="63"/>
      <c r="C412" s="63"/>
      <c r="D412" s="34"/>
      <c r="E412" s="63"/>
      <c r="F412" s="63"/>
      <c r="G412" s="63"/>
      <c r="H412" s="60"/>
      <c r="I412" s="60"/>
    </row>
    <row r="413" spans="2:9" x14ac:dyDescent="0.25">
      <c r="B413" s="63"/>
      <c r="C413" s="63"/>
      <c r="D413" s="36" t="s">
        <v>608</v>
      </c>
      <c r="E413" s="63"/>
      <c r="F413" s="63"/>
      <c r="G413" s="63"/>
      <c r="H413" s="60"/>
      <c r="I413" s="60"/>
    </row>
    <row r="414" spans="2:9" x14ac:dyDescent="0.25">
      <c r="B414" s="63"/>
      <c r="C414" s="63"/>
      <c r="D414" s="36" t="s">
        <v>609</v>
      </c>
      <c r="E414" s="63"/>
      <c r="F414" s="63"/>
      <c r="G414" s="63"/>
      <c r="H414" s="60"/>
      <c r="I414" s="60"/>
    </row>
    <row r="415" spans="2:9" x14ac:dyDescent="0.25">
      <c r="B415" s="64"/>
      <c r="C415" s="64"/>
      <c r="D415" s="35" t="s">
        <v>610</v>
      </c>
      <c r="E415" s="64"/>
      <c r="F415" s="64"/>
      <c r="G415" s="64"/>
      <c r="H415" s="61"/>
      <c r="I415" s="61"/>
    </row>
    <row r="416" spans="2:9" x14ac:dyDescent="0.25">
      <c r="B416" s="62" t="s">
        <v>611</v>
      </c>
      <c r="C416" s="62">
        <v>1</v>
      </c>
      <c r="D416" s="33" t="s">
        <v>612</v>
      </c>
      <c r="E416" s="62" t="s">
        <v>33</v>
      </c>
      <c r="F416" s="62">
        <v>0.45</v>
      </c>
      <c r="G416" s="62"/>
      <c r="H416" s="59" t="s">
        <v>276</v>
      </c>
      <c r="I416" s="59" t="s">
        <v>613</v>
      </c>
    </row>
    <row r="417" spans="2:9" ht="15" x14ac:dyDescent="0.25">
      <c r="B417" s="63"/>
      <c r="C417" s="63"/>
      <c r="D417" s="34"/>
      <c r="E417" s="63"/>
      <c r="F417" s="63"/>
      <c r="G417" s="63"/>
      <c r="H417" s="60"/>
      <c r="I417" s="60"/>
    </row>
    <row r="418" spans="2:9" x14ac:dyDescent="0.25">
      <c r="B418" s="63"/>
      <c r="C418" s="63"/>
      <c r="D418" s="36" t="s">
        <v>545</v>
      </c>
      <c r="E418" s="63"/>
      <c r="F418" s="63"/>
      <c r="G418" s="63"/>
      <c r="H418" s="60"/>
      <c r="I418" s="60"/>
    </row>
    <row r="419" spans="2:9" ht="15" x14ac:dyDescent="0.25">
      <c r="B419" s="63"/>
      <c r="C419" s="63"/>
      <c r="D419" s="34"/>
      <c r="E419" s="63"/>
      <c r="F419" s="63"/>
      <c r="G419" s="63"/>
      <c r="H419" s="60"/>
      <c r="I419" s="60"/>
    </row>
    <row r="420" spans="2:9" x14ac:dyDescent="0.25">
      <c r="B420" s="63"/>
      <c r="C420" s="63"/>
      <c r="D420" s="36" t="s">
        <v>614</v>
      </c>
      <c r="E420" s="63"/>
      <c r="F420" s="63"/>
      <c r="G420" s="63"/>
      <c r="H420" s="60"/>
      <c r="I420" s="60"/>
    </row>
    <row r="421" spans="2:9" ht="28.5" x14ac:dyDescent="0.25">
      <c r="B421" s="63"/>
      <c r="C421" s="63"/>
      <c r="D421" s="36" t="s">
        <v>615</v>
      </c>
      <c r="E421" s="63"/>
      <c r="F421" s="63"/>
      <c r="G421" s="63"/>
      <c r="H421" s="60"/>
      <c r="I421" s="60"/>
    </row>
    <row r="422" spans="2:9" ht="15" x14ac:dyDescent="0.25">
      <c r="B422" s="63"/>
      <c r="C422" s="63"/>
      <c r="D422" s="34"/>
      <c r="E422" s="63"/>
      <c r="F422" s="63"/>
      <c r="G422" s="63"/>
      <c r="H422" s="60"/>
      <c r="I422" s="60"/>
    </row>
    <row r="423" spans="2:9" x14ac:dyDescent="0.25">
      <c r="B423" s="63"/>
      <c r="C423" s="63"/>
      <c r="D423" s="36" t="s">
        <v>616</v>
      </c>
      <c r="E423" s="63"/>
      <c r="F423" s="63"/>
      <c r="G423" s="63"/>
      <c r="H423" s="60"/>
      <c r="I423" s="60"/>
    </row>
    <row r="424" spans="2:9" x14ac:dyDescent="0.25">
      <c r="B424" s="63"/>
      <c r="C424" s="63"/>
      <c r="D424" s="36" t="s">
        <v>617</v>
      </c>
      <c r="E424" s="63"/>
      <c r="F424" s="63"/>
      <c r="G424" s="63"/>
      <c r="H424" s="60"/>
      <c r="I424" s="60"/>
    </row>
    <row r="425" spans="2:9" x14ac:dyDescent="0.25">
      <c r="B425" s="64"/>
      <c r="C425" s="64"/>
      <c r="D425" s="35" t="s">
        <v>618</v>
      </c>
      <c r="E425" s="64"/>
      <c r="F425" s="64"/>
      <c r="G425" s="64"/>
      <c r="H425" s="61"/>
      <c r="I425" s="61"/>
    </row>
    <row r="426" spans="2:9" x14ac:dyDescent="0.25">
      <c r="B426" s="62" t="s">
        <v>611</v>
      </c>
      <c r="C426" s="62">
        <v>1</v>
      </c>
      <c r="D426" s="33" t="s">
        <v>612</v>
      </c>
      <c r="E426" s="62" t="s">
        <v>33</v>
      </c>
      <c r="F426" s="62">
        <v>0.45</v>
      </c>
      <c r="G426" s="62"/>
      <c r="H426" s="59" t="s">
        <v>276</v>
      </c>
      <c r="I426" s="59" t="s">
        <v>613</v>
      </c>
    </row>
    <row r="427" spans="2:9" ht="15" x14ac:dyDescent="0.25">
      <c r="B427" s="63"/>
      <c r="C427" s="63"/>
      <c r="D427" s="34"/>
      <c r="E427" s="63"/>
      <c r="F427" s="63"/>
      <c r="G427" s="63"/>
      <c r="H427" s="60"/>
      <c r="I427" s="60"/>
    </row>
    <row r="428" spans="2:9" x14ac:dyDescent="0.25">
      <c r="B428" s="63"/>
      <c r="C428" s="63"/>
      <c r="D428" s="36" t="s">
        <v>545</v>
      </c>
      <c r="E428" s="63"/>
      <c r="F428" s="63"/>
      <c r="G428" s="63"/>
      <c r="H428" s="60"/>
      <c r="I428" s="60"/>
    </row>
    <row r="429" spans="2:9" ht="15" x14ac:dyDescent="0.25">
      <c r="B429" s="63"/>
      <c r="C429" s="63"/>
      <c r="D429" s="34"/>
      <c r="E429" s="63"/>
      <c r="F429" s="63"/>
      <c r="G429" s="63"/>
      <c r="H429" s="60"/>
      <c r="I429" s="60"/>
    </row>
    <row r="430" spans="2:9" x14ac:dyDescent="0.25">
      <c r="B430" s="63"/>
      <c r="C430" s="63"/>
      <c r="D430" s="36" t="s">
        <v>614</v>
      </c>
      <c r="E430" s="63"/>
      <c r="F430" s="63"/>
      <c r="G430" s="63"/>
      <c r="H430" s="60"/>
      <c r="I430" s="60"/>
    </row>
    <row r="431" spans="2:9" ht="28.5" x14ac:dyDescent="0.25">
      <c r="B431" s="63"/>
      <c r="C431" s="63"/>
      <c r="D431" s="36" t="s">
        <v>615</v>
      </c>
      <c r="E431" s="63"/>
      <c r="F431" s="63"/>
      <c r="G431" s="63"/>
      <c r="H431" s="60"/>
      <c r="I431" s="60"/>
    </row>
    <row r="432" spans="2:9" ht="15" x14ac:dyDescent="0.25">
      <c r="B432" s="63"/>
      <c r="C432" s="63"/>
      <c r="D432" s="34"/>
      <c r="E432" s="63"/>
      <c r="F432" s="63"/>
      <c r="G432" s="63"/>
      <c r="H432" s="60"/>
      <c r="I432" s="60"/>
    </row>
    <row r="433" spans="2:9" x14ac:dyDescent="0.25">
      <c r="B433" s="63"/>
      <c r="C433" s="63"/>
      <c r="D433" s="36" t="s">
        <v>616</v>
      </c>
      <c r="E433" s="63"/>
      <c r="F433" s="63"/>
      <c r="G433" s="63"/>
      <c r="H433" s="60"/>
      <c r="I433" s="60"/>
    </row>
    <row r="434" spans="2:9" x14ac:dyDescent="0.25">
      <c r="B434" s="63"/>
      <c r="C434" s="63"/>
      <c r="D434" s="36" t="s">
        <v>617</v>
      </c>
      <c r="E434" s="63"/>
      <c r="F434" s="63"/>
      <c r="G434" s="63"/>
      <c r="H434" s="60"/>
      <c r="I434" s="60"/>
    </row>
    <row r="435" spans="2:9" x14ac:dyDescent="0.25">
      <c r="B435" s="64"/>
      <c r="C435" s="64"/>
      <c r="D435" s="35" t="s">
        <v>618</v>
      </c>
      <c r="E435" s="64"/>
      <c r="F435" s="64"/>
      <c r="G435" s="64"/>
      <c r="H435" s="61"/>
      <c r="I435" s="61"/>
    </row>
    <row r="436" spans="2:9" x14ac:dyDescent="0.25">
      <c r="B436" s="62" t="s">
        <v>584</v>
      </c>
      <c r="C436" s="62">
        <v>1</v>
      </c>
      <c r="D436" s="33" t="s">
        <v>619</v>
      </c>
      <c r="E436" s="62" t="s">
        <v>62</v>
      </c>
      <c r="F436" s="62"/>
      <c r="G436" s="62">
        <v>10.8</v>
      </c>
      <c r="H436" s="59" t="s">
        <v>63</v>
      </c>
      <c r="I436" s="59" t="s">
        <v>620</v>
      </c>
    </row>
    <row r="437" spans="2:9" ht="15" x14ac:dyDescent="0.25">
      <c r="B437" s="63"/>
      <c r="C437" s="63"/>
      <c r="D437" s="34"/>
      <c r="E437" s="63"/>
      <c r="F437" s="63"/>
      <c r="G437" s="63"/>
      <c r="H437" s="60"/>
      <c r="I437" s="60"/>
    </row>
    <row r="438" spans="2:9" x14ac:dyDescent="0.25">
      <c r="B438" s="63"/>
      <c r="C438" s="63"/>
      <c r="D438" s="36" t="s">
        <v>586</v>
      </c>
      <c r="E438" s="63"/>
      <c r="F438" s="63"/>
      <c r="G438" s="63"/>
      <c r="H438" s="60"/>
      <c r="I438" s="60"/>
    </row>
    <row r="439" spans="2:9" x14ac:dyDescent="0.25">
      <c r="B439" s="63"/>
      <c r="C439" s="63"/>
      <c r="D439" s="36" t="s">
        <v>587</v>
      </c>
      <c r="E439" s="63"/>
      <c r="F439" s="63"/>
      <c r="G439" s="63"/>
      <c r="H439" s="60"/>
      <c r="I439" s="60"/>
    </row>
    <row r="440" spans="2:9" x14ac:dyDescent="0.25">
      <c r="B440" s="63"/>
      <c r="C440" s="63"/>
      <c r="D440" s="36" t="s">
        <v>588</v>
      </c>
      <c r="E440" s="63"/>
      <c r="F440" s="63"/>
      <c r="G440" s="63"/>
      <c r="H440" s="60"/>
      <c r="I440" s="60"/>
    </row>
    <row r="441" spans="2:9" x14ac:dyDescent="0.25">
      <c r="B441" s="63"/>
      <c r="C441" s="63"/>
      <c r="D441" s="36" t="s">
        <v>589</v>
      </c>
      <c r="E441" s="63"/>
      <c r="F441" s="63"/>
      <c r="G441" s="63"/>
      <c r="H441" s="60"/>
      <c r="I441" s="60"/>
    </row>
    <row r="442" spans="2:9" x14ac:dyDescent="0.25">
      <c r="B442" s="63"/>
      <c r="C442" s="63"/>
      <c r="D442" s="36" t="s">
        <v>590</v>
      </c>
      <c r="E442" s="63"/>
      <c r="F442" s="63"/>
      <c r="G442" s="63"/>
      <c r="H442" s="60"/>
      <c r="I442" s="60"/>
    </row>
    <row r="443" spans="2:9" x14ac:dyDescent="0.25">
      <c r="B443" s="64"/>
      <c r="C443" s="64"/>
      <c r="D443" s="35" t="s">
        <v>591</v>
      </c>
      <c r="E443" s="64"/>
      <c r="F443" s="64"/>
      <c r="G443" s="64"/>
      <c r="H443" s="61"/>
      <c r="I443" s="61"/>
    </row>
    <row r="444" spans="2:9" x14ac:dyDescent="0.25">
      <c r="B444" s="62" t="s">
        <v>621</v>
      </c>
      <c r="C444" s="62">
        <v>1</v>
      </c>
      <c r="D444" s="33" t="s">
        <v>622</v>
      </c>
      <c r="E444" s="62" t="s">
        <v>131</v>
      </c>
      <c r="F444" s="62">
        <v>0.2</v>
      </c>
      <c r="G444" s="62"/>
      <c r="H444" s="59" t="s">
        <v>276</v>
      </c>
      <c r="I444" s="59" t="s">
        <v>623</v>
      </c>
    </row>
    <row r="445" spans="2:9" ht="15" x14ac:dyDescent="0.25">
      <c r="B445" s="63"/>
      <c r="C445" s="63"/>
      <c r="D445" s="34"/>
      <c r="E445" s="63"/>
      <c r="F445" s="63"/>
      <c r="G445" s="63"/>
      <c r="H445" s="60"/>
      <c r="I445" s="60"/>
    </row>
    <row r="446" spans="2:9" x14ac:dyDescent="0.25">
      <c r="B446" s="63"/>
      <c r="C446" s="63"/>
      <c r="D446" s="36" t="s">
        <v>624</v>
      </c>
      <c r="E446" s="63"/>
      <c r="F446" s="63"/>
      <c r="G446" s="63"/>
      <c r="H446" s="60"/>
      <c r="I446" s="60"/>
    </row>
    <row r="447" spans="2:9" ht="15" x14ac:dyDescent="0.25">
      <c r="B447" s="63"/>
      <c r="C447" s="63"/>
      <c r="D447" s="34"/>
      <c r="E447" s="63"/>
      <c r="F447" s="63"/>
      <c r="G447" s="63"/>
      <c r="H447" s="60"/>
      <c r="I447" s="60"/>
    </row>
    <row r="448" spans="2:9" x14ac:dyDescent="0.25">
      <c r="B448" s="63"/>
      <c r="C448" s="63"/>
      <c r="D448" s="36" t="s">
        <v>625</v>
      </c>
      <c r="E448" s="63"/>
      <c r="F448" s="63"/>
      <c r="G448" s="63"/>
      <c r="H448" s="60"/>
      <c r="I448" s="60"/>
    </row>
    <row r="449" spans="2:9" x14ac:dyDescent="0.25">
      <c r="B449" s="63"/>
      <c r="C449" s="63"/>
      <c r="D449" s="36" t="s">
        <v>626</v>
      </c>
      <c r="E449" s="63"/>
      <c r="F449" s="63"/>
      <c r="G449" s="63"/>
      <c r="H449" s="60"/>
      <c r="I449" s="60"/>
    </row>
    <row r="450" spans="2:9" x14ac:dyDescent="0.25">
      <c r="B450" s="63"/>
      <c r="C450" s="63"/>
      <c r="D450" s="36" t="s">
        <v>627</v>
      </c>
      <c r="E450" s="63"/>
      <c r="F450" s="63"/>
      <c r="G450" s="63"/>
      <c r="H450" s="60"/>
      <c r="I450" s="60"/>
    </row>
    <row r="451" spans="2:9" x14ac:dyDescent="0.25">
      <c r="B451" s="63"/>
      <c r="C451" s="63"/>
      <c r="D451" s="36" t="s">
        <v>628</v>
      </c>
      <c r="E451" s="63"/>
      <c r="F451" s="63"/>
      <c r="G451" s="63"/>
      <c r="H451" s="60"/>
      <c r="I451" s="60"/>
    </row>
    <row r="452" spans="2:9" ht="15" x14ac:dyDescent="0.25">
      <c r="B452" s="63"/>
      <c r="C452" s="63"/>
      <c r="D452" s="34"/>
      <c r="E452" s="63"/>
      <c r="F452" s="63"/>
      <c r="G452" s="63"/>
      <c r="H452" s="60"/>
      <c r="I452" s="60"/>
    </row>
    <row r="453" spans="2:9" x14ac:dyDescent="0.25">
      <c r="B453" s="63"/>
      <c r="C453" s="63"/>
      <c r="D453" s="36" t="s">
        <v>629</v>
      </c>
      <c r="E453" s="63"/>
      <c r="F453" s="63"/>
      <c r="G453" s="63"/>
      <c r="H453" s="60"/>
      <c r="I453" s="60"/>
    </row>
    <row r="454" spans="2:9" x14ac:dyDescent="0.25">
      <c r="B454" s="63"/>
      <c r="C454" s="63"/>
      <c r="D454" s="36" t="s">
        <v>630</v>
      </c>
      <c r="E454" s="63"/>
      <c r="F454" s="63"/>
      <c r="G454" s="63"/>
      <c r="H454" s="60"/>
      <c r="I454" s="60"/>
    </row>
    <row r="455" spans="2:9" x14ac:dyDescent="0.25">
      <c r="B455" s="64"/>
      <c r="C455" s="64"/>
      <c r="D455" s="35" t="s">
        <v>558</v>
      </c>
      <c r="E455" s="64"/>
      <c r="F455" s="64"/>
      <c r="G455" s="64"/>
      <c r="H455" s="61"/>
      <c r="I455" s="61"/>
    </row>
    <row r="456" spans="2:9" x14ac:dyDescent="0.25">
      <c r="B456" s="62" t="s">
        <v>631</v>
      </c>
      <c r="C456" s="62">
        <v>1</v>
      </c>
      <c r="D456" s="33" t="s">
        <v>632</v>
      </c>
      <c r="E456" s="62" t="s">
        <v>633</v>
      </c>
      <c r="F456" s="62">
        <v>0.125</v>
      </c>
      <c r="G456" s="62"/>
      <c r="H456" s="59" t="s">
        <v>634</v>
      </c>
      <c r="I456" s="59" t="s">
        <v>635</v>
      </c>
    </row>
    <row r="457" spans="2:9" ht="15" x14ac:dyDescent="0.25">
      <c r="B457" s="63"/>
      <c r="C457" s="63"/>
      <c r="D457" s="34"/>
      <c r="E457" s="63"/>
      <c r="F457" s="63"/>
      <c r="G457" s="63"/>
      <c r="H457" s="60"/>
      <c r="I457" s="60"/>
    </row>
    <row r="458" spans="2:9" x14ac:dyDescent="0.25">
      <c r="B458" s="63"/>
      <c r="C458" s="63"/>
      <c r="D458" s="36" t="s">
        <v>636</v>
      </c>
      <c r="E458" s="63"/>
      <c r="F458" s="63"/>
      <c r="G458" s="63"/>
      <c r="H458" s="60"/>
      <c r="I458" s="60"/>
    </row>
    <row r="459" spans="2:9" x14ac:dyDescent="0.25">
      <c r="B459" s="63"/>
      <c r="C459" s="63"/>
      <c r="D459" s="36" t="s">
        <v>637</v>
      </c>
      <c r="E459" s="63"/>
      <c r="F459" s="63"/>
      <c r="G459" s="63"/>
      <c r="H459" s="60"/>
      <c r="I459" s="60"/>
    </row>
    <row r="460" spans="2:9" x14ac:dyDescent="0.25">
      <c r="B460" s="63"/>
      <c r="C460" s="63"/>
      <c r="D460" s="36" t="s">
        <v>638</v>
      </c>
      <c r="E460" s="63"/>
      <c r="F460" s="63"/>
      <c r="G460" s="63"/>
      <c r="H460" s="60"/>
      <c r="I460" s="60"/>
    </row>
    <row r="461" spans="2:9" x14ac:dyDescent="0.25">
      <c r="B461" s="63"/>
      <c r="C461" s="63"/>
      <c r="D461" s="36" t="s">
        <v>639</v>
      </c>
      <c r="E461" s="63"/>
      <c r="F461" s="63"/>
      <c r="G461" s="63"/>
      <c r="H461" s="60"/>
      <c r="I461" s="60"/>
    </row>
    <row r="462" spans="2:9" x14ac:dyDescent="0.25">
      <c r="B462" s="64"/>
      <c r="C462" s="64"/>
      <c r="D462" s="35" t="s">
        <v>640</v>
      </c>
      <c r="E462" s="64"/>
      <c r="F462" s="64"/>
      <c r="G462" s="64"/>
      <c r="H462" s="61"/>
      <c r="I462" s="61"/>
    </row>
    <row r="463" spans="2:9" x14ac:dyDescent="0.25">
      <c r="B463" s="62" t="s">
        <v>641</v>
      </c>
      <c r="C463" s="62">
        <v>1</v>
      </c>
      <c r="D463" s="33" t="s">
        <v>642</v>
      </c>
      <c r="E463" s="62" t="s">
        <v>134</v>
      </c>
      <c r="F463" s="62"/>
      <c r="G463" s="62">
        <v>6.1</v>
      </c>
      <c r="H463" s="59" t="s">
        <v>643</v>
      </c>
      <c r="I463" s="59" t="s">
        <v>644</v>
      </c>
    </row>
    <row r="464" spans="2:9" ht="15" x14ac:dyDescent="0.25">
      <c r="B464" s="63"/>
      <c r="C464" s="63"/>
      <c r="D464" s="34"/>
      <c r="E464" s="63"/>
      <c r="F464" s="63"/>
      <c r="G464" s="63"/>
      <c r="H464" s="60"/>
      <c r="I464" s="60"/>
    </row>
    <row r="465" spans="2:9" x14ac:dyDescent="0.25">
      <c r="B465" s="63"/>
      <c r="C465" s="63"/>
      <c r="D465" s="36" t="s">
        <v>645</v>
      </c>
      <c r="E465" s="63"/>
      <c r="F465" s="63"/>
      <c r="G465" s="63"/>
      <c r="H465" s="60"/>
      <c r="I465" s="60"/>
    </row>
    <row r="466" spans="2:9" x14ac:dyDescent="0.25">
      <c r="B466" s="64"/>
      <c r="C466" s="64"/>
      <c r="D466" s="35" t="s">
        <v>646</v>
      </c>
      <c r="E466" s="64"/>
      <c r="F466" s="64"/>
      <c r="G466" s="64"/>
      <c r="H466" s="61"/>
      <c r="I466" s="61"/>
    </row>
    <row r="467" spans="2:9" x14ac:dyDescent="0.25">
      <c r="B467" s="62" t="s">
        <v>647</v>
      </c>
      <c r="C467" s="62">
        <v>1</v>
      </c>
      <c r="D467" s="33" t="s">
        <v>648</v>
      </c>
      <c r="E467" s="62" t="s">
        <v>138</v>
      </c>
      <c r="F467" s="62">
        <v>0.78</v>
      </c>
      <c r="G467" s="62"/>
      <c r="H467" s="59" t="s">
        <v>190</v>
      </c>
      <c r="I467" s="59" t="s">
        <v>448</v>
      </c>
    </row>
    <row r="468" spans="2:9" ht="15" x14ac:dyDescent="0.25">
      <c r="B468" s="63"/>
      <c r="C468" s="63"/>
      <c r="D468" s="34"/>
      <c r="E468" s="63"/>
      <c r="F468" s="63"/>
      <c r="G468" s="63"/>
      <c r="H468" s="60"/>
      <c r="I468" s="60"/>
    </row>
    <row r="469" spans="2:9" x14ac:dyDescent="0.25">
      <c r="B469" s="64"/>
      <c r="C469" s="64"/>
      <c r="D469" s="35" t="s">
        <v>649</v>
      </c>
      <c r="E469" s="64"/>
      <c r="F469" s="64"/>
      <c r="G469" s="64"/>
      <c r="H469" s="61"/>
      <c r="I469" s="61"/>
    </row>
    <row r="470" spans="2:9" x14ac:dyDescent="0.25">
      <c r="B470" s="62" t="s">
        <v>621</v>
      </c>
      <c r="C470" s="62">
        <v>1</v>
      </c>
      <c r="D470" s="33" t="s">
        <v>650</v>
      </c>
      <c r="E470" s="62" t="s">
        <v>131</v>
      </c>
      <c r="F470" s="62">
        <v>0.2</v>
      </c>
      <c r="G470" s="62"/>
      <c r="H470" s="59" t="s">
        <v>185</v>
      </c>
      <c r="I470" s="59" t="s">
        <v>267</v>
      </c>
    </row>
    <row r="471" spans="2:9" ht="15" x14ac:dyDescent="0.25">
      <c r="B471" s="63"/>
      <c r="C471" s="63"/>
      <c r="D471" s="34"/>
      <c r="E471" s="63"/>
      <c r="F471" s="63"/>
      <c r="G471" s="63"/>
      <c r="H471" s="60"/>
      <c r="I471" s="60"/>
    </row>
    <row r="472" spans="2:9" x14ac:dyDescent="0.25">
      <c r="B472" s="63"/>
      <c r="C472" s="63"/>
      <c r="D472" s="36" t="s">
        <v>624</v>
      </c>
      <c r="E472" s="63"/>
      <c r="F472" s="63"/>
      <c r="G472" s="63"/>
      <c r="H472" s="60"/>
      <c r="I472" s="60"/>
    </row>
    <row r="473" spans="2:9" ht="15" x14ac:dyDescent="0.25">
      <c r="B473" s="63"/>
      <c r="C473" s="63"/>
      <c r="D473" s="34"/>
      <c r="E473" s="63"/>
      <c r="F473" s="63"/>
      <c r="G473" s="63"/>
      <c r="H473" s="60"/>
      <c r="I473" s="60"/>
    </row>
    <row r="474" spans="2:9" x14ac:dyDescent="0.25">
      <c r="B474" s="63"/>
      <c r="C474" s="63"/>
      <c r="D474" s="36" t="s">
        <v>625</v>
      </c>
      <c r="E474" s="63"/>
      <c r="F474" s="63"/>
      <c r="G474" s="63"/>
      <c r="H474" s="60"/>
      <c r="I474" s="60"/>
    </row>
    <row r="475" spans="2:9" x14ac:dyDescent="0.25">
      <c r="B475" s="63"/>
      <c r="C475" s="63"/>
      <c r="D475" s="36" t="s">
        <v>626</v>
      </c>
      <c r="E475" s="63"/>
      <c r="F475" s="63"/>
      <c r="G475" s="63"/>
      <c r="H475" s="60"/>
      <c r="I475" s="60"/>
    </row>
    <row r="476" spans="2:9" x14ac:dyDescent="0.25">
      <c r="B476" s="63"/>
      <c r="C476" s="63"/>
      <c r="D476" s="36" t="s">
        <v>627</v>
      </c>
      <c r="E476" s="63"/>
      <c r="F476" s="63"/>
      <c r="G476" s="63"/>
      <c r="H476" s="60"/>
      <c r="I476" s="60"/>
    </row>
    <row r="477" spans="2:9" x14ac:dyDescent="0.25">
      <c r="B477" s="63"/>
      <c r="C477" s="63"/>
      <c r="D477" s="36" t="s">
        <v>628</v>
      </c>
      <c r="E477" s="63"/>
      <c r="F477" s="63"/>
      <c r="G477" s="63"/>
      <c r="H477" s="60"/>
      <c r="I477" s="60"/>
    </row>
    <row r="478" spans="2:9" ht="15" x14ac:dyDescent="0.25">
      <c r="B478" s="63"/>
      <c r="C478" s="63"/>
      <c r="D478" s="34"/>
      <c r="E478" s="63"/>
      <c r="F478" s="63"/>
      <c r="G478" s="63"/>
      <c r="H478" s="60"/>
      <c r="I478" s="60"/>
    </row>
    <row r="479" spans="2:9" x14ac:dyDescent="0.25">
      <c r="B479" s="63"/>
      <c r="C479" s="63"/>
      <c r="D479" s="36" t="s">
        <v>629</v>
      </c>
      <c r="E479" s="63"/>
      <c r="F479" s="63"/>
      <c r="G479" s="63"/>
      <c r="H479" s="60"/>
      <c r="I479" s="60"/>
    </row>
    <row r="480" spans="2:9" ht="15" x14ac:dyDescent="0.25">
      <c r="B480" s="63"/>
      <c r="C480" s="63"/>
      <c r="D480" s="34"/>
      <c r="E480" s="63"/>
      <c r="F480" s="63"/>
      <c r="G480" s="63"/>
      <c r="H480" s="60"/>
      <c r="I480" s="60"/>
    </row>
    <row r="481" spans="2:9" x14ac:dyDescent="0.25">
      <c r="B481" s="63"/>
      <c r="C481" s="63"/>
      <c r="D481" s="36" t="s">
        <v>630</v>
      </c>
      <c r="E481" s="63"/>
      <c r="F481" s="63"/>
      <c r="G481" s="63"/>
      <c r="H481" s="60"/>
      <c r="I481" s="60"/>
    </row>
    <row r="482" spans="2:9" x14ac:dyDescent="0.25">
      <c r="B482" s="64"/>
      <c r="C482" s="64"/>
      <c r="D482" s="35" t="s">
        <v>558</v>
      </c>
      <c r="E482" s="64"/>
      <c r="F482" s="64"/>
      <c r="G482" s="64"/>
      <c r="H482" s="61"/>
      <c r="I482" s="61"/>
    </row>
  </sheetData>
  <mergeCells count="154">
    <mergeCell ref="I336:I338"/>
    <mergeCell ref="B339:B341"/>
    <mergeCell ref="C339:C341"/>
    <mergeCell ref="E339:E341"/>
    <mergeCell ref="F339:F341"/>
    <mergeCell ref="G339:G341"/>
    <mergeCell ref="H339:H341"/>
    <mergeCell ref="I339:I341"/>
    <mergeCell ref="B336:B338"/>
    <mergeCell ref="C336:C338"/>
    <mergeCell ref="E336:E338"/>
    <mergeCell ref="F336:F338"/>
    <mergeCell ref="G336:G338"/>
    <mergeCell ref="H336:H338"/>
    <mergeCell ref="I342:I344"/>
    <mergeCell ref="B345:B355"/>
    <mergeCell ref="C345:C355"/>
    <mergeCell ref="E345:E355"/>
    <mergeCell ref="F345:F355"/>
    <mergeCell ref="G345:G355"/>
    <mergeCell ref="H345:H355"/>
    <mergeCell ref="I345:I355"/>
    <mergeCell ref="B342:B344"/>
    <mergeCell ref="C342:C344"/>
    <mergeCell ref="E342:E344"/>
    <mergeCell ref="F342:F344"/>
    <mergeCell ref="G342:G344"/>
    <mergeCell ref="H342:H344"/>
    <mergeCell ref="I356:I367"/>
    <mergeCell ref="B370:B372"/>
    <mergeCell ref="C370:C372"/>
    <mergeCell ref="E370:E372"/>
    <mergeCell ref="F370:F372"/>
    <mergeCell ref="G370:G372"/>
    <mergeCell ref="H370:H372"/>
    <mergeCell ref="I370:I372"/>
    <mergeCell ref="B356:B367"/>
    <mergeCell ref="C356:C367"/>
    <mergeCell ref="E356:E367"/>
    <mergeCell ref="F356:F367"/>
    <mergeCell ref="G356:G367"/>
    <mergeCell ref="H356:H367"/>
    <mergeCell ref="I373:I375"/>
    <mergeCell ref="B376:B378"/>
    <mergeCell ref="C376:C378"/>
    <mergeCell ref="E376:E378"/>
    <mergeCell ref="F376:F378"/>
    <mergeCell ref="G376:G378"/>
    <mergeCell ref="H376:H378"/>
    <mergeCell ref="I376:I378"/>
    <mergeCell ref="B373:B375"/>
    <mergeCell ref="C373:C375"/>
    <mergeCell ref="E373:E375"/>
    <mergeCell ref="F373:F375"/>
    <mergeCell ref="G373:G375"/>
    <mergeCell ref="H373:H375"/>
    <mergeCell ref="I379:I382"/>
    <mergeCell ref="B384:B386"/>
    <mergeCell ref="C384:C386"/>
    <mergeCell ref="E384:E386"/>
    <mergeCell ref="F384:F386"/>
    <mergeCell ref="G384:G386"/>
    <mergeCell ref="H384:H386"/>
    <mergeCell ref="I384:I386"/>
    <mergeCell ref="B379:B382"/>
    <mergeCell ref="C379:C382"/>
    <mergeCell ref="E379:E382"/>
    <mergeCell ref="F379:F382"/>
    <mergeCell ref="G379:G382"/>
    <mergeCell ref="H379:H382"/>
    <mergeCell ref="I387:I393"/>
    <mergeCell ref="B394:B395"/>
    <mergeCell ref="C394:C395"/>
    <mergeCell ref="E394:E395"/>
    <mergeCell ref="F394:F395"/>
    <mergeCell ref="G394:G395"/>
    <mergeCell ref="H394:H395"/>
    <mergeCell ref="I394:I395"/>
    <mergeCell ref="B387:B393"/>
    <mergeCell ref="C387:C393"/>
    <mergeCell ref="E387:E393"/>
    <mergeCell ref="F387:F393"/>
    <mergeCell ref="G387:G393"/>
    <mergeCell ref="H387:H393"/>
    <mergeCell ref="I396:I405"/>
    <mergeCell ref="B406:B415"/>
    <mergeCell ref="C406:C415"/>
    <mergeCell ref="E406:E415"/>
    <mergeCell ref="F406:F415"/>
    <mergeCell ref="G406:G415"/>
    <mergeCell ref="H406:H415"/>
    <mergeCell ref="I406:I415"/>
    <mergeCell ref="B396:B405"/>
    <mergeCell ref="C396:C405"/>
    <mergeCell ref="E396:E405"/>
    <mergeCell ref="F396:F405"/>
    <mergeCell ref="G396:G405"/>
    <mergeCell ref="H396:H405"/>
    <mergeCell ref="I416:I425"/>
    <mergeCell ref="B426:B435"/>
    <mergeCell ref="C426:C435"/>
    <mergeCell ref="E426:E435"/>
    <mergeCell ref="F426:F435"/>
    <mergeCell ref="G426:G435"/>
    <mergeCell ref="H426:H435"/>
    <mergeCell ref="I426:I435"/>
    <mergeCell ref="B416:B425"/>
    <mergeCell ref="C416:C425"/>
    <mergeCell ref="E416:E425"/>
    <mergeCell ref="F416:F425"/>
    <mergeCell ref="G416:G425"/>
    <mergeCell ref="H416:H425"/>
    <mergeCell ref="I456:I462"/>
    <mergeCell ref="B456:B462"/>
    <mergeCell ref="C456:C462"/>
    <mergeCell ref="E456:E462"/>
    <mergeCell ref="F456:F462"/>
    <mergeCell ref="G456:G462"/>
    <mergeCell ref="H456:H462"/>
    <mergeCell ref="I436:I443"/>
    <mergeCell ref="B444:B455"/>
    <mergeCell ref="C444:C455"/>
    <mergeCell ref="E444:E455"/>
    <mergeCell ref="F444:F455"/>
    <mergeCell ref="G444:G455"/>
    <mergeCell ref="H444:H455"/>
    <mergeCell ref="I444:I455"/>
    <mergeCell ref="B436:B443"/>
    <mergeCell ref="C436:C443"/>
    <mergeCell ref="E436:E443"/>
    <mergeCell ref="F436:F443"/>
    <mergeCell ref="G436:G443"/>
    <mergeCell ref="H436:H443"/>
    <mergeCell ref="I470:I482"/>
    <mergeCell ref="B470:B482"/>
    <mergeCell ref="C470:C482"/>
    <mergeCell ref="E470:E482"/>
    <mergeCell ref="F470:F482"/>
    <mergeCell ref="G470:G482"/>
    <mergeCell ref="H470:H482"/>
    <mergeCell ref="I463:I466"/>
    <mergeCell ref="B467:B469"/>
    <mergeCell ref="C467:C469"/>
    <mergeCell ref="E467:E469"/>
    <mergeCell ref="F467:F469"/>
    <mergeCell ref="G467:G469"/>
    <mergeCell ref="H467:H469"/>
    <mergeCell ref="I467:I469"/>
    <mergeCell ref="B463:B466"/>
    <mergeCell ref="C463:C466"/>
    <mergeCell ref="E463:E466"/>
    <mergeCell ref="F463:F466"/>
    <mergeCell ref="G463:G466"/>
    <mergeCell ref="H463:H466"/>
  </mergeCells>
  <conditionalFormatting sqref="D274:F274">
    <cfRule type="expression" dxfId="69" priority="32">
      <formula>$J274="Bestaand"</formula>
    </cfRule>
    <cfRule type="expression" dxfId="68" priority="31">
      <formula>$K274="Bouwkundig"</formula>
    </cfRule>
    <cfRule type="expression" dxfId="67" priority="33">
      <formula>$K274="Hoofdaannemer"</formula>
    </cfRule>
    <cfRule type="expression" dxfId="66" priority="34">
      <formula>$K274="Interieurbouwer"</formula>
    </cfRule>
    <cfRule type="expression" dxfId="65" priority="35">
      <formula>$K274="Cateraar"</formula>
    </cfRule>
  </conditionalFormatting>
  <conditionalFormatting sqref="D277:F277">
    <cfRule type="expression" dxfId="64" priority="26">
      <formula>$K277="Bouwkundig"</formula>
    </cfRule>
    <cfRule type="expression" dxfId="63" priority="27">
      <formula>$J277="Bestaand"</formula>
    </cfRule>
    <cfRule type="expression" dxfId="62" priority="28">
      <formula>$K277="Hoofdaannemer"</formula>
    </cfRule>
    <cfRule type="expression" dxfId="61" priority="29">
      <formula>$K277="Interieurbouwer"</formula>
    </cfRule>
    <cfRule type="expression" dxfId="60" priority="30">
      <formula>$K277="Cateraar"</formula>
    </cfRule>
  </conditionalFormatting>
  <conditionalFormatting sqref="D6:G50">
    <cfRule type="expression" dxfId="59" priority="208">
      <formula>$K6="Hoofdaannemer"</formula>
    </cfRule>
    <cfRule type="expression" dxfId="58" priority="207">
      <formula>$J6="Bestaand"</formula>
    </cfRule>
    <cfRule type="expression" dxfId="57" priority="206">
      <formula>$K6="Bouwkundig"</formula>
    </cfRule>
    <cfRule type="expression" dxfId="56" priority="209">
      <formula>$K6="Interieurbouwer"</formula>
    </cfRule>
    <cfRule type="expression" dxfId="55" priority="210">
      <formula>$K6="Cateraar"</formula>
    </cfRule>
  </conditionalFormatting>
  <conditionalFormatting sqref="D53:G78">
    <cfRule type="expression" dxfId="54" priority="51">
      <formula>$K53="Bouwkundig"</formula>
    </cfRule>
    <cfRule type="expression" dxfId="53" priority="52">
      <formula>$J53="Bestaand"</formula>
    </cfRule>
    <cfRule type="expression" dxfId="52" priority="53">
      <formula>$K53="Hoofdaannemer"</formula>
    </cfRule>
    <cfRule type="expression" dxfId="51" priority="54">
      <formula>$K53="Interieurbouwer"</formula>
    </cfRule>
    <cfRule type="expression" dxfId="50" priority="55">
      <formula>$K53="Cateraar"</formula>
    </cfRule>
  </conditionalFormatting>
  <conditionalFormatting sqref="D81:G174 D202:D223">
    <cfRule type="expression" dxfId="49" priority="109">
      <formula>$K81="Interieurbouwer"</formula>
    </cfRule>
    <cfRule type="expression" dxfId="48" priority="108">
      <formula>$K81="Hoofdaannemer"</formula>
    </cfRule>
    <cfRule type="expression" dxfId="47" priority="107">
      <formula>$J81="Bestaand"</formula>
    </cfRule>
    <cfRule type="expression" dxfId="46" priority="106">
      <formula>$K81="Bouwkundig"</formula>
    </cfRule>
    <cfRule type="expression" dxfId="45" priority="110">
      <formula>$K81="Cateraar"</formula>
    </cfRule>
  </conditionalFormatting>
  <conditionalFormatting sqref="D177:G199">
    <cfRule type="expression" dxfId="44" priority="120">
      <formula>$K177="Cateraar"</formula>
    </cfRule>
    <cfRule type="expression" dxfId="43" priority="116">
      <formula>$K177="Bouwkundig"</formula>
    </cfRule>
    <cfRule type="expression" dxfId="42" priority="119">
      <formula>$K177="Interieurbouwer"</formula>
    </cfRule>
    <cfRule type="expression" dxfId="41" priority="118">
      <formula>$K177="Hoofdaannemer"</formula>
    </cfRule>
    <cfRule type="expression" dxfId="40" priority="117">
      <formula>$J177="Bestaand"</formula>
    </cfRule>
  </conditionalFormatting>
  <conditionalFormatting sqref="D227:G244">
    <cfRule type="expression" dxfId="39" priority="18">
      <formula>$K227="Hoofdaannemer"</formula>
    </cfRule>
    <cfRule type="expression" dxfId="38" priority="20">
      <formula>$K227="Cateraar"</formula>
    </cfRule>
    <cfRule type="expression" dxfId="37" priority="19">
      <formula>$K227="Interieurbouwer"</formula>
    </cfRule>
    <cfRule type="expression" dxfId="36" priority="16">
      <formula>$K227="Bouwkundig"</formula>
    </cfRule>
    <cfRule type="expression" dxfId="35" priority="17">
      <formula>$J227="Bestaand"</formula>
    </cfRule>
  </conditionalFormatting>
  <conditionalFormatting sqref="D247:G253 E254:G254 D255:G264">
    <cfRule type="expression" dxfId="34" priority="80">
      <formula>$K247="Cateraar"</formula>
    </cfRule>
    <cfRule type="expression" dxfId="33" priority="79">
      <formula>$K247="Interieurbouwer"</formula>
    </cfRule>
    <cfRule type="expression" dxfId="32" priority="78">
      <formula>$K247="Hoofdaannemer"</formula>
    </cfRule>
    <cfRule type="expression" dxfId="31" priority="77">
      <formula>$J247="Bestaand"</formula>
    </cfRule>
    <cfRule type="expression" dxfId="30" priority="76">
      <formula>$K247="Bouwkundig"</formula>
    </cfRule>
  </conditionalFormatting>
  <conditionalFormatting sqref="D266:G269">
    <cfRule type="expression" dxfId="29" priority="102">
      <formula>$J266="Bestaand"</formula>
    </cfRule>
    <cfRule type="expression" dxfId="28" priority="101">
      <formula>$K266="Bouwkundig"</formula>
    </cfRule>
    <cfRule type="expression" dxfId="27" priority="103">
      <formula>$K266="Hoofdaannemer"</formula>
    </cfRule>
    <cfRule type="expression" dxfId="26" priority="104">
      <formula>$K266="Interieurbouwer"</formula>
    </cfRule>
    <cfRule type="expression" dxfId="25" priority="105">
      <formula>$K266="Cateraar"</formula>
    </cfRule>
  </conditionalFormatting>
  <conditionalFormatting sqref="D272:G273">
    <cfRule type="expression" dxfId="24" priority="376">
      <formula>$K272="Bouwkundig"</formula>
    </cfRule>
    <cfRule type="expression" dxfId="23" priority="377">
      <formula>$J272="Bestaand"</formula>
    </cfRule>
    <cfRule type="expression" dxfId="22" priority="378">
      <formula>$K272="Hoofdaannemer"</formula>
    </cfRule>
    <cfRule type="expression" dxfId="21" priority="379">
      <formula>$K272="Interieurbouwer"</formula>
    </cfRule>
    <cfRule type="expression" dxfId="20" priority="380">
      <formula>$K272="Cateraar"</formula>
    </cfRule>
  </conditionalFormatting>
  <conditionalFormatting sqref="D278:G279">
    <cfRule type="expression" dxfId="19" priority="381">
      <formula>$K278="Bouwkundig"</formula>
    </cfRule>
    <cfRule type="expression" dxfId="18" priority="382">
      <formula>$J278="Bestaand"</formula>
    </cfRule>
    <cfRule type="expression" dxfId="17" priority="383">
      <formula>$K278="Hoofdaannemer"</formula>
    </cfRule>
    <cfRule type="expression" dxfId="16" priority="384">
      <formula>$K278="Interieurbouwer"</formula>
    </cfRule>
    <cfRule type="expression" dxfId="15" priority="385">
      <formula>$K278="Cateraar"</formula>
    </cfRule>
  </conditionalFormatting>
  <conditionalFormatting sqref="D282:G315 D317:G317 E316:G316">
    <cfRule type="expression" dxfId="14" priority="6">
      <formula>$K282="Bouwkundig"</formula>
    </cfRule>
    <cfRule type="expression" dxfId="13" priority="10">
      <formula>$K282="Cateraar"</formula>
    </cfRule>
    <cfRule type="expression" dxfId="12" priority="9">
      <formula>$K282="Interieurbouwer"</formula>
    </cfRule>
    <cfRule type="expression" dxfId="11" priority="8">
      <formula>$K282="Hoofdaannemer"</formula>
    </cfRule>
    <cfRule type="expression" dxfId="10" priority="7">
      <formula>$J282="Bestaand"</formula>
    </cfRule>
  </conditionalFormatting>
  <conditionalFormatting sqref="D320:G334">
    <cfRule type="expression" dxfId="9" priority="216">
      <formula>$K320="Bouwkundig"</formula>
    </cfRule>
    <cfRule type="expression" dxfId="8" priority="217">
      <formula>$J320="Bestaand"</formula>
    </cfRule>
    <cfRule type="expression" dxfId="7" priority="218">
      <formula>$K320="Hoofdaannemer"</formula>
    </cfRule>
    <cfRule type="expression" dxfId="6" priority="219">
      <formula>$K320="Interieurbouwer"</formula>
    </cfRule>
    <cfRule type="expression" dxfId="5" priority="220">
      <formula>$K320="Cateraar"</formula>
    </cfRule>
  </conditionalFormatting>
  <conditionalFormatting sqref="D316">
    <cfRule type="expression" dxfId="4" priority="1">
      <formula>$K316="Bouwkundig"</formula>
    </cfRule>
    <cfRule type="expression" dxfId="3" priority="2">
      <formula>$J316="Bestaand"</formula>
    </cfRule>
    <cfRule type="expression" dxfId="2" priority="3">
      <formula>$K316="Hoofdaannemer"</formula>
    </cfRule>
    <cfRule type="expression" dxfId="1" priority="4">
      <formula>$K316="Interieurbouwer"</formula>
    </cfRule>
    <cfRule type="expression" dxfId="0" priority="5">
      <formula>$K316="Cateraar"</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2AAD3-1325-494E-AA4C-3ABED0DD7613}">
  <dimension ref="A1:I362"/>
  <sheetViews>
    <sheetView topLeftCell="A203" zoomScale="85" zoomScaleNormal="85" workbookViewId="0">
      <selection activeCell="C236" sqref="C236"/>
    </sheetView>
  </sheetViews>
  <sheetFormatPr defaultRowHeight="15" x14ac:dyDescent="0.25"/>
  <cols>
    <col min="1" max="2" width="56.42578125" style="1" customWidth="1"/>
    <col min="3" max="3" width="13.5703125" style="1" customWidth="1"/>
    <col min="4" max="5" width="18.28515625" style="18" customWidth="1"/>
    <col min="6" max="6" width="22.7109375" style="18" customWidth="1"/>
    <col min="7" max="7" width="21.7109375" style="18" customWidth="1"/>
    <col min="8" max="8" width="24" style="18" customWidth="1"/>
  </cols>
  <sheetData>
    <row r="1" spans="1:8" ht="15.75" thickBot="1" x14ac:dyDescent="0.3"/>
    <row r="2" spans="1:8" ht="42.75" x14ac:dyDescent="0.25">
      <c r="A2" s="7" t="s">
        <v>1</v>
      </c>
      <c r="B2" s="7" t="s">
        <v>651</v>
      </c>
      <c r="C2" s="7" t="s">
        <v>2</v>
      </c>
      <c r="D2" s="19" t="s">
        <v>652</v>
      </c>
      <c r="E2" s="19" t="s">
        <v>653</v>
      </c>
      <c r="F2" s="19" t="s">
        <v>654</v>
      </c>
      <c r="G2" s="19" t="s">
        <v>655</v>
      </c>
      <c r="H2" s="19" t="s">
        <v>656</v>
      </c>
    </row>
    <row r="3" spans="1:8" x14ac:dyDescent="0.25">
      <c r="A3" s="8"/>
      <c r="B3" s="8"/>
      <c r="C3" s="8"/>
      <c r="D3" s="20"/>
      <c r="E3" s="20"/>
      <c r="F3" s="20"/>
      <c r="G3" s="20"/>
      <c r="H3" s="20"/>
    </row>
    <row r="4" spans="1:8" x14ac:dyDescent="0.25">
      <c r="A4" s="9" t="s">
        <v>657</v>
      </c>
      <c r="B4" s="9"/>
      <c r="C4" s="9"/>
      <c r="D4" s="21"/>
      <c r="E4" s="21"/>
      <c r="F4" s="21"/>
      <c r="G4" s="21"/>
      <c r="H4" s="21">
        <f>SUM(H5:H49)</f>
        <v>0</v>
      </c>
    </row>
    <row r="5" spans="1:8" x14ac:dyDescent="0.25">
      <c r="A5" s="11" t="s">
        <v>10</v>
      </c>
      <c r="B5" s="45"/>
      <c r="C5" s="11">
        <v>1</v>
      </c>
      <c r="D5" s="22"/>
      <c r="E5" s="22"/>
      <c r="F5" s="17">
        <f t="shared" ref="F5:F49" si="0">(D5-E5)*C5</f>
        <v>0</v>
      </c>
      <c r="G5" s="22"/>
      <c r="H5" s="17">
        <f t="shared" ref="H5:H49" si="1">F5+G5</f>
        <v>0</v>
      </c>
    </row>
    <row r="6" spans="1:8" x14ac:dyDescent="0.25">
      <c r="A6" s="11" t="s">
        <v>14</v>
      </c>
      <c r="B6" s="45"/>
      <c r="C6" s="11">
        <v>1</v>
      </c>
      <c r="D6" s="22"/>
      <c r="E6" s="22"/>
      <c r="F6" s="17">
        <f t="shared" si="0"/>
        <v>0</v>
      </c>
      <c r="G6" s="22"/>
      <c r="H6" s="17">
        <f t="shared" si="1"/>
        <v>0</v>
      </c>
    </row>
    <row r="7" spans="1:8" x14ac:dyDescent="0.25">
      <c r="A7" s="11" t="s">
        <v>16</v>
      </c>
      <c r="B7" s="45"/>
      <c r="C7" s="11">
        <v>1</v>
      </c>
      <c r="D7" s="22"/>
      <c r="E7" s="22"/>
      <c r="F7" s="17">
        <f t="shared" si="0"/>
        <v>0</v>
      </c>
      <c r="G7" s="22"/>
      <c r="H7" s="17">
        <f t="shared" si="1"/>
        <v>0</v>
      </c>
    </row>
    <row r="8" spans="1:8" x14ac:dyDescent="0.25">
      <c r="A8" s="11" t="s">
        <v>21</v>
      </c>
      <c r="B8" s="45"/>
      <c r="C8" s="11">
        <v>1</v>
      </c>
      <c r="D8" s="22"/>
      <c r="E8" s="22"/>
      <c r="F8" s="17">
        <f t="shared" si="0"/>
        <v>0</v>
      </c>
      <c r="G8" s="22"/>
      <c r="H8" s="17">
        <f t="shared" si="1"/>
        <v>0</v>
      </c>
    </row>
    <row r="9" spans="1:8" x14ac:dyDescent="0.25">
      <c r="A9" s="11" t="s">
        <v>26</v>
      </c>
      <c r="B9" s="45"/>
      <c r="C9" s="11">
        <v>1</v>
      </c>
      <c r="D9" s="22"/>
      <c r="E9" s="22"/>
      <c r="F9" s="17">
        <f t="shared" si="0"/>
        <v>0</v>
      </c>
      <c r="G9" s="22"/>
      <c r="H9" s="17">
        <f t="shared" si="1"/>
        <v>0</v>
      </c>
    </row>
    <row r="10" spans="1:8" x14ac:dyDescent="0.25">
      <c r="A10" s="11" t="s">
        <v>31</v>
      </c>
      <c r="B10" s="45"/>
      <c r="C10" s="11">
        <v>1</v>
      </c>
      <c r="D10" s="22"/>
      <c r="E10" s="22"/>
      <c r="F10" s="17">
        <f t="shared" si="0"/>
        <v>0</v>
      </c>
      <c r="G10" s="22"/>
      <c r="H10" s="17">
        <f t="shared" si="1"/>
        <v>0</v>
      </c>
    </row>
    <row r="11" spans="1:8" x14ac:dyDescent="0.25">
      <c r="A11" s="11" t="s">
        <v>35</v>
      </c>
      <c r="B11" s="45"/>
      <c r="C11" s="11">
        <v>1</v>
      </c>
      <c r="D11" s="22"/>
      <c r="E11" s="22"/>
      <c r="F11" s="17">
        <f t="shared" si="0"/>
        <v>0</v>
      </c>
      <c r="G11" s="22"/>
      <c r="H11" s="17">
        <f t="shared" si="1"/>
        <v>0</v>
      </c>
    </row>
    <row r="12" spans="1:8" x14ac:dyDescent="0.25">
      <c r="A12" s="11" t="s">
        <v>39</v>
      </c>
      <c r="B12" s="45"/>
      <c r="C12" s="11">
        <v>1</v>
      </c>
      <c r="D12" s="22"/>
      <c r="E12" s="22"/>
      <c r="F12" s="17">
        <f t="shared" si="0"/>
        <v>0</v>
      </c>
      <c r="G12" s="22"/>
      <c r="H12" s="17">
        <f t="shared" si="1"/>
        <v>0</v>
      </c>
    </row>
    <row r="13" spans="1:8" x14ac:dyDescent="0.25">
      <c r="A13" s="11" t="s">
        <v>44</v>
      </c>
      <c r="B13" s="45"/>
      <c r="C13" s="11">
        <v>1</v>
      </c>
      <c r="D13" s="22"/>
      <c r="E13" s="22"/>
      <c r="F13" s="17">
        <f t="shared" si="0"/>
        <v>0</v>
      </c>
      <c r="G13" s="22"/>
      <c r="H13" s="17">
        <f t="shared" si="1"/>
        <v>0</v>
      </c>
    </row>
    <row r="14" spans="1:8" x14ac:dyDescent="0.25">
      <c r="A14" s="11" t="s">
        <v>44</v>
      </c>
      <c r="B14" s="45"/>
      <c r="C14" s="11">
        <v>1</v>
      </c>
      <c r="D14" s="22"/>
      <c r="E14" s="22"/>
      <c r="F14" s="17">
        <f t="shared" si="0"/>
        <v>0</v>
      </c>
      <c r="G14" s="22"/>
      <c r="H14" s="17">
        <f t="shared" si="1"/>
        <v>0</v>
      </c>
    </row>
    <row r="15" spans="1:8" x14ac:dyDescent="0.25">
      <c r="A15" s="11" t="s">
        <v>48</v>
      </c>
      <c r="B15" s="45"/>
      <c r="C15" s="11">
        <v>1</v>
      </c>
      <c r="D15" s="22"/>
      <c r="E15" s="22"/>
      <c r="F15" s="17">
        <f t="shared" si="0"/>
        <v>0</v>
      </c>
      <c r="G15" s="22"/>
      <c r="H15" s="17">
        <f t="shared" si="1"/>
        <v>0</v>
      </c>
    </row>
    <row r="16" spans="1:8" x14ac:dyDescent="0.25">
      <c r="A16" s="11" t="s">
        <v>51</v>
      </c>
      <c r="B16" s="45"/>
      <c r="C16" s="11">
        <v>1</v>
      </c>
      <c r="D16" s="22"/>
      <c r="E16" s="22"/>
      <c r="F16" s="17">
        <f t="shared" si="0"/>
        <v>0</v>
      </c>
      <c r="G16" s="22"/>
      <c r="H16" s="17">
        <f t="shared" si="1"/>
        <v>0</v>
      </c>
    </row>
    <row r="17" spans="1:8" x14ac:dyDescent="0.25">
      <c r="A17" s="11" t="s">
        <v>56</v>
      </c>
      <c r="B17" s="45"/>
      <c r="C17" s="11">
        <v>1</v>
      </c>
      <c r="D17" s="22"/>
      <c r="E17" s="22"/>
      <c r="F17" s="17">
        <f t="shared" si="0"/>
        <v>0</v>
      </c>
      <c r="G17" s="22"/>
      <c r="H17" s="17">
        <f t="shared" si="1"/>
        <v>0</v>
      </c>
    </row>
    <row r="18" spans="1:8" x14ac:dyDescent="0.25">
      <c r="A18" s="11" t="s">
        <v>60</v>
      </c>
      <c r="B18" s="45"/>
      <c r="C18" s="11">
        <v>1</v>
      </c>
      <c r="D18" s="22"/>
      <c r="E18" s="22"/>
      <c r="F18" s="17">
        <f t="shared" si="0"/>
        <v>0</v>
      </c>
      <c r="G18" s="22"/>
      <c r="H18" s="17">
        <f t="shared" si="1"/>
        <v>0</v>
      </c>
    </row>
    <row r="19" spans="1:8" x14ac:dyDescent="0.25">
      <c r="A19" s="11" t="s">
        <v>65</v>
      </c>
      <c r="B19" s="45"/>
      <c r="C19" s="11">
        <v>1</v>
      </c>
      <c r="D19" s="22"/>
      <c r="E19" s="22"/>
      <c r="F19" s="17">
        <f t="shared" si="0"/>
        <v>0</v>
      </c>
      <c r="G19" s="22"/>
      <c r="H19" s="17">
        <f t="shared" si="1"/>
        <v>0</v>
      </c>
    </row>
    <row r="20" spans="1:8" x14ac:dyDescent="0.25">
      <c r="A20" s="11" t="s">
        <v>70</v>
      </c>
      <c r="B20" s="45"/>
      <c r="C20" s="11">
        <v>1</v>
      </c>
      <c r="D20" s="22"/>
      <c r="E20" s="22"/>
      <c r="F20" s="17">
        <f t="shared" si="0"/>
        <v>0</v>
      </c>
      <c r="G20" s="22"/>
      <c r="H20" s="17">
        <f t="shared" si="1"/>
        <v>0</v>
      </c>
    </row>
    <row r="21" spans="1:8" x14ac:dyDescent="0.25">
      <c r="A21" s="11" t="s">
        <v>75</v>
      </c>
      <c r="B21" s="45"/>
      <c r="C21" s="11">
        <v>1</v>
      </c>
      <c r="D21" s="22"/>
      <c r="E21" s="22"/>
      <c r="F21" s="17">
        <f t="shared" si="0"/>
        <v>0</v>
      </c>
      <c r="G21" s="22"/>
      <c r="H21" s="17">
        <f t="shared" si="1"/>
        <v>0</v>
      </c>
    </row>
    <row r="22" spans="1:8" x14ac:dyDescent="0.25">
      <c r="A22" s="11" t="s">
        <v>80</v>
      </c>
      <c r="B22" s="45"/>
      <c r="C22" s="11">
        <v>1</v>
      </c>
      <c r="D22" s="22"/>
      <c r="E22" s="22"/>
      <c r="F22" s="17">
        <f t="shared" si="0"/>
        <v>0</v>
      </c>
      <c r="G22" s="22"/>
      <c r="H22" s="17">
        <f t="shared" si="1"/>
        <v>0</v>
      </c>
    </row>
    <row r="23" spans="1:8" x14ac:dyDescent="0.25">
      <c r="A23" s="11" t="s">
        <v>83</v>
      </c>
      <c r="B23" s="45"/>
      <c r="C23" s="11">
        <v>1</v>
      </c>
      <c r="D23" s="22"/>
      <c r="E23" s="22"/>
      <c r="F23" s="17">
        <f t="shared" si="0"/>
        <v>0</v>
      </c>
      <c r="G23" s="22"/>
      <c r="H23" s="17">
        <f t="shared" si="1"/>
        <v>0</v>
      </c>
    </row>
    <row r="24" spans="1:8" x14ac:dyDescent="0.25">
      <c r="A24" s="11" t="s">
        <v>16</v>
      </c>
      <c r="B24" s="45"/>
      <c r="C24" s="11">
        <v>1</v>
      </c>
      <c r="D24" s="22"/>
      <c r="E24" s="22"/>
      <c r="F24" s="17">
        <f t="shared" si="0"/>
        <v>0</v>
      </c>
      <c r="G24" s="22"/>
      <c r="H24" s="17">
        <f t="shared" si="1"/>
        <v>0</v>
      </c>
    </row>
    <row r="25" spans="1:8" x14ac:dyDescent="0.25">
      <c r="A25" s="11" t="s">
        <v>65</v>
      </c>
      <c r="B25" s="45"/>
      <c r="C25" s="11">
        <v>1</v>
      </c>
      <c r="D25" s="22"/>
      <c r="E25" s="22"/>
      <c r="F25" s="17">
        <f t="shared" si="0"/>
        <v>0</v>
      </c>
      <c r="G25" s="22"/>
      <c r="H25" s="17">
        <f t="shared" si="1"/>
        <v>0</v>
      </c>
    </row>
    <row r="26" spans="1:8" x14ac:dyDescent="0.25">
      <c r="A26" s="11" t="s">
        <v>70</v>
      </c>
      <c r="B26" s="45"/>
      <c r="C26" s="11">
        <v>1</v>
      </c>
      <c r="D26" s="22"/>
      <c r="E26" s="22"/>
      <c r="F26" s="17">
        <f t="shared" si="0"/>
        <v>0</v>
      </c>
      <c r="G26" s="22"/>
      <c r="H26" s="17">
        <f t="shared" si="1"/>
        <v>0</v>
      </c>
    </row>
    <row r="27" spans="1:8" x14ac:dyDescent="0.25">
      <c r="A27" s="11" t="s">
        <v>89</v>
      </c>
      <c r="B27" s="45"/>
      <c r="C27" s="11">
        <v>1</v>
      </c>
      <c r="D27" s="22"/>
      <c r="E27" s="22"/>
      <c r="F27" s="17">
        <f t="shared" si="0"/>
        <v>0</v>
      </c>
      <c r="G27" s="22"/>
      <c r="H27" s="17">
        <f t="shared" si="1"/>
        <v>0</v>
      </c>
    </row>
    <row r="28" spans="1:8" x14ac:dyDescent="0.25">
      <c r="A28" s="11" t="s">
        <v>14</v>
      </c>
      <c r="B28" s="45"/>
      <c r="C28" s="11">
        <v>1</v>
      </c>
      <c r="D28" s="22"/>
      <c r="E28" s="22"/>
      <c r="F28" s="17">
        <f t="shared" si="0"/>
        <v>0</v>
      </c>
      <c r="G28" s="22"/>
      <c r="H28" s="17">
        <f t="shared" si="1"/>
        <v>0</v>
      </c>
    </row>
    <row r="29" spans="1:8" x14ac:dyDescent="0.25">
      <c r="A29" s="11" t="s">
        <v>92</v>
      </c>
      <c r="B29" s="45"/>
      <c r="C29" s="11">
        <v>1</v>
      </c>
      <c r="D29" s="22"/>
      <c r="E29" s="22"/>
      <c r="F29" s="17">
        <f t="shared" si="0"/>
        <v>0</v>
      </c>
      <c r="G29" s="22"/>
      <c r="H29" s="17">
        <f t="shared" si="1"/>
        <v>0</v>
      </c>
    </row>
    <row r="30" spans="1:8" x14ac:dyDescent="0.25">
      <c r="A30" s="11" t="s">
        <v>94</v>
      </c>
      <c r="B30" s="45"/>
      <c r="C30" s="11">
        <v>1</v>
      </c>
      <c r="D30" s="22"/>
      <c r="E30" s="22"/>
      <c r="F30" s="17">
        <f t="shared" si="0"/>
        <v>0</v>
      </c>
      <c r="G30" s="22"/>
      <c r="H30" s="17">
        <f t="shared" si="1"/>
        <v>0</v>
      </c>
    </row>
    <row r="31" spans="1:8" x14ac:dyDescent="0.25">
      <c r="A31" s="11" t="s">
        <v>75</v>
      </c>
      <c r="B31" s="45"/>
      <c r="C31" s="11">
        <v>1</v>
      </c>
      <c r="D31" s="22"/>
      <c r="E31" s="22"/>
      <c r="F31" s="17">
        <f t="shared" si="0"/>
        <v>0</v>
      </c>
      <c r="G31" s="22"/>
      <c r="H31" s="17">
        <f t="shared" si="1"/>
        <v>0</v>
      </c>
    </row>
    <row r="32" spans="1:8" x14ac:dyDescent="0.25">
      <c r="A32" s="11" t="s">
        <v>80</v>
      </c>
      <c r="B32" s="45"/>
      <c r="C32" s="11">
        <v>1</v>
      </c>
      <c r="D32" s="22"/>
      <c r="E32" s="22"/>
      <c r="F32" s="17">
        <f t="shared" si="0"/>
        <v>0</v>
      </c>
      <c r="G32" s="22"/>
      <c r="H32" s="17">
        <f t="shared" si="1"/>
        <v>0</v>
      </c>
    </row>
    <row r="33" spans="1:8" x14ac:dyDescent="0.25">
      <c r="A33" s="11" t="s">
        <v>98</v>
      </c>
      <c r="B33" s="45"/>
      <c r="C33" s="11">
        <v>1</v>
      </c>
      <c r="D33" s="22"/>
      <c r="E33" s="22"/>
      <c r="F33" s="17">
        <f t="shared" si="0"/>
        <v>0</v>
      </c>
      <c r="G33" s="22"/>
      <c r="H33" s="17">
        <f t="shared" si="1"/>
        <v>0</v>
      </c>
    </row>
    <row r="34" spans="1:8" x14ac:dyDescent="0.25">
      <c r="A34" s="11" t="s">
        <v>102</v>
      </c>
      <c r="B34" s="45"/>
      <c r="C34" s="11">
        <v>1</v>
      </c>
      <c r="D34" s="22"/>
      <c r="E34" s="22"/>
      <c r="F34" s="17">
        <f t="shared" si="0"/>
        <v>0</v>
      </c>
      <c r="G34" s="22"/>
      <c r="H34" s="17">
        <f t="shared" si="1"/>
        <v>0</v>
      </c>
    </row>
    <row r="35" spans="1:8" x14ac:dyDescent="0.25">
      <c r="A35" s="11" t="s">
        <v>105</v>
      </c>
      <c r="B35" s="45"/>
      <c r="C35" s="11">
        <v>1</v>
      </c>
      <c r="D35" s="22"/>
      <c r="E35" s="22"/>
      <c r="F35" s="17">
        <f t="shared" si="0"/>
        <v>0</v>
      </c>
      <c r="G35" s="22"/>
      <c r="H35" s="17">
        <f t="shared" si="1"/>
        <v>0</v>
      </c>
    </row>
    <row r="36" spans="1:8" x14ac:dyDescent="0.25">
      <c r="A36" s="11" t="s">
        <v>109</v>
      </c>
      <c r="B36" s="45"/>
      <c r="C36" s="11">
        <v>1</v>
      </c>
      <c r="D36" s="22"/>
      <c r="E36" s="22"/>
      <c r="F36" s="17">
        <f t="shared" si="0"/>
        <v>0</v>
      </c>
      <c r="G36" s="22"/>
      <c r="H36" s="17">
        <f t="shared" si="1"/>
        <v>0</v>
      </c>
    </row>
    <row r="37" spans="1:8" x14ac:dyDescent="0.25">
      <c r="A37" s="11" t="s">
        <v>60</v>
      </c>
      <c r="B37" s="45"/>
      <c r="C37" s="11">
        <v>1</v>
      </c>
      <c r="D37" s="22"/>
      <c r="E37" s="22"/>
      <c r="F37" s="17">
        <f t="shared" si="0"/>
        <v>0</v>
      </c>
      <c r="G37" s="22"/>
      <c r="H37" s="17">
        <f t="shared" si="1"/>
        <v>0</v>
      </c>
    </row>
    <row r="38" spans="1:8" x14ac:dyDescent="0.25">
      <c r="A38" s="11" t="s">
        <v>26</v>
      </c>
      <c r="B38" s="45"/>
      <c r="C38" s="11">
        <v>1</v>
      </c>
      <c r="D38" s="22"/>
      <c r="E38" s="22"/>
      <c r="F38" s="17">
        <f t="shared" si="0"/>
        <v>0</v>
      </c>
      <c r="G38" s="22"/>
      <c r="H38" s="17">
        <f t="shared" si="1"/>
        <v>0</v>
      </c>
    </row>
    <row r="39" spans="1:8" x14ac:dyDescent="0.25">
      <c r="A39" s="11" t="s">
        <v>112</v>
      </c>
      <c r="B39" s="45"/>
      <c r="C39" s="11">
        <v>2</v>
      </c>
      <c r="D39" s="22"/>
      <c r="E39" s="22"/>
      <c r="F39" s="17">
        <f t="shared" si="0"/>
        <v>0</v>
      </c>
      <c r="G39" s="22"/>
      <c r="H39" s="17">
        <f t="shared" si="1"/>
        <v>0</v>
      </c>
    </row>
    <row r="40" spans="1:8" x14ac:dyDescent="0.25">
      <c r="A40" s="11" t="s">
        <v>114</v>
      </c>
      <c r="B40" s="45"/>
      <c r="C40" s="11">
        <v>2</v>
      </c>
      <c r="D40" s="22"/>
      <c r="E40" s="22"/>
      <c r="F40" s="17">
        <f t="shared" si="0"/>
        <v>0</v>
      </c>
      <c r="G40" s="22"/>
      <c r="H40" s="17">
        <f t="shared" si="1"/>
        <v>0</v>
      </c>
    </row>
    <row r="41" spans="1:8" x14ac:dyDescent="0.25">
      <c r="A41" s="11" t="s">
        <v>118</v>
      </c>
      <c r="B41" s="45"/>
      <c r="C41" s="11">
        <v>3</v>
      </c>
      <c r="D41" s="22"/>
      <c r="E41" s="22"/>
      <c r="F41" s="17">
        <f t="shared" si="0"/>
        <v>0</v>
      </c>
      <c r="G41" s="22"/>
      <c r="H41" s="17">
        <f t="shared" si="1"/>
        <v>0</v>
      </c>
    </row>
    <row r="42" spans="1:8" x14ac:dyDescent="0.25">
      <c r="A42" s="11" t="s">
        <v>122</v>
      </c>
      <c r="B42" s="45"/>
      <c r="C42" s="11">
        <v>3</v>
      </c>
      <c r="D42" s="22"/>
      <c r="E42" s="22"/>
      <c r="F42" s="17">
        <f t="shared" si="0"/>
        <v>0</v>
      </c>
      <c r="G42" s="22"/>
      <c r="H42" s="17">
        <f t="shared" si="1"/>
        <v>0</v>
      </c>
    </row>
    <row r="43" spans="1:8" x14ac:dyDescent="0.25">
      <c r="A43" s="11" t="s">
        <v>124</v>
      </c>
      <c r="B43" s="45"/>
      <c r="C43" s="11">
        <v>1</v>
      </c>
      <c r="D43" s="22"/>
      <c r="E43" s="22"/>
      <c r="F43" s="17">
        <f t="shared" si="0"/>
        <v>0</v>
      </c>
      <c r="G43" s="22"/>
      <c r="H43" s="17">
        <f t="shared" si="1"/>
        <v>0</v>
      </c>
    </row>
    <row r="44" spans="1:8" x14ac:dyDescent="0.25">
      <c r="A44" s="11" t="s">
        <v>83</v>
      </c>
      <c r="B44" s="45"/>
      <c r="C44" s="11">
        <v>1</v>
      </c>
      <c r="D44" s="22"/>
      <c r="E44" s="22"/>
      <c r="F44" s="17">
        <f t="shared" si="0"/>
        <v>0</v>
      </c>
      <c r="G44" s="22"/>
      <c r="H44" s="17">
        <f t="shared" si="1"/>
        <v>0</v>
      </c>
    </row>
    <row r="45" spans="1:8" x14ac:dyDescent="0.25">
      <c r="A45" s="11" t="s">
        <v>129</v>
      </c>
      <c r="B45" s="45"/>
      <c r="C45" s="11">
        <v>2</v>
      </c>
      <c r="D45" s="22"/>
      <c r="E45" s="22"/>
      <c r="F45" s="17">
        <f t="shared" si="0"/>
        <v>0</v>
      </c>
      <c r="G45" s="22"/>
      <c r="H45" s="17">
        <f t="shared" si="1"/>
        <v>0</v>
      </c>
    </row>
    <row r="46" spans="1:8" x14ac:dyDescent="0.25">
      <c r="A46" s="11" t="s">
        <v>132</v>
      </c>
      <c r="B46" s="45"/>
      <c r="C46" s="11">
        <v>1</v>
      </c>
      <c r="D46" s="22"/>
      <c r="E46" s="22"/>
      <c r="F46" s="17">
        <f t="shared" si="0"/>
        <v>0</v>
      </c>
      <c r="G46" s="22"/>
      <c r="H46" s="17">
        <f t="shared" si="1"/>
        <v>0</v>
      </c>
    </row>
    <row r="47" spans="1:8" x14ac:dyDescent="0.25">
      <c r="A47" s="11" t="s">
        <v>136</v>
      </c>
      <c r="B47" s="45"/>
      <c r="C47" s="11">
        <v>1</v>
      </c>
      <c r="D47" s="22"/>
      <c r="E47" s="22"/>
      <c r="F47" s="17">
        <f t="shared" si="0"/>
        <v>0</v>
      </c>
      <c r="G47" s="22"/>
      <c r="H47" s="17">
        <f t="shared" si="1"/>
        <v>0</v>
      </c>
    </row>
    <row r="48" spans="1:8" x14ac:dyDescent="0.25">
      <c r="A48" s="11" t="s">
        <v>65</v>
      </c>
      <c r="B48" s="45"/>
      <c r="C48" s="11">
        <v>1</v>
      </c>
      <c r="D48" s="22"/>
      <c r="E48" s="22"/>
      <c r="F48" s="17">
        <f t="shared" si="0"/>
        <v>0</v>
      </c>
      <c r="G48" s="22"/>
      <c r="H48" s="17">
        <f t="shared" si="1"/>
        <v>0</v>
      </c>
    </row>
    <row r="49" spans="1:8" x14ac:dyDescent="0.25">
      <c r="A49" s="11" t="s">
        <v>70</v>
      </c>
      <c r="B49" s="45"/>
      <c r="C49" s="11">
        <v>1</v>
      </c>
      <c r="D49" s="22"/>
      <c r="E49" s="22"/>
      <c r="F49" s="17">
        <f t="shared" si="0"/>
        <v>0</v>
      </c>
      <c r="G49" s="22"/>
      <c r="H49" s="17">
        <f t="shared" si="1"/>
        <v>0</v>
      </c>
    </row>
    <row r="51" spans="1:8" x14ac:dyDescent="0.25">
      <c r="A51" s="9" t="s">
        <v>658</v>
      </c>
      <c r="B51" s="9"/>
      <c r="C51" s="9"/>
      <c r="D51" s="21"/>
      <c r="E51" s="21"/>
      <c r="F51" s="21"/>
      <c r="G51" s="21"/>
      <c r="H51" s="21">
        <f>SUM(H52:H77)</f>
        <v>0</v>
      </c>
    </row>
    <row r="52" spans="1:8" x14ac:dyDescent="0.25">
      <c r="A52" s="11" t="s">
        <v>16</v>
      </c>
      <c r="B52" s="45"/>
      <c r="C52" s="11">
        <v>1</v>
      </c>
      <c r="D52" s="22"/>
      <c r="E52" s="22"/>
      <c r="F52" s="17">
        <f t="shared" ref="F52:F77" si="2">(D52-E52)*C52</f>
        <v>0</v>
      </c>
      <c r="G52" s="22"/>
      <c r="H52" s="17">
        <f t="shared" ref="H52:H77" si="3">F52+G52</f>
        <v>0</v>
      </c>
    </row>
    <row r="53" spans="1:8" x14ac:dyDescent="0.25">
      <c r="A53" s="11" t="s">
        <v>65</v>
      </c>
      <c r="B53" s="45"/>
      <c r="C53" s="11">
        <v>1</v>
      </c>
      <c r="D53" s="22"/>
      <c r="E53" s="22"/>
      <c r="F53" s="17">
        <f t="shared" si="2"/>
        <v>0</v>
      </c>
      <c r="G53" s="22"/>
      <c r="H53" s="17">
        <f t="shared" si="3"/>
        <v>0</v>
      </c>
    </row>
    <row r="54" spans="1:8" x14ac:dyDescent="0.25">
      <c r="A54" s="11" t="s">
        <v>70</v>
      </c>
      <c r="B54" s="45"/>
      <c r="C54" s="11">
        <v>1</v>
      </c>
      <c r="D54" s="22"/>
      <c r="E54" s="22"/>
      <c r="F54" s="17">
        <f t="shared" si="2"/>
        <v>0</v>
      </c>
      <c r="G54" s="22"/>
      <c r="H54" s="17">
        <f t="shared" si="3"/>
        <v>0</v>
      </c>
    </row>
    <row r="55" spans="1:8" x14ac:dyDescent="0.25">
      <c r="A55" s="11" t="s">
        <v>10</v>
      </c>
      <c r="B55" s="45"/>
      <c r="C55" s="11">
        <v>1</v>
      </c>
      <c r="D55" s="22"/>
      <c r="E55" s="22"/>
      <c r="F55" s="17">
        <f t="shared" si="2"/>
        <v>0</v>
      </c>
      <c r="G55" s="22"/>
      <c r="H55" s="17">
        <f t="shared" si="3"/>
        <v>0</v>
      </c>
    </row>
    <row r="56" spans="1:8" x14ac:dyDescent="0.25">
      <c r="A56" s="11" t="s">
        <v>14</v>
      </c>
      <c r="B56" s="45"/>
      <c r="C56" s="11">
        <v>1</v>
      </c>
      <c r="D56" s="22"/>
      <c r="E56" s="22"/>
      <c r="F56" s="17">
        <f t="shared" si="2"/>
        <v>0</v>
      </c>
      <c r="G56" s="22"/>
      <c r="H56" s="17">
        <f t="shared" si="3"/>
        <v>0</v>
      </c>
    </row>
    <row r="57" spans="1:8" x14ac:dyDescent="0.25">
      <c r="A57" s="11" t="s">
        <v>92</v>
      </c>
      <c r="B57" s="45"/>
      <c r="C57" s="11">
        <v>1</v>
      </c>
      <c r="D57" s="22"/>
      <c r="E57" s="22"/>
      <c r="F57" s="17">
        <f t="shared" si="2"/>
        <v>0</v>
      </c>
      <c r="G57" s="22"/>
      <c r="H57" s="17">
        <f t="shared" si="3"/>
        <v>0</v>
      </c>
    </row>
    <row r="58" spans="1:8" x14ac:dyDescent="0.25">
      <c r="A58" s="11" t="s">
        <v>94</v>
      </c>
      <c r="B58" s="45"/>
      <c r="C58" s="11">
        <v>1</v>
      </c>
      <c r="D58" s="22"/>
      <c r="E58" s="22"/>
      <c r="F58" s="17">
        <f t="shared" si="2"/>
        <v>0</v>
      </c>
      <c r="G58" s="22"/>
      <c r="H58" s="17">
        <f t="shared" si="3"/>
        <v>0</v>
      </c>
    </row>
    <row r="59" spans="1:8" x14ac:dyDescent="0.25">
      <c r="A59" s="11" t="s">
        <v>75</v>
      </c>
      <c r="B59" s="45"/>
      <c r="C59" s="11">
        <v>1</v>
      </c>
      <c r="D59" s="22"/>
      <c r="E59" s="22"/>
      <c r="F59" s="17">
        <f t="shared" si="2"/>
        <v>0</v>
      </c>
      <c r="G59" s="22"/>
      <c r="H59" s="17">
        <f t="shared" si="3"/>
        <v>0</v>
      </c>
    </row>
    <row r="60" spans="1:8" x14ac:dyDescent="0.25">
      <c r="A60" s="11" t="s">
        <v>80</v>
      </c>
      <c r="B60" s="45"/>
      <c r="C60" s="11">
        <v>1</v>
      </c>
      <c r="D60" s="22"/>
      <c r="E60" s="22"/>
      <c r="F60" s="17">
        <f t="shared" si="2"/>
        <v>0</v>
      </c>
      <c r="G60" s="22"/>
      <c r="H60" s="17">
        <f t="shared" si="3"/>
        <v>0</v>
      </c>
    </row>
    <row r="61" spans="1:8" x14ac:dyDescent="0.25">
      <c r="A61" s="11" t="s">
        <v>98</v>
      </c>
      <c r="B61" s="45"/>
      <c r="C61" s="11">
        <v>1</v>
      </c>
      <c r="D61" s="22"/>
      <c r="E61" s="22"/>
      <c r="F61" s="17">
        <f t="shared" si="2"/>
        <v>0</v>
      </c>
      <c r="G61" s="22"/>
      <c r="H61" s="17">
        <f t="shared" si="3"/>
        <v>0</v>
      </c>
    </row>
    <row r="62" spans="1:8" x14ac:dyDescent="0.25">
      <c r="A62" s="11" t="s">
        <v>151</v>
      </c>
      <c r="B62" s="45"/>
      <c r="C62" s="11">
        <v>1</v>
      </c>
      <c r="D62" s="22"/>
      <c r="E62" s="22"/>
      <c r="F62" s="17">
        <f t="shared" si="2"/>
        <v>0</v>
      </c>
      <c r="G62" s="22"/>
      <c r="H62" s="17">
        <f t="shared" si="3"/>
        <v>0</v>
      </c>
    </row>
    <row r="63" spans="1:8" x14ac:dyDescent="0.25">
      <c r="A63" s="11" t="s">
        <v>105</v>
      </c>
      <c r="B63" s="45"/>
      <c r="C63" s="11">
        <v>2</v>
      </c>
      <c r="D63" s="22"/>
      <c r="E63" s="22"/>
      <c r="F63" s="17">
        <f t="shared" si="2"/>
        <v>0</v>
      </c>
      <c r="G63" s="22"/>
      <c r="H63" s="17">
        <f t="shared" si="3"/>
        <v>0</v>
      </c>
    </row>
    <row r="64" spans="1:8" x14ac:dyDescent="0.25">
      <c r="A64" s="11" t="s">
        <v>109</v>
      </c>
      <c r="B64" s="45"/>
      <c r="C64" s="11">
        <v>1</v>
      </c>
      <c r="D64" s="22"/>
      <c r="E64" s="22"/>
      <c r="F64" s="17">
        <f t="shared" si="2"/>
        <v>0</v>
      </c>
      <c r="G64" s="22"/>
      <c r="H64" s="17">
        <f t="shared" si="3"/>
        <v>0</v>
      </c>
    </row>
    <row r="65" spans="1:8" x14ac:dyDescent="0.25">
      <c r="A65" s="11" t="s">
        <v>60</v>
      </c>
      <c r="B65" s="45"/>
      <c r="C65" s="11">
        <v>1</v>
      </c>
      <c r="D65" s="22"/>
      <c r="E65" s="22"/>
      <c r="F65" s="17">
        <f t="shared" si="2"/>
        <v>0</v>
      </c>
      <c r="G65" s="22"/>
      <c r="H65" s="17">
        <f t="shared" si="3"/>
        <v>0</v>
      </c>
    </row>
    <row r="66" spans="1:8" x14ac:dyDescent="0.25">
      <c r="A66" s="11" t="s">
        <v>129</v>
      </c>
      <c r="B66" s="45"/>
      <c r="C66" s="11">
        <v>2</v>
      </c>
      <c r="D66" s="22"/>
      <c r="E66" s="22"/>
      <c r="F66" s="17">
        <f t="shared" si="2"/>
        <v>0</v>
      </c>
      <c r="G66" s="22"/>
      <c r="H66" s="17">
        <f t="shared" si="3"/>
        <v>0</v>
      </c>
    </row>
    <row r="67" spans="1:8" x14ac:dyDescent="0.25">
      <c r="A67" s="11" t="s">
        <v>158</v>
      </c>
      <c r="B67" s="45"/>
      <c r="C67" s="11">
        <v>4</v>
      </c>
      <c r="D67" s="22"/>
      <c r="E67" s="22"/>
      <c r="F67" s="17">
        <f t="shared" si="2"/>
        <v>0</v>
      </c>
      <c r="G67" s="22"/>
      <c r="H67" s="17">
        <f t="shared" si="3"/>
        <v>0</v>
      </c>
    </row>
    <row r="68" spans="1:8" x14ac:dyDescent="0.25">
      <c r="A68" s="11" t="s">
        <v>39</v>
      </c>
      <c r="B68" s="45"/>
      <c r="C68" s="11">
        <v>2</v>
      </c>
      <c r="D68" s="22"/>
      <c r="E68" s="22"/>
      <c r="F68" s="17">
        <f t="shared" si="2"/>
        <v>0</v>
      </c>
      <c r="G68" s="22"/>
      <c r="H68" s="17">
        <f t="shared" si="3"/>
        <v>0</v>
      </c>
    </row>
    <row r="69" spans="1:8" x14ac:dyDescent="0.25">
      <c r="A69" s="11" t="s">
        <v>118</v>
      </c>
      <c r="B69" s="45"/>
      <c r="C69" s="11">
        <v>3</v>
      </c>
      <c r="D69" s="22"/>
      <c r="E69" s="22"/>
      <c r="F69" s="17">
        <f t="shared" si="2"/>
        <v>0</v>
      </c>
      <c r="G69" s="22"/>
      <c r="H69" s="17">
        <f t="shared" si="3"/>
        <v>0</v>
      </c>
    </row>
    <row r="70" spans="1:8" x14ac:dyDescent="0.25">
      <c r="A70" s="11" t="s">
        <v>122</v>
      </c>
      <c r="B70" s="45"/>
      <c r="C70" s="11">
        <v>3</v>
      </c>
      <c r="D70" s="22"/>
      <c r="E70" s="22"/>
      <c r="F70" s="17">
        <f t="shared" si="2"/>
        <v>0</v>
      </c>
      <c r="G70" s="22"/>
      <c r="H70" s="17">
        <f t="shared" si="3"/>
        <v>0</v>
      </c>
    </row>
    <row r="71" spans="1:8" x14ac:dyDescent="0.25">
      <c r="A71" s="11" t="s">
        <v>124</v>
      </c>
      <c r="B71" s="45"/>
      <c r="C71" s="11">
        <v>1</v>
      </c>
      <c r="D71" s="22"/>
      <c r="E71" s="22"/>
      <c r="F71" s="17">
        <f t="shared" si="2"/>
        <v>0</v>
      </c>
      <c r="G71" s="22"/>
      <c r="H71" s="17">
        <f t="shared" si="3"/>
        <v>0</v>
      </c>
    </row>
    <row r="72" spans="1:8" x14ac:dyDescent="0.25">
      <c r="A72" s="11" t="s">
        <v>83</v>
      </c>
      <c r="B72" s="45"/>
      <c r="C72" s="11">
        <v>1</v>
      </c>
      <c r="D72" s="22"/>
      <c r="E72" s="22"/>
      <c r="F72" s="17">
        <f t="shared" si="2"/>
        <v>0</v>
      </c>
      <c r="G72" s="22"/>
      <c r="H72" s="17">
        <f t="shared" si="3"/>
        <v>0</v>
      </c>
    </row>
    <row r="73" spans="1:8" x14ac:dyDescent="0.25">
      <c r="A73" s="11" t="s">
        <v>129</v>
      </c>
      <c r="B73" s="45"/>
      <c r="C73" s="11">
        <v>2</v>
      </c>
      <c r="D73" s="22"/>
      <c r="E73" s="22"/>
      <c r="F73" s="17">
        <f t="shared" si="2"/>
        <v>0</v>
      </c>
      <c r="G73" s="22"/>
      <c r="H73" s="17">
        <f t="shared" si="3"/>
        <v>0</v>
      </c>
    </row>
    <row r="74" spans="1:8" x14ac:dyDescent="0.25">
      <c r="A74" s="11" t="s">
        <v>136</v>
      </c>
      <c r="B74" s="45"/>
      <c r="C74" s="11">
        <v>1</v>
      </c>
      <c r="D74" s="22"/>
      <c r="E74" s="22"/>
      <c r="F74" s="17">
        <f t="shared" si="2"/>
        <v>0</v>
      </c>
      <c r="G74" s="22"/>
      <c r="H74" s="17">
        <f t="shared" si="3"/>
        <v>0</v>
      </c>
    </row>
    <row r="75" spans="1:8" x14ac:dyDescent="0.25">
      <c r="A75" s="11" t="s">
        <v>136</v>
      </c>
      <c r="B75" s="45"/>
      <c r="C75" s="11">
        <v>1</v>
      </c>
      <c r="D75" s="22"/>
      <c r="E75" s="22"/>
      <c r="F75" s="17">
        <f t="shared" si="2"/>
        <v>0</v>
      </c>
      <c r="G75" s="22"/>
      <c r="H75" s="17">
        <f t="shared" si="3"/>
        <v>0</v>
      </c>
    </row>
    <row r="76" spans="1:8" x14ac:dyDescent="0.25">
      <c r="A76" s="11" t="s">
        <v>170</v>
      </c>
      <c r="B76" s="45"/>
      <c r="C76" s="11">
        <v>1</v>
      </c>
      <c r="D76" s="22"/>
      <c r="E76" s="22"/>
      <c r="F76" s="17">
        <f t="shared" si="2"/>
        <v>0</v>
      </c>
      <c r="G76" s="22"/>
      <c r="H76" s="17">
        <f t="shared" si="3"/>
        <v>0</v>
      </c>
    </row>
    <row r="77" spans="1:8" x14ac:dyDescent="0.25">
      <c r="A77" s="11" t="s">
        <v>70</v>
      </c>
      <c r="B77" s="45"/>
      <c r="C77" s="11">
        <v>1</v>
      </c>
      <c r="D77" s="22"/>
      <c r="E77" s="22"/>
      <c r="F77" s="17">
        <f t="shared" si="2"/>
        <v>0</v>
      </c>
      <c r="G77" s="22"/>
      <c r="H77" s="17">
        <f t="shared" si="3"/>
        <v>0</v>
      </c>
    </row>
    <row r="79" spans="1:8" x14ac:dyDescent="0.25">
      <c r="A79" s="9" t="s">
        <v>659</v>
      </c>
      <c r="B79" s="9"/>
      <c r="C79" s="9"/>
      <c r="D79" s="21"/>
      <c r="E79" s="21"/>
      <c r="F79" s="21"/>
      <c r="G79" s="21"/>
      <c r="H79" s="21">
        <f>SUM(H80:H173)</f>
        <v>0</v>
      </c>
    </row>
    <row r="80" spans="1:8" x14ac:dyDescent="0.25">
      <c r="A80" s="11" t="s">
        <v>177</v>
      </c>
      <c r="B80" s="45"/>
      <c r="C80" s="11">
        <v>1</v>
      </c>
      <c r="D80" s="22"/>
      <c r="E80" s="22"/>
      <c r="F80" s="17">
        <f t="shared" ref="F80:F111" si="4">(D80-E80)*C80</f>
        <v>0</v>
      </c>
      <c r="G80" s="22"/>
      <c r="H80" s="17">
        <f t="shared" ref="H80:H111" si="5">F80+G80</f>
        <v>0</v>
      </c>
    </row>
    <row r="81" spans="1:8" x14ac:dyDescent="0.25">
      <c r="A81" s="11" t="s">
        <v>182</v>
      </c>
      <c r="B81" s="45"/>
      <c r="C81" s="11">
        <v>1</v>
      </c>
      <c r="D81" s="22"/>
      <c r="E81" s="22"/>
      <c r="F81" s="17">
        <f t="shared" si="4"/>
        <v>0</v>
      </c>
      <c r="G81" s="22"/>
      <c r="H81" s="17">
        <f t="shared" si="5"/>
        <v>0</v>
      </c>
    </row>
    <row r="82" spans="1:8" x14ac:dyDescent="0.25">
      <c r="A82" s="11" t="s">
        <v>75</v>
      </c>
      <c r="B82" s="45"/>
      <c r="C82" s="11">
        <v>1</v>
      </c>
      <c r="D82" s="22"/>
      <c r="E82" s="22"/>
      <c r="F82" s="17">
        <f t="shared" si="4"/>
        <v>0</v>
      </c>
      <c r="G82" s="22"/>
      <c r="H82" s="17">
        <f t="shared" si="5"/>
        <v>0</v>
      </c>
    </row>
    <row r="83" spans="1:8" x14ac:dyDescent="0.25">
      <c r="A83" s="11" t="s">
        <v>80</v>
      </c>
      <c r="B83" s="45"/>
      <c r="C83" s="11">
        <v>1</v>
      </c>
      <c r="D83" s="22"/>
      <c r="E83" s="22"/>
      <c r="F83" s="17">
        <f t="shared" si="4"/>
        <v>0</v>
      </c>
      <c r="G83" s="22"/>
      <c r="H83" s="17">
        <f t="shared" si="5"/>
        <v>0</v>
      </c>
    </row>
    <row r="84" spans="1:8" x14ac:dyDescent="0.25">
      <c r="A84" s="11" t="s">
        <v>105</v>
      </c>
      <c r="B84" s="45"/>
      <c r="C84" s="11">
        <v>1</v>
      </c>
      <c r="D84" s="22"/>
      <c r="E84" s="22"/>
      <c r="F84" s="17">
        <f t="shared" si="4"/>
        <v>0</v>
      </c>
      <c r="G84" s="22"/>
      <c r="H84" s="17">
        <f t="shared" si="5"/>
        <v>0</v>
      </c>
    </row>
    <row r="85" spans="1:8" x14ac:dyDescent="0.25">
      <c r="A85" s="11" t="s">
        <v>136</v>
      </c>
      <c r="B85" s="45"/>
      <c r="C85" s="11">
        <v>2</v>
      </c>
      <c r="D85" s="22"/>
      <c r="E85" s="22"/>
      <c r="F85" s="17">
        <f t="shared" si="4"/>
        <v>0</v>
      </c>
      <c r="G85" s="22"/>
      <c r="H85" s="17">
        <f t="shared" si="5"/>
        <v>0</v>
      </c>
    </row>
    <row r="86" spans="1:8" x14ac:dyDescent="0.25">
      <c r="A86" s="11" t="s">
        <v>191</v>
      </c>
      <c r="B86" s="45"/>
      <c r="C86" s="11">
        <v>1</v>
      </c>
      <c r="D86" s="22"/>
      <c r="E86" s="22"/>
      <c r="F86" s="17">
        <f t="shared" si="4"/>
        <v>0</v>
      </c>
      <c r="G86" s="22"/>
      <c r="H86" s="17">
        <f t="shared" si="5"/>
        <v>0</v>
      </c>
    </row>
    <row r="87" spans="1:8" x14ac:dyDescent="0.25">
      <c r="A87" s="11" t="s">
        <v>105</v>
      </c>
      <c r="B87" s="45"/>
      <c r="C87" s="11">
        <v>1</v>
      </c>
      <c r="D87" s="22"/>
      <c r="E87" s="22"/>
      <c r="F87" s="17">
        <f t="shared" si="4"/>
        <v>0</v>
      </c>
      <c r="G87" s="22"/>
      <c r="H87" s="17">
        <f t="shared" si="5"/>
        <v>0</v>
      </c>
    </row>
    <row r="88" spans="1:8" x14ac:dyDescent="0.25">
      <c r="A88" s="11" t="s">
        <v>51</v>
      </c>
      <c r="B88" s="45"/>
      <c r="C88" s="11">
        <v>1</v>
      </c>
      <c r="D88" s="22"/>
      <c r="E88" s="22"/>
      <c r="F88" s="17">
        <f t="shared" si="4"/>
        <v>0</v>
      </c>
      <c r="G88" s="22"/>
      <c r="H88" s="17">
        <f t="shared" si="5"/>
        <v>0</v>
      </c>
    </row>
    <row r="89" spans="1:8" x14ac:dyDescent="0.25">
      <c r="A89" s="11" t="s">
        <v>75</v>
      </c>
      <c r="B89" s="45"/>
      <c r="C89" s="11">
        <v>1</v>
      </c>
      <c r="D89" s="22"/>
      <c r="E89" s="22"/>
      <c r="F89" s="17">
        <f t="shared" si="4"/>
        <v>0</v>
      </c>
      <c r="G89" s="22"/>
      <c r="H89" s="17">
        <f t="shared" si="5"/>
        <v>0</v>
      </c>
    </row>
    <row r="90" spans="1:8" x14ac:dyDescent="0.25">
      <c r="A90" s="11" t="s">
        <v>197</v>
      </c>
      <c r="B90" s="45"/>
      <c r="C90" s="11">
        <v>1</v>
      </c>
      <c r="D90" s="22"/>
      <c r="E90" s="22"/>
      <c r="F90" s="17">
        <f t="shared" si="4"/>
        <v>0</v>
      </c>
      <c r="G90" s="22"/>
      <c r="H90" s="17">
        <f t="shared" si="5"/>
        <v>0</v>
      </c>
    </row>
    <row r="91" spans="1:8" x14ac:dyDescent="0.25">
      <c r="A91" s="11" t="s">
        <v>201</v>
      </c>
      <c r="B91" s="45"/>
      <c r="C91" s="11">
        <v>1</v>
      </c>
      <c r="D91" s="22"/>
      <c r="E91" s="22"/>
      <c r="F91" s="17">
        <f t="shared" si="4"/>
        <v>0</v>
      </c>
      <c r="G91" s="22"/>
      <c r="H91" s="17">
        <f t="shared" si="5"/>
        <v>0</v>
      </c>
    </row>
    <row r="92" spans="1:8" x14ac:dyDescent="0.25">
      <c r="A92" s="11" t="s">
        <v>98</v>
      </c>
      <c r="B92" s="45"/>
      <c r="C92" s="11">
        <v>1</v>
      </c>
      <c r="D92" s="22"/>
      <c r="E92" s="22"/>
      <c r="F92" s="17">
        <f t="shared" si="4"/>
        <v>0</v>
      </c>
      <c r="G92" s="22"/>
      <c r="H92" s="17">
        <f t="shared" si="5"/>
        <v>0</v>
      </c>
    </row>
    <row r="93" spans="1:8" x14ac:dyDescent="0.25">
      <c r="A93" s="11" t="s">
        <v>60</v>
      </c>
      <c r="B93" s="45"/>
      <c r="C93" s="11">
        <v>1</v>
      </c>
      <c r="D93" s="22"/>
      <c r="E93" s="22"/>
      <c r="F93" s="17">
        <f t="shared" si="4"/>
        <v>0</v>
      </c>
      <c r="G93" s="22"/>
      <c r="H93" s="17">
        <f t="shared" si="5"/>
        <v>0</v>
      </c>
    </row>
    <row r="94" spans="1:8" x14ac:dyDescent="0.25">
      <c r="A94" s="11" t="s">
        <v>182</v>
      </c>
      <c r="B94" s="45"/>
      <c r="C94" s="11">
        <v>1</v>
      </c>
      <c r="D94" s="22"/>
      <c r="E94" s="22"/>
      <c r="F94" s="17">
        <f t="shared" si="4"/>
        <v>0</v>
      </c>
      <c r="G94" s="22"/>
      <c r="H94" s="17">
        <f t="shared" si="5"/>
        <v>0</v>
      </c>
    </row>
    <row r="95" spans="1:8" x14ac:dyDescent="0.25">
      <c r="A95" s="11" t="s">
        <v>182</v>
      </c>
      <c r="B95" s="45"/>
      <c r="C95" s="11">
        <v>1</v>
      </c>
      <c r="D95" s="22"/>
      <c r="E95" s="22"/>
      <c r="F95" s="17">
        <f t="shared" si="4"/>
        <v>0</v>
      </c>
      <c r="G95" s="22"/>
      <c r="H95" s="17">
        <f t="shared" si="5"/>
        <v>0</v>
      </c>
    </row>
    <row r="96" spans="1:8" x14ac:dyDescent="0.25">
      <c r="A96" s="11" t="s">
        <v>208</v>
      </c>
      <c r="B96" s="45"/>
      <c r="C96" s="11">
        <v>1</v>
      </c>
      <c r="D96" s="22"/>
      <c r="E96" s="22"/>
      <c r="F96" s="17">
        <f t="shared" si="4"/>
        <v>0</v>
      </c>
      <c r="G96" s="22"/>
      <c r="H96" s="17">
        <f t="shared" si="5"/>
        <v>0</v>
      </c>
    </row>
    <row r="97" spans="1:8" x14ac:dyDescent="0.25">
      <c r="A97" s="11" t="s">
        <v>212</v>
      </c>
      <c r="B97" s="45"/>
      <c r="C97" s="11">
        <v>1</v>
      </c>
      <c r="D97" s="22"/>
      <c r="E97" s="22"/>
      <c r="F97" s="17">
        <f t="shared" si="4"/>
        <v>0</v>
      </c>
      <c r="G97" s="22"/>
      <c r="H97" s="17">
        <f t="shared" si="5"/>
        <v>0</v>
      </c>
    </row>
    <row r="98" spans="1:8" x14ac:dyDescent="0.25">
      <c r="A98" s="11" t="s">
        <v>65</v>
      </c>
      <c r="B98" s="45"/>
      <c r="C98" s="11">
        <v>1</v>
      </c>
      <c r="D98" s="22"/>
      <c r="E98" s="22"/>
      <c r="F98" s="17">
        <f t="shared" si="4"/>
        <v>0</v>
      </c>
      <c r="G98" s="22"/>
      <c r="H98" s="17">
        <f t="shared" si="5"/>
        <v>0</v>
      </c>
    </row>
    <row r="99" spans="1:8" x14ac:dyDescent="0.25">
      <c r="A99" s="11" t="s">
        <v>170</v>
      </c>
      <c r="B99" s="45"/>
      <c r="C99" s="11">
        <v>1</v>
      </c>
      <c r="D99" s="22"/>
      <c r="E99" s="22"/>
      <c r="F99" s="17">
        <f t="shared" si="4"/>
        <v>0</v>
      </c>
      <c r="G99" s="22"/>
      <c r="H99" s="17">
        <f t="shared" si="5"/>
        <v>0</v>
      </c>
    </row>
    <row r="100" spans="1:8" x14ac:dyDescent="0.25">
      <c r="A100" s="11" t="s">
        <v>21</v>
      </c>
      <c r="B100" s="45"/>
      <c r="C100" s="11">
        <v>1</v>
      </c>
      <c r="D100" s="22"/>
      <c r="E100" s="22"/>
      <c r="F100" s="17">
        <f t="shared" si="4"/>
        <v>0</v>
      </c>
      <c r="G100" s="22"/>
      <c r="H100" s="17">
        <f t="shared" si="5"/>
        <v>0</v>
      </c>
    </row>
    <row r="101" spans="1:8" x14ac:dyDescent="0.25">
      <c r="A101" s="11" t="s">
        <v>220</v>
      </c>
      <c r="B101" s="45"/>
      <c r="C101" s="11">
        <v>1</v>
      </c>
      <c r="D101" s="22"/>
      <c r="E101" s="22"/>
      <c r="F101" s="17">
        <f t="shared" si="4"/>
        <v>0</v>
      </c>
      <c r="G101" s="22"/>
      <c r="H101" s="17">
        <f t="shared" si="5"/>
        <v>0</v>
      </c>
    </row>
    <row r="102" spans="1:8" x14ac:dyDescent="0.25">
      <c r="A102" s="11" t="s">
        <v>220</v>
      </c>
      <c r="B102" s="45"/>
      <c r="C102" s="11">
        <v>1</v>
      </c>
      <c r="D102" s="22"/>
      <c r="E102" s="22"/>
      <c r="F102" s="17">
        <f t="shared" si="4"/>
        <v>0</v>
      </c>
      <c r="G102" s="22"/>
      <c r="H102" s="17">
        <f t="shared" si="5"/>
        <v>0</v>
      </c>
    </row>
    <row r="103" spans="1:8" x14ac:dyDescent="0.25">
      <c r="A103" s="11" t="s">
        <v>223</v>
      </c>
      <c r="B103" s="45"/>
      <c r="C103" s="11">
        <v>1</v>
      </c>
      <c r="D103" s="22"/>
      <c r="E103" s="22"/>
      <c r="F103" s="17">
        <f t="shared" si="4"/>
        <v>0</v>
      </c>
      <c r="G103" s="22"/>
      <c r="H103" s="17">
        <f t="shared" si="5"/>
        <v>0</v>
      </c>
    </row>
    <row r="104" spans="1:8" x14ac:dyDescent="0.25">
      <c r="A104" s="11" t="s">
        <v>16</v>
      </c>
      <c r="B104" s="45"/>
      <c r="C104" s="11">
        <v>1</v>
      </c>
      <c r="D104" s="22"/>
      <c r="E104" s="22"/>
      <c r="F104" s="17">
        <f t="shared" si="4"/>
        <v>0</v>
      </c>
      <c r="G104" s="22"/>
      <c r="H104" s="17">
        <f t="shared" si="5"/>
        <v>0</v>
      </c>
    </row>
    <row r="105" spans="1:8" x14ac:dyDescent="0.25">
      <c r="A105" s="11" t="s">
        <v>226</v>
      </c>
      <c r="B105" s="45"/>
      <c r="C105" s="11">
        <v>1</v>
      </c>
      <c r="D105" s="22"/>
      <c r="E105" s="22"/>
      <c r="F105" s="17">
        <f t="shared" si="4"/>
        <v>0</v>
      </c>
      <c r="G105" s="22"/>
      <c r="H105" s="17">
        <f t="shared" si="5"/>
        <v>0</v>
      </c>
    </row>
    <row r="106" spans="1:8" x14ac:dyDescent="0.25">
      <c r="A106" s="11" t="s">
        <v>229</v>
      </c>
      <c r="B106" s="45"/>
      <c r="C106" s="11">
        <v>1</v>
      </c>
      <c r="D106" s="22"/>
      <c r="E106" s="22"/>
      <c r="F106" s="17">
        <f t="shared" si="4"/>
        <v>0</v>
      </c>
      <c r="G106" s="22"/>
      <c r="H106" s="17">
        <f t="shared" si="5"/>
        <v>0</v>
      </c>
    </row>
    <row r="107" spans="1:8" x14ac:dyDescent="0.25">
      <c r="A107" s="11" t="s">
        <v>234</v>
      </c>
      <c r="B107" s="45"/>
      <c r="C107" s="11">
        <v>1</v>
      </c>
      <c r="D107" s="22"/>
      <c r="E107" s="22"/>
      <c r="F107" s="17">
        <f t="shared" si="4"/>
        <v>0</v>
      </c>
      <c r="G107" s="22"/>
      <c r="H107" s="17">
        <f t="shared" si="5"/>
        <v>0</v>
      </c>
    </row>
    <row r="108" spans="1:8" x14ac:dyDescent="0.25">
      <c r="A108" s="11" t="s">
        <v>239</v>
      </c>
      <c r="B108" s="45"/>
      <c r="C108" s="11">
        <v>1</v>
      </c>
      <c r="D108" s="22"/>
      <c r="E108" s="22"/>
      <c r="F108" s="17">
        <f t="shared" si="4"/>
        <v>0</v>
      </c>
      <c r="G108" s="22"/>
      <c r="H108" s="17">
        <f t="shared" si="5"/>
        <v>0</v>
      </c>
    </row>
    <row r="109" spans="1:8" x14ac:dyDescent="0.25">
      <c r="A109" s="11" t="s">
        <v>242</v>
      </c>
      <c r="B109" s="45"/>
      <c r="C109" s="11">
        <v>1</v>
      </c>
      <c r="D109" s="22"/>
      <c r="E109" s="22"/>
      <c r="F109" s="17">
        <f t="shared" si="4"/>
        <v>0</v>
      </c>
      <c r="G109" s="22"/>
      <c r="H109" s="17">
        <f t="shared" si="5"/>
        <v>0</v>
      </c>
    </row>
    <row r="110" spans="1:8" x14ac:dyDescent="0.25">
      <c r="A110" s="11" t="s">
        <v>105</v>
      </c>
      <c r="B110" s="45"/>
      <c r="C110" s="11">
        <v>1</v>
      </c>
      <c r="D110" s="22"/>
      <c r="E110" s="22"/>
      <c r="F110" s="17">
        <f t="shared" si="4"/>
        <v>0</v>
      </c>
      <c r="G110" s="22"/>
      <c r="H110" s="17">
        <f t="shared" si="5"/>
        <v>0</v>
      </c>
    </row>
    <row r="111" spans="1:8" x14ac:dyDescent="0.25">
      <c r="A111" s="11" t="s">
        <v>105</v>
      </c>
      <c r="B111" s="45"/>
      <c r="C111" s="11">
        <v>1</v>
      </c>
      <c r="D111" s="22"/>
      <c r="E111" s="22"/>
      <c r="F111" s="17">
        <f t="shared" si="4"/>
        <v>0</v>
      </c>
      <c r="G111" s="22"/>
      <c r="H111" s="17">
        <f t="shared" si="5"/>
        <v>0</v>
      </c>
    </row>
    <row r="112" spans="1:8" x14ac:dyDescent="0.25">
      <c r="A112" s="11" t="s">
        <v>105</v>
      </c>
      <c r="B112" s="45"/>
      <c r="C112" s="11">
        <v>1</v>
      </c>
      <c r="D112" s="22"/>
      <c r="E112" s="22"/>
      <c r="F112" s="17">
        <f t="shared" ref="F112:F143" si="6">(D112-E112)*C112</f>
        <v>0</v>
      </c>
      <c r="G112" s="22"/>
      <c r="H112" s="17">
        <f t="shared" ref="H112:H143" si="7">F112+G112</f>
        <v>0</v>
      </c>
    </row>
    <row r="113" spans="1:8" x14ac:dyDescent="0.25">
      <c r="A113" s="11" t="s">
        <v>105</v>
      </c>
      <c r="B113" s="45"/>
      <c r="C113" s="11">
        <v>1</v>
      </c>
      <c r="D113" s="22"/>
      <c r="E113" s="22"/>
      <c r="F113" s="17">
        <f t="shared" si="6"/>
        <v>0</v>
      </c>
      <c r="G113" s="22"/>
      <c r="H113" s="17">
        <f t="shared" si="7"/>
        <v>0</v>
      </c>
    </row>
    <row r="114" spans="1:8" x14ac:dyDescent="0.25">
      <c r="A114" s="11" t="s">
        <v>105</v>
      </c>
      <c r="B114" s="45"/>
      <c r="C114" s="11">
        <v>1</v>
      </c>
      <c r="D114" s="22"/>
      <c r="E114" s="22"/>
      <c r="F114" s="17">
        <f t="shared" si="6"/>
        <v>0</v>
      </c>
      <c r="G114" s="22"/>
      <c r="H114" s="17">
        <f t="shared" si="7"/>
        <v>0</v>
      </c>
    </row>
    <row r="115" spans="1:8" x14ac:dyDescent="0.25">
      <c r="A115" s="11" t="s">
        <v>105</v>
      </c>
      <c r="B115" s="45"/>
      <c r="C115" s="11">
        <v>1</v>
      </c>
      <c r="D115" s="22"/>
      <c r="E115" s="22"/>
      <c r="F115" s="17">
        <f t="shared" si="6"/>
        <v>0</v>
      </c>
      <c r="G115" s="22"/>
      <c r="H115" s="17">
        <f t="shared" si="7"/>
        <v>0</v>
      </c>
    </row>
    <row r="116" spans="1:8" x14ac:dyDescent="0.25">
      <c r="A116" s="11" t="s">
        <v>105</v>
      </c>
      <c r="B116" s="45"/>
      <c r="C116" s="11">
        <v>1</v>
      </c>
      <c r="D116" s="22"/>
      <c r="E116" s="22"/>
      <c r="F116" s="17">
        <f t="shared" si="6"/>
        <v>0</v>
      </c>
      <c r="G116" s="22"/>
      <c r="H116" s="17">
        <f t="shared" si="7"/>
        <v>0</v>
      </c>
    </row>
    <row r="117" spans="1:8" x14ac:dyDescent="0.25">
      <c r="A117" s="11" t="s">
        <v>102</v>
      </c>
      <c r="B117" s="45"/>
      <c r="C117" s="11">
        <v>1</v>
      </c>
      <c r="D117" s="22"/>
      <c r="E117" s="22"/>
      <c r="F117" s="17">
        <f t="shared" si="6"/>
        <v>0</v>
      </c>
      <c r="G117" s="22"/>
      <c r="H117" s="17">
        <f t="shared" si="7"/>
        <v>0</v>
      </c>
    </row>
    <row r="118" spans="1:8" x14ac:dyDescent="0.25">
      <c r="A118" s="11" t="s">
        <v>249</v>
      </c>
      <c r="B118" s="45"/>
      <c r="C118" s="11">
        <v>1</v>
      </c>
      <c r="D118" s="22"/>
      <c r="E118" s="22"/>
      <c r="F118" s="17">
        <f t="shared" si="6"/>
        <v>0</v>
      </c>
      <c r="G118" s="22"/>
      <c r="H118" s="17">
        <f t="shared" si="7"/>
        <v>0</v>
      </c>
    </row>
    <row r="119" spans="1:8" x14ac:dyDescent="0.25">
      <c r="A119" s="11" t="s">
        <v>252</v>
      </c>
      <c r="B119" s="45"/>
      <c r="C119" s="11">
        <v>1</v>
      </c>
      <c r="D119" s="22"/>
      <c r="E119" s="22"/>
      <c r="F119" s="17">
        <f t="shared" si="6"/>
        <v>0</v>
      </c>
      <c r="G119" s="22"/>
      <c r="H119" s="17">
        <f t="shared" si="7"/>
        <v>0</v>
      </c>
    </row>
    <row r="120" spans="1:8" x14ac:dyDescent="0.25">
      <c r="A120" s="11" t="s">
        <v>122</v>
      </c>
      <c r="B120" s="45"/>
      <c r="C120" s="11">
        <v>1</v>
      </c>
      <c r="D120" s="22"/>
      <c r="E120" s="22"/>
      <c r="F120" s="17">
        <f t="shared" si="6"/>
        <v>0</v>
      </c>
      <c r="G120" s="22"/>
      <c r="H120" s="17">
        <f t="shared" si="7"/>
        <v>0</v>
      </c>
    </row>
    <row r="121" spans="1:8" x14ac:dyDescent="0.25">
      <c r="A121" s="11" t="s">
        <v>122</v>
      </c>
      <c r="B121" s="45"/>
      <c r="C121" s="11">
        <v>3</v>
      </c>
      <c r="D121" s="22"/>
      <c r="E121" s="22"/>
      <c r="F121" s="17">
        <f t="shared" si="6"/>
        <v>0</v>
      </c>
      <c r="G121" s="22"/>
      <c r="H121" s="17">
        <f t="shared" si="7"/>
        <v>0</v>
      </c>
    </row>
    <row r="122" spans="1:8" x14ac:dyDescent="0.25">
      <c r="A122" s="11" t="s">
        <v>257</v>
      </c>
      <c r="B122" s="45"/>
      <c r="C122" s="11">
        <v>1</v>
      </c>
      <c r="D122" s="22"/>
      <c r="E122" s="22"/>
      <c r="F122" s="17">
        <f t="shared" si="6"/>
        <v>0</v>
      </c>
      <c r="G122" s="22"/>
      <c r="H122" s="17">
        <f t="shared" si="7"/>
        <v>0</v>
      </c>
    </row>
    <row r="123" spans="1:8" x14ac:dyDescent="0.25">
      <c r="A123" s="11" t="s">
        <v>261</v>
      </c>
      <c r="B123" s="45"/>
      <c r="C123" s="11">
        <v>1</v>
      </c>
      <c r="D123" s="22"/>
      <c r="E123" s="22"/>
      <c r="F123" s="17">
        <f t="shared" si="6"/>
        <v>0</v>
      </c>
      <c r="G123" s="22"/>
      <c r="H123" s="17">
        <f t="shared" si="7"/>
        <v>0</v>
      </c>
    </row>
    <row r="124" spans="1:8" x14ac:dyDescent="0.25">
      <c r="A124" s="11" t="s">
        <v>264</v>
      </c>
      <c r="B124" s="45"/>
      <c r="C124" s="11">
        <v>1</v>
      </c>
      <c r="D124" s="22"/>
      <c r="E124" s="22"/>
      <c r="F124" s="17">
        <f t="shared" si="6"/>
        <v>0</v>
      </c>
      <c r="G124" s="22"/>
      <c r="H124" s="17">
        <f t="shared" si="7"/>
        <v>0</v>
      </c>
    </row>
    <row r="125" spans="1:8" x14ac:dyDescent="0.25">
      <c r="A125" s="11" t="s">
        <v>264</v>
      </c>
      <c r="B125" s="45"/>
      <c r="C125" s="11">
        <v>1</v>
      </c>
      <c r="D125" s="22"/>
      <c r="E125" s="22"/>
      <c r="F125" s="17">
        <f t="shared" si="6"/>
        <v>0</v>
      </c>
      <c r="G125" s="22"/>
      <c r="H125" s="17">
        <f t="shared" si="7"/>
        <v>0</v>
      </c>
    </row>
    <row r="126" spans="1:8" x14ac:dyDescent="0.25">
      <c r="A126" s="11" t="s">
        <v>268</v>
      </c>
      <c r="B126" s="45"/>
      <c r="C126" s="11">
        <v>1</v>
      </c>
      <c r="D126" s="22"/>
      <c r="E126" s="22"/>
      <c r="F126" s="17">
        <f t="shared" si="6"/>
        <v>0</v>
      </c>
      <c r="G126" s="22"/>
      <c r="H126" s="17">
        <f t="shared" si="7"/>
        <v>0</v>
      </c>
    </row>
    <row r="127" spans="1:8" x14ac:dyDescent="0.25">
      <c r="A127" s="11" t="s">
        <v>70</v>
      </c>
      <c r="B127" s="45"/>
      <c r="C127" s="11">
        <v>1</v>
      </c>
      <c r="D127" s="22"/>
      <c r="E127" s="22"/>
      <c r="F127" s="17">
        <f t="shared" si="6"/>
        <v>0</v>
      </c>
      <c r="G127" s="22"/>
      <c r="H127" s="17">
        <f t="shared" si="7"/>
        <v>0</v>
      </c>
    </row>
    <row r="128" spans="1:8" x14ac:dyDescent="0.25">
      <c r="A128" s="11" t="s">
        <v>65</v>
      </c>
      <c r="B128" s="45"/>
      <c r="C128" s="11">
        <v>1</v>
      </c>
      <c r="D128" s="22"/>
      <c r="E128" s="22"/>
      <c r="F128" s="17">
        <f t="shared" si="6"/>
        <v>0</v>
      </c>
      <c r="G128" s="22"/>
      <c r="H128" s="17">
        <f t="shared" si="7"/>
        <v>0</v>
      </c>
    </row>
    <row r="129" spans="1:8" x14ac:dyDescent="0.25">
      <c r="A129" s="11" t="s">
        <v>273</v>
      </c>
      <c r="B129" s="45"/>
      <c r="C129" s="11">
        <v>1</v>
      </c>
      <c r="D129" s="22"/>
      <c r="E129" s="22"/>
      <c r="F129" s="17">
        <f t="shared" si="6"/>
        <v>0</v>
      </c>
      <c r="G129" s="22"/>
      <c r="H129" s="17">
        <f t="shared" si="7"/>
        <v>0</v>
      </c>
    </row>
    <row r="130" spans="1:8" x14ac:dyDescent="0.25">
      <c r="A130" s="11" t="s">
        <v>26</v>
      </c>
      <c r="B130" s="45"/>
      <c r="C130" s="11">
        <v>1</v>
      </c>
      <c r="D130" s="22"/>
      <c r="E130" s="22"/>
      <c r="F130" s="17">
        <f t="shared" si="6"/>
        <v>0</v>
      </c>
      <c r="G130" s="22"/>
      <c r="H130" s="17">
        <f t="shared" si="7"/>
        <v>0</v>
      </c>
    </row>
    <row r="131" spans="1:8" x14ac:dyDescent="0.25">
      <c r="A131" s="11" t="s">
        <v>249</v>
      </c>
      <c r="B131" s="45"/>
      <c r="C131" s="11">
        <v>1</v>
      </c>
      <c r="D131" s="22"/>
      <c r="E131" s="22"/>
      <c r="F131" s="17">
        <f t="shared" si="6"/>
        <v>0</v>
      </c>
      <c r="G131" s="22"/>
      <c r="H131" s="17">
        <f t="shared" si="7"/>
        <v>0</v>
      </c>
    </row>
    <row r="132" spans="1:8" x14ac:dyDescent="0.25">
      <c r="A132" s="11" t="s">
        <v>102</v>
      </c>
      <c r="B132" s="45"/>
      <c r="C132" s="11">
        <v>1</v>
      </c>
      <c r="D132" s="22"/>
      <c r="E132" s="22"/>
      <c r="F132" s="17">
        <f t="shared" si="6"/>
        <v>0</v>
      </c>
      <c r="G132" s="22"/>
      <c r="H132" s="17">
        <f t="shared" si="7"/>
        <v>0</v>
      </c>
    </row>
    <row r="133" spans="1:8" x14ac:dyDescent="0.25">
      <c r="A133" s="11" t="s">
        <v>151</v>
      </c>
      <c r="B133" s="45"/>
      <c r="C133" s="11">
        <v>1</v>
      </c>
      <c r="D133" s="22"/>
      <c r="E133" s="22"/>
      <c r="F133" s="17">
        <f t="shared" si="6"/>
        <v>0</v>
      </c>
      <c r="G133" s="22"/>
      <c r="H133" s="17">
        <f t="shared" si="7"/>
        <v>0</v>
      </c>
    </row>
    <row r="134" spans="1:8" x14ac:dyDescent="0.25">
      <c r="A134" s="11" t="s">
        <v>98</v>
      </c>
      <c r="B134" s="45"/>
      <c r="C134" s="11">
        <v>1</v>
      </c>
      <c r="D134" s="22"/>
      <c r="E134" s="22"/>
      <c r="F134" s="17">
        <f t="shared" si="6"/>
        <v>0</v>
      </c>
      <c r="G134" s="22"/>
      <c r="H134" s="17">
        <f t="shared" si="7"/>
        <v>0</v>
      </c>
    </row>
    <row r="135" spans="1:8" x14ac:dyDescent="0.25">
      <c r="A135" s="11" t="s">
        <v>151</v>
      </c>
      <c r="B135" s="45"/>
      <c r="C135" s="11">
        <v>1</v>
      </c>
      <c r="D135" s="22"/>
      <c r="E135" s="22"/>
      <c r="F135" s="17">
        <f t="shared" si="6"/>
        <v>0</v>
      </c>
      <c r="G135" s="22"/>
      <c r="H135" s="17">
        <f t="shared" si="7"/>
        <v>0</v>
      </c>
    </row>
    <row r="136" spans="1:8" x14ac:dyDescent="0.25">
      <c r="A136" s="11" t="s">
        <v>124</v>
      </c>
      <c r="B136" s="45"/>
      <c r="C136" s="11">
        <v>1</v>
      </c>
      <c r="D136" s="22"/>
      <c r="E136" s="22"/>
      <c r="F136" s="17">
        <f t="shared" si="6"/>
        <v>0</v>
      </c>
      <c r="G136" s="22"/>
      <c r="H136" s="17">
        <f t="shared" si="7"/>
        <v>0</v>
      </c>
    </row>
    <row r="137" spans="1:8" x14ac:dyDescent="0.25">
      <c r="A137" s="11" t="s">
        <v>249</v>
      </c>
      <c r="B137" s="45"/>
      <c r="C137" s="11">
        <v>1</v>
      </c>
      <c r="D137" s="22"/>
      <c r="E137" s="22"/>
      <c r="F137" s="17">
        <f t="shared" si="6"/>
        <v>0</v>
      </c>
      <c r="G137" s="22"/>
      <c r="H137" s="17">
        <f t="shared" si="7"/>
        <v>0</v>
      </c>
    </row>
    <row r="138" spans="1:8" x14ac:dyDescent="0.25">
      <c r="A138" s="11" t="s">
        <v>290</v>
      </c>
      <c r="B138" s="45"/>
      <c r="C138" s="11">
        <v>1</v>
      </c>
      <c r="D138" s="22"/>
      <c r="E138" s="22"/>
      <c r="F138" s="17">
        <f t="shared" si="6"/>
        <v>0</v>
      </c>
      <c r="G138" s="22"/>
      <c r="H138" s="17">
        <f t="shared" si="7"/>
        <v>0</v>
      </c>
    </row>
    <row r="139" spans="1:8" x14ac:dyDescent="0.25">
      <c r="A139" s="11" t="s">
        <v>234</v>
      </c>
      <c r="B139" s="45"/>
      <c r="C139" s="11">
        <v>1</v>
      </c>
      <c r="D139" s="22"/>
      <c r="E139" s="22"/>
      <c r="F139" s="17">
        <f t="shared" si="6"/>
        <v>0</v>
      </c>
      <c r="G139" s="22"/>
      <c r="H139" s="17">
        <f t="shared" si="7"/>
        <v>0</v>
      </c>
    </row>
    <row r="140" spans="1:8" x14ac:dyDescent="0.25">
      <c r="A140" s="11" t="s">
        <v>65</v>
      </c>
      <c r="B140" s="45"/>
      <c r="C140" s="11">
        <v>1</v>
      </c>
      <c r="D140" s="22"/>
      <c r="E140" s="22"/>
      <c r="F140" s="17">
        <f t="shared" si="6"/>
        <v>0</v>
      </c>
      <c r="G140" s="22"/>
      <c r="H140" s="17">
        <f t="shared" si="7"/>
        <v>0</v>
      </c>
    </row>
    <row r="141" spans="1:8" x14ac:dyDescent="0.25">
      <c r="A141" s="11" t="s">
        <v>70</v>
      </c>
      <c r="B141" s="45"/>
      <c r="C141" s="11">
        <v>1</v>
      </c>
      <c r="D141" s="22"/>
      <c r="E141" s="22"/>
      <c r="F141" s="17">
        <f t="shared" si="6"/>
        <v>0</v>
      </c>
      <c r="G141" s="22"/>
      <c r="H141" s="17">
        <f t="shared" si="7"/>
        <v>0</v>
      </c>
    </row>
    <row r="142" spans="1:8" x14ac:dyDescent="0.25">
      <c r="A142" s="11" t="s">
        <v>105</v>
      </c>
      <c r="B142" s="45"/>
      <c r="C142" s="11">
        <v>1</v>
      </c>
      <c r="D142" s="22"/>
      <c r="E142" s="22"/>
      <c r="F142" s="17">
        <f t="shared" si="6"/>
        <v>0</v>
      </c>
      <c r="G142" s="22"/>
      <c r="H142" s="17">
        <f t="shared" si="7"/>
        <v>0</v>
      </c>
    </row>
    <row r="143" spans="1:8" x14ac:dyDescent="0.25">
      <c r="A143" s="11" t="s">
        <v>105</v>
      </c>
      <c r="B143" s="45"/>
      <c r="C143" s="11">
        <v>1</v>
      </c>
      <c r="D143" s="22"/>
      <c r="E143" s="22"/>
      <c r="F143" s="17">
        <f t="shared" si="6"/>
        <v>0</v>
      </c>
      <c r="G143" s="22"/>
      <c r="H143" s="17">
        <f t="shared" si="7"/>
        <v>0</v>
      </c>
    </row>
    <row r="144" spans="1:8" x14ac:dyDescent="0.25">
      <c r="A144" s="11" t="s">
        <v>105</v>
      </c>
      <c r="B144" s="45"/>
      <c r="C144" s="11">
        <v>1</v>
      </c>
      <c r="D144" s="22"/>
      <c r="E144" s="22"/>
      <c r="F144" s="17">
        <f t="shared" ref="F144:F173" si="8">(D144-E144)*C144</f>
        <v>0</v>
      </c>
      <c r="G144" s="22"/>
      <c r="H144" s="17">
        <f t="shared" ref="H144:H173" si="9">F144+G144</f>
        <v>0</v>
      </c>
    </row>
    <row r="145" spans="1:8" x14ac:dyDescent="0.25">
      <c r="A145" s="11" t="s">
        <v>105</v>
      </c>
      <c r="B145" s="45"/>
      <c r="C145" s="11">
        <v>1</v>
      </c>
      <c r="D145" s="22"/>
      <c r="E145" s="22"/>
      <c r="F145" s="17">
        <f t="shared" si="8"/>
        <v>0</v>
      </c>
      <c r="G145" s="22"/>
      <c r="H145" s="17">
        <f t="shared" si="9"/>
        <v>0</v>
      </c>
    </row>
    <row r="146" spans="1:8" x14ac:dyDescent="0.25">
      <c r="A146" s="11" t="s">
        <v>105</v>
      </c>
      <c r="B146" s="45"/>
      <c r="C146" s="11">
        <v>1</v>
      </c>
      <c r="D146" s="22"/>
      <c r="E146" s="22"/>
      <c r="F146" s="17">
        <f t="shared" si="8"/>
        <v>0</v>
      </c>
      <c r="G146" s="22"/>
      <c r="H146" s="17">
        <f t="shared" si="9"/>
        <v>0</v>
      </c>
    </row>
    <row r="147" spans="1:8" x14ac:dyDescent="0.25">
      <c r="A147" s="11" t="s">
        <v>105</v>
      </c>
      <c r="B147" s="45"/>
      <c r="C147" s="11">
        <v>1</v>
      </c>
      <c r="D147" s="22"/>
      <c r="E147" s="22"/>
      <c r="F147" s="17">
        <f t="shared" si="8"/>
        <v>0</v>
      </c>
      <c r="G147" s="22"/>
      <c r="H147" s="17">
        <f t="shared" si="9"/>
        <v>0</v>
      </c>
    </row>
    <row r="148" spans="1:8" x14ac:dyDescent="0.25">
      <c r="A148" s="11" t="s">
        <v>105</v>
      </c>
      <c r="B148" s="45"/>
      <c r="C148" s="11">
        <v>1</v>
      </c>
      <c r="D148" s="22"/>
      <c r="E148" s="22"/>
      <c r="F148" s="17">
        <f t="shared" si="8"/>
        <v>0</v>
      </c>
      <c r="G148" s="22"/>
      <c r="H148" s="17">
        <f t="shared" si="9"/>
        <v>0</v>
      </c>
    </row>
    <row r="149" spans="1:8" x14ac:dyDescent="0.25">
      <c r="A149" s="11" t="s">
        <v>105</v>
      </c>
      <c r="B149" s="45"/>
      <c r="C149" s="11">
        <v>1</v>
      </c>
      <c r="D149" s="22"/>
      <c r="E149" s="22"/>
      <c r="F149" s="17">
        <f t="shared" si="8"/>
        <v>0</v>
      </c>
      <c r="G149" s="22"/>
      <c r="H149" s="17">
        <f t="shared" si="9"/>
        <v>0</v>
      </c>
    </row>
    <row r="150" spans="1:8" x14ac:dyDescent="0.25">
      <c r="A150" s="11" t="s">
        <v>105</v>
      </c>
      <c r="B150" s="45"/>
      <c r="C150" s="11">
        <v>1</v>
      </c>
      <c r="D150" s="22"/>
      <c r="E150" s="22"/>
      <c r="F150" s="17">
        <f t="shared" si="8"/>
        <v>0</v>
      </c>
      <c r="G150" s="22"/>
      <c r="H150" s="17">
        <f t="shared" si="9"/>
        <v>0</v>
      </c>
    </row>
    <row r="151" spans="1:8" x14ac:dyDescent="0.25">
      <c r="A151" s="11" t="s">
        <v>105</v>
      </c>
      <c r="B151" s="45"/>
      <c r="C151" s="11">
        <v>1</v>
      </c>
      <c r="D151" s="22"/>
      <c r="E151" s="22"/>
      <c r="F151" s="17">
        <f t="shared" si="8"/>
        <v>0</v>
      </c>
      <c r="G151" s="22"/>
      <c r="H151" s="17">
        <f t="shared" si="9"/>
        <v>0</v>
      </c>
    </row>
    <row r="152" spans="1:8" x14ac:dyDescent="0.25">
      <c r="A152" s="11" t="s">
        <v>300</v>
      </c>
      <c r="B152" s="45"/>
      <c r="C152" s="11">
        <v>1</v>
      </c>
      <c r="D152" s="22"/>
      <c r="E152" s="22"/>
      <c r="F152" s="17">
        <f t="shared" si="8"/>
        <v>0</v>
      </c>
      <c r="G152" s="22"/>
      <c r="H152" s="17">
        <f t="shared" si="9"/>
        <v>0</v>
      </c>
    </row>
    <row r="153" spans="1:8" x14ac:dyDescent="0.25">
      <c r="A153" s="11" t="s">
        <v>303</v>
      </c>
      <c r="B153" s="45"/>
      <c r="C153" s="11">
        <v>6</v>
      </c>
      <c r="D153" s="22"/>
      <c r="E153" s="22"/>
      <c r="F153" s="17">
        <f t="shared" si="8"/>
        <v>0</v>
      </c>
      <c r="G153" s="22"/>
      <c r="H153" s="17">
        <f t="shared" si="9"/>
        <v>0</v>
      </c>
    </row>
    <row r="154" spans="1:8" x14ac:dyDescent="0.25">
      <c r="A154" s="11" t="s">
        <v>300</v>
      </c>
      <c r="B154" s="45"/>
      <c r="C154" s="11">
        <v>1</v>
      </c>
      <c r="D154" s="22"/>
      <c r="E154" s="22"/>
      <c r="F154" s="17">
        <f t="shared" si="8"/>
        <v>0</v>
      </c>
      <c r="G154" s="22"/>
      <c r="H154" s="17">
        <f t="shared" si="9"/>
        <v>0</v>
      </c>
    </row>
    <row r="155" spans="1:8" x14ac:dyDescent="0.25">
      <c r="A155" s="11" t="s">
        <v>105</v>
      </c>
      <c r="B155" s="45"/>
      <c r="C155" s="11">
        <v>1</v>
      </c>
      <c r="D155" s="22"/>
      <c r="E155" s="22"/>
      <c r="F155" s="17">
        <f t="shared" si="8"/>
        <v>0</v>
      </c>
      <c r="G155" s="22"/>
      <c r="H155" s="17">
        <f t="shared" si="9"/>
        <v>0</v>
      </c>
    </row>
    <row r="156" spans="1:8" x14ac:dyDescent="0.25">
      <c r="A156" s="11" t="s">
        <v>105</v>
      </c>
      <c r="B156" s="45"/>
      <c r="C156" s="11">
        <v>1</v>
      </c>
      <c r="D156" s="22"/>
      <c r="E156" s="22"/>
      <c r="F156" s="17">
        <f t="shared" si="8"/>
        <v>0</v>
      </c>
      <c r="G156" s="22"/>
      <c r="H156" s="17">
        <f t="shared" si="9"/>
        <v>0</v>
      </c>
    </row>
    <row r="157" spans="1:8" x14ac:dyDescent="0.25">
      <c r="A157" s="11" t="s">
        <v>105</v>
      </c>
      <c r="B157" s="45"/>
      <c r="C157" s="11">
        <v>1</v>
      </c>
      <c r="D157" s="22"/>
      <c r="E157" s="22"/>
      <c r="F157" s="17">
        <f t="shared" si="8"/>
        <v>0</v>
      </c>
      <c r="G157" s="22"/>
      <c r="H157" s="17">
        <f t="shared" si="9"/>
        <v>0</v>
      </c>
    </row>
    <row r="158" spans="1:8" x14ac:dyDescent="0.25">
      <c r="A158" s="11" t="s">
        <v>105</v>
      </c>
      <c r="B158" s="45"/>
      <c r="C158" s="11">
        <v>1</v>
      </c>
      <c r="D158" s="22"/>
      <c r="E158" s="22"/>
      <c r="F158" s="17">
        <f t="shared" si="8"/>
        <v>0</v>
      </c>
      <c r="G158" s="22"/>
      <c r="H158" s="17">
        <f t="shared" si="9"/>
        <v>0</v>
      </c>
    </row>
    <row r="159" spans="1:8" x14ac:dyDescent="0.25">
      <c r="A159" s="11" t="s">
        <v>105</v>
      </c>
      <c r="B159" s="45"/>
      <c r="C159" s="11">
        <v>1</v>
      </c>
      <c r="D159" s="22"/>
      <c r="E159" s="22"/>
      <c r="F159" s="17">
        <f t="shared" si="8"/>
        <v>0</v>
      </c>
      <c r="G159" s="22"/>
      <c r="H159" s="17">
        <f t="shared" si="9"/>
        <v>0</v>
      </c>
    </row>
    <row r="160" spans="1:8" x14ac:dyDescent="0.25">
      <c r="A160" s="11" t="s">
        <v>105</v>
      </c>
      <c r="B160" s="45"/>
      <c r="C160" s="11">
        <v>1</v>
      </c>
      <c r="D160" s="22"/>
      <c r="E160" s="22"/>
      <c r="F160" s="17">
        <f t="shared" si="8"/>
        <v>0</v>
      </c>
      <c r="G160" s="22"/>
      <c r="H160" s="17">
        <f t="shared" si="9"/>
        <v>0</v>
      </c>
    </row>
    <row r="161" spans="1:8" x14ac:dyDescent="0.25">
      <c r="A161" s="11" t="s">
        <v>105</v>
      </c>
      <c r="B161" s="45"/>
      <c r="C161" s="11">
        <v>1</v>
      </c>
      <c r="D161" s="22"/>
      <c r="E161" s="22"/>
      <c r="F161" s="17">
        <f t="shared" si="8"/>
        <v>0</v>
      </c>
      <c r="G161" s="22"/>
      <c r="H161" s="17">
        <f t="shared" si="9"/>
        <v>0</v>
      </c>
    </row>
    <row r="162" spans="1:8" x14ac:dyDescent="0.25">
      <c r="A162" s="11" t="s">
        <v>105</v>
      </c>
      <c r="B162" s="45"/>
      <c r="C162" s="11">
        <v>1</v>
      </c>
      <c r="D162" s="22"/>
      <c r="E162" s="22"/>
      <c r="F162" s="17">
        <f t="shared" si="8"/>
        <v>0</v>
      </c>
      <c r="G162" s="22"/>
      <c r="H162" s="17">
        <f t="shared" si="9"/>
        <v>0</v>
      </c>
    </row>
    <row r="163" spans="1:8" x14ac:dyDescent="0.25">
      <c r="A163" s="11" t="s">
        <v>220</v>
      </c>
      <c r="B163" s="45"/>
      <c r="C163" s="11">
        <v>1</v>
      </c>
      <c r="D163" s="22"/>
      <c r="E163" s="22"/>
      <c r="F163" s="17">
        <f t="shared" si="8"/>
        <v>0</v>
      </c>
      <c r="G163" s="22"/>
      <c r="H163" s="17">
        <f t="shared" si="9"/>
        <v>0</v>
      </c>
    </row>
    <row r="164" spans="1:8" x14ac:dyDescent="0.25">
      <c r="A164" s="11" t="s">
        <v>220</v>
      </c>
      <c r="B164" s="45"/>
      <c r="C164" s="11">
        <v>1</v>
      </c>
      <c r="D164" s="22"/>
      <c r="E164" s="22"/>
      <c r="F164" s="17">
        <f t="shared" si="8"/>
        <v>0</v>
      </c>
      <c r="G164" s="22"/>
      <c r="H164" s="17">
        <f t="shared" si="9"/>
        <v>0</v>
      </c>
    </row>
    <row r="165" spans="1:8" x14ac:dyDescent="0.25">
      <c r="A165" s="11" t="s">
        <v>105</v>
      </c>
      <c r="B165" s="45"/>
      <c r="C165" s="11">
        <v>1</v>
      </c>
      <c r="D165" s="22"/>
      <c r="E165" s="22"/>
      <c r="F165" s="17">
        <f t="shared" si="8"/>
        <v>0</v>
      </c>
      <c r="G165" s="22"/>
      <c r="H165" s="17">
        <f t="shared" si="9"/>
        <v>0</v>
      </c>
    </row>
    <row r="166" spans="1:8" x14ac:dyDescent="0.25">
      <c r="A166" s="11" t="s">
        <v>208</v>
      </c>
      <c r="B166" s="45"/>
      <c r="C166" s="11">
        <v>1</v>
      </c>
      <c r="D166" s="22"/>
      <c r="E166" s="22"/>
      <c r="F166" s="17">
        <f t="shared" si="8"/>
        <v>0</v>
      </c>
      <c r="G166" s="22"/>
      <c r="H166" s="17">
        <f t="shared" si="9"/>
        <v>0</v>
      </c>
    </row>
    <row r="167" spans="1:8" x14ac:dyDescent="0.25">
      <c r="A167" s="11" t="s">
        <v>208</v>
      </c>
      <c r="B167" s="45"/>
      <c r="C167" s="11">
        <v>1</v>
      </c>
      <c r="D167" s="22"/>
      <c r="E167" s="22"/>
      <c r="F167" s="17">
        <f t="shared" si="8"/>
        <v>0</v>
      </c>
      <c r="G167" s="22"/>
      <c r="H167" s="17">
        <f t="shared" si="9"/>
        <v>0</v>
      </c>
    </row>
    <row r="168" spans="1:8" x14ac:dyDescent="0.25">
      <c r="A168" s="11" t="s">
        <v>239</v>
      </c>
      <c r="B168" s="45"/>
      <c r="C168" s="11">
        <v>1</v>
      </c>
      <c r="D168" s="22"/>
      <c r="E168" s="22"/>
      <c r="F168" s="17">
        <f t="shared" si="8"/>
        <v>0</v>
      </c>
      <c r="G168" s="22"/>
      <c r="H168" s="17">
        <f t="shared" si="9"/>
        <v>0</v>
      </c>
    </row>
    <row r="169" spans="1:8" x14ac:dyDescent="0.25">
      <c r="A169" s="11" t="s">
        <v>239</v>
      </c>
      <c r="B169" s="45"/>
      <c r="C169" s="11">
        <v>1</v>
      </c>
      <c r="D169" s="22"/>
      <c r="E169" s="22"/>
      <c r="F169" s="17">
        <f t="shared" si="8"/>
        <v>0</v>
      </c>
      <c r="G169" s="22"/>
      <c r="H169" s="17">
        <f t="shared" si="9"/>
        <v>0</v>
      </c>
    </row>
    <row r="170" spans="1:8" x14ac:dyDescent="0.25">
      <c r="A170" s="11" t="s">
        <v>105</v>
      </c>
      <c r="B170" s="45"/>
      <c r="C170" s="11">
        <v>1</v>
      </c>
      <c r="D170" s="22"/>
      <c r="E170" s="22"/>
      <c r="F170" s="17">
        <f t="shared" si="8"/>
        <v>0</v>
      </c>
      <c r="G170" s="22"/>
      <c r="H170" s="17">
        <f t="shared" si="9"/>
        <v>0</v>
      </c>
    </row>
    <row r="171" spans="1:8" x14ac:dyDescent="0.25">
      <c r="A171" s="11" t="s">
        <v>129</v>
      </c>
      <c r="B171" s="45"/>
      <c r="C171" s="11">
        <v>1</v>
      </c>
      <c r="D171" s="22"/>
      <c r="E171" s="22"/>
      <c r="F171" s="17">
        <f t="shared" si="8"/>
        <v>0</v>
      </c>
      <c r="G171" s="22"/>
      <c r="H171" s="17">
        <f t="shared" si="9"/>
        <v>0</v>
      </c>
    </row>
    <row r="172" spans="1:8" x14ac:dyDescent="0.25">
      <c r="A172" s="11" t="s">
        <v>312</v>
      </c>
      <c r="B172" s="45"/>
      <c r="C172" s="11">
        <v>1</v>
      </c>
      <c r="D172" s="22"/>
      <c r="E172" s="22"/>
      <c r="F172" s="17">
        <f t="shared" si="8"/>
        <v>0</v>
      </c>
      <c r="G172" s="22"/>
      <c r="H172" s="17">
        <f t="shared" si="9"/>
        <v>0</v>
      </c>
    </row>
    <row r="173" spans="1:8" x14ac:dyDescent="0.25">
      <c r="A173" s="11" t="s">
        <v>317</v>
      </c>
      <c r="B173" s="45"/>
      <c r="C173" s="11">
        <v>1</v>
      </c>
      <c r="D173" s="22"/>
      <c r="E173" s="22"/>
      <c r="F173" s="17">
        <f t="shared" si="8"/>
        <v>0</v>
      </c>
      <c r="G173" s="22"/>
      <c r="H173" s="17">
        <f t="shared" si="9"/>
        <v>0</v>
      </c>
    </row>
    <row r="175" spans="1:8" x14ac:dyDescent="0.25">
      <c r="A175" s="9" t="s">
        <v>660</v>
      </c>
      <c r="B175" s="9"/>
      <c r="C175" s="9"/>
      <c r="D175" s="21"/>
      <c r="E175" s="21"/>
      <c r="F175" s="21"/>
      <c r="G175" s="21"/>
      <c r="H175" s="21">
        <f>SUM(H176:H198)</f>
        <v>0</v>
      </c>
    </row>
    <row r="176" spans="1:8" x14ac:dyDescent="0.25">
      <c r="A176" s="11" t="s">
        <v>70</v>
      </c>
      <c r="B176" s="45"/>
      <c r="C176" s="11">
        <v>1</v>
      </c>
      <c r="D176" s="22"/>
      <c r="E176" s="22"/>
      <c r="F176" s="17">
        <f t="shared" ref="F176:F198" si="10">(D176-E176)*C176</f>
        <v>0</v>
      </c>
      <c r="G176" s="22"/>
      <c r="H176" s="17">
        <f t="shared" ref="H176:H198" si="11">F176+G176</f>
        <v>0</v>
      </c>
    </row>
    <row r="177" spans="1:8" x14ac:dyDescent="0.25">
      <c r="A177" s="11" t="s">
        <v>170</v>
      </c>
      <c r="B177" s="45"/>
      <c r="C177" s="11">
        <v>1</v>
      </c>
      <c r="D177" s="22"/>
      <c r="E177" s="22"/>
      <c r="F177" s="17">
        <f t="shared" si="10"/>
        <v>0</v>
      </c>
      <c r="G177" s="22"/>
      <c r="H177" s="17">
        <f t="shared" si="11"/>
        <v>0</v>
      </c>
    </row>
    <row r="178" spans="1:8" x14ac:dyDescent="0.25">
      <c r="A178" s="11" t="s">
        <v>35</v>
      </c>
      <c r="B178" s="45"/>
      <c r="C178" s="11">
        <v>1</v>
      </c>
      <c r="D178" s="22"/>
      <c r="E178" s="22"/>
      <c r="F178" s="17">
        <f t="shared" si="10"/>
        <v>0</v>
      </c>
      <c r="G178" s="22"/>
      <c r="H178" s="17">
        <f t="shared" si="11"/>
        <v>0</v>
      </c>
    </row>
    <row r="179" spans="1:8" x14ac:dyDescent="0.25">
      <c r="A179" s="11" t="s">
        <v>35</v>
      </c>
      <c r="B179" s="45"/>
      <c r="C179" s="11">
        <v>1</v>
      </c>
      <c r="D179" s="22"/>
      <c r="E179" s="22"/>
      <c r="F179" s="17">
        <f t="shared" si="10"/>
        <v>0</v>
      </c>
      <c r="G179" s="22"/>
      <c r="H179" s="17">
        <f t="shared" si="11"/>
        <v>0</v>
      </c>
    </row>
    <row r="180" spans="1:8" x14ac:dyDescent="0.25">
      <c r="A180" s="11" t="s">
        <v>26</v>
      </c>
      <c r="B180" s="45"/>
      <c r="C180" s="11">
        <v>1</v>
      </c>
      <c r="D180" s="22"/>
      <c r="E180" s="22"/>
      <c r="F180" s="17">
        <f t="shared" si="10"/>
        <v>0</v>
      </c>
      <c r="G180" s="22"/>
      <c r="H180" s="17">
        <f t="shared" si="11"/>
        <v>0</v>
      </c>
    </row>
    <row r="181" spans="1:8" x14ac:dyDescent="0.25">
      <c r="A181" s="11" t="s">
        <v>31</v>
      </c>
      <c r="B181" s="45"/>
      <c r="C181" s="11">
        <v>1</v>
      </c>
      <c r="D181" s="22"/>
      <c r="E181" s="22"/>
      <c r="F181" s="17">
        <f t="shared" si="10"/>
        <v>0</v>
      </c>
      <c r="G181" s="22"/>
      <c r="H181" s="17">
        <f t="shared" si="11"/>
        <v>0</v>
      </c>
    </row>
    <row r="182" spans="1:8" x14ac:dyDescent="0.25">
      <c r="A182" s="11" t="s">
        <v>48</v>
      </c>
      <c r="B182" s="45"/>
      <c r="C182" s="11">
        <v>1</v>
      </c>
      <c r="D182" s="22"/>
      <c r="E182" s="22"/>
      <c r="F182" s="17">
        <f t="shared" si="10"/>
        <v>0</v>
      </c>
      <c r="G182" s="22"/>
      <c r="H182" s="17">
        <f t="shared" si="11"/>
        <v>0</v>
      </c>
    </row>
    <row r="183" spans="1:8" x14ac:dyDescent="0.25">
      <c r="A183" s="11" t="s">
        <v>151</v>
      </c>
      <c r="B183" s="45"/>
      <c r="C183" s="11">
        <v>1</v>
      </c>
      <c r="D183" s="22"/>
      <c r="E183" s="22"/>
      <c r="F183" s="17">
        <f t="shared" si="10"/>
        <v>0</v>
      </c>
      <c r="G183" s="22"/>
      <c r="H183" s="17">
        <f t="shared" si="11"/>
        <v>0</v>
      </c>
    </row>
    <row r="184" spans="1:8" x14ac:dyDescent="0.25">
      <c r="A184" s="11" t="s">
        <v>21</v>
      </c>
      <c r="B184" s="45"/>
      <c r="C184" s="11">
        <v>1</v>
      </c>
      <c r="D184" s="22"/>
      <c r="E184" s="22"/>
      <c r="F184" s="17">
        <f t="shared" si="10"/>
        <v>0</v>
      </c>
      <c r="G184" s="22"/>
      <c r="H184" s="17">
        <f t="shared" si="11"/>
        <v>0</v>
      </c>
    </row>
    <row r="185" spans="1:8" x14ac:dyDescent="0.25">
      <c r="A185" s="11" t="s">
        <v>98</v>
      </c>
      <c r="B185" s="45"/>
      <c r="C185" s="11">
        <v>1</v>
      </c>
      <c r="D185" s="22"/>
      <c r="E185" s="22"/>
      <c r="F185" s="17">
        <f t="shared" si="10"/>
        <v>0</v>
      </c>
      <c r="G185" s="22"/>
      <c r="H185" s="17">
        <f t="shared" si="11"/>
        <v>0</v>
      </c>
    </row>
    <row r="186" spans="1:8" x14ac:dyDescent="0.25">
      <c r="A186" s="11" t="s">
        <v>75</v>
      </c>
      <c r="B186" s="45"/>
      <c r="C186" s="11">
        <v>1</v>
      </c>
      <c r="D186" s="22"/>
      <c r="E186" s="22"/>
      <c r="F186" s="17">
        <f t="shared" si="10"/>
        <v>0</v>
      </c>
      <c r="G186" s="22"/>
      <c r="H186" s="17">
        <f t="shared" si="11"/>
        <v>0</v>
      </c>
    </row>
    <row r="187" spans="1:8" x14ac:dyDescent="0.25">
      <c r="A187" s="11" t="s">
        <v>249</v>
      </c>
      <c r="B187" s="45"/>
      <c r="C187" s="11">
        <v>1</v>
      </c>
      <c r="D187" s="22"/>
      <c r="E187" s="22"/>
      <c r="F187" s="17">
        <f t="shared" si="10"/>
        <v>0</v>
      </c>
      <c r="G187" s="22"/>
      <c r="H187" s="17">
        <f t="shared" si="11"/>
        <v>0</v>
      </c>
    </row>
    <row r="188" spans="1:8" x14ac:dyDescent="0.25">
      <c r="A188" s="11" t="s">
        <v>335</v>
      </c>
      <c r="B188" s="45"/>
      <c r="C188" s="11">
        <v>1</v>
      </c>
      <c r="D188" s="22"/>
      <c r="E188" s="22"/>
      <c r="F188" s="17">
        <f t="shared" si="10"/>
        <v>0</v>
      </c>
      <c r="G188" s="22"/>
      <c r="H188" s="17">
        <f t="shared" si="11"/>
        <v>0</v>
      </c>
    </row>
    <row r="189" spans="1:8" x14ac:dyDescent="0.25">
      <c r="A189" s="11" t="s">
        <v>335</v>
      </c>
      <c r="B189" s="45"/>
      <c r="C189" s="11">
        <v>1</v>
      </c>
      <c r="D189" s="22"/>
      <c r="E189" s="22"/>
      <c r="F189" s="17">
        <f t="shared" si="10"/>
        <v>0</v>
      </c>
      <c r="G189" s="22"/>
      <c r="H189" s="17">
        <f t="shared" si="11"/>
        <v>0</v>
      </c>
    </row>
    <row r="190" spans="1:8" x14ac:dyDescent="0.25">
      <c r="A190" s="11" t="s">
        <v>336</v>
      </c>
      <c r="B190" s="45"/>
      <c r="C190" s="11">
        <v>1</v>
      </c>
      <c r="D190" s="22"/>
      <c r="E190" s="22"/>
      <c r="F190" s="17">
        <f t="shared" si="10"/>
        <v>0</v>
      </c>
      <c r="G190" s="22"/>
      <c r="H190" s="17">
        <f t="shared" si="11"/>
        <v>0</v>
      </c>
    </row>
    <row r="191" spans="1:8" x14ac:dyDescent="0.25">
      <c r="A191" s="11" t="s">
        <v>336</v>
      </c>
      <c r="B191" s="45"/>
      <c r="C191" s="11">
        <v>1</v>
      </c>
      <c r="D191" s="22"/>
      <c r="E191" s="22"/>
      <c r="F191" s="17">
        <f t="shared" si="10"/>
        <v>0</v>
      </c>
      <c r="G191" s="22"/>
      <c r="H191" s="17">
        <f t="shared" si="11"/>
        <v>0</v>
      </c>
    </row>
    <row r="192" spans="1:8" x14ac:dyDescent="0.25">
      <c r="A192" s="11" t="s">
        <v>35</v>
      </c>
      <c r="B192" s="45"/>
      <c r="C192" s="11">
        <v>1</v>
      </c>
      <c r="D192" s="22"/>
      <c r="E192" s="22"/>
      <c r="F192" s="17">
        <f t="shared" si="10"/>
        <v>0</v>
      </c>
      <c r="G192" s="22"/>
      <c r="H192" s="17">
        <f t="shared" si="11"/>
        <v>0</v>
      </c>
    </row>
    <row r="193" spans="1:8" x14ac:dyDescent="0.25">
      <c r="A193" s="11" t="s">
        <v>80</v>
      </c>
      <c r="B193" s="45"/>
      <c r="C193" s="11">
        <v>1</v>
      </c>
      <c r="D193" s="22"/>
      <c r="E193" s="22"/>
      <c r="F193" s="17">
        <f t="shared" si="10"/>
        <v>0</v>
      </c>
      <c r="G193" s="22"/>
      <c r="H193" s="17">
        <f t="shared" si="11"/>
        <v>0</v>
      </c>
    </row>
    <row r="194" spans="1:8" x14ac:dyDescent="0.25">
      <c r="A194" s="11" t="s">
        <v>39</v>
      </c>
      <c r="B194" s="45"/>
      <c r="C194" s="11">
        <v>1</v>
      </c>
      <c r="D194" s="22"/>
      <c r="E194" s="22"/>
      <c r="F194" s="17">
        <f t="shared" si="10"/>
        <v>0</v>
      </c>
      <c r="G194" s="22"/>
      <c r="H194" s="17">
        <f t="shared" si="11"/>
        <v>0</v>
      </c>
    </row>
    <row r="195" spans="1:8" x14ac:dyDescent="0.25">
      <c r="A195" s="11" t="s">
        <v>39</v>
      </c>
      <c r="B195" s="45"/>
      <c r="C195" s="11">
        <v>1</v>
      </c>
      <c r="D195" s="22"/>
      <c r="E195" s="22"/>
      <c r="F195" s="17">
        <f t="shared" si="10"/>
        <v>0</v>
      </c>
      <c r="G195" s="22"/>
      <c r="H195" s="17">
        <f t="shared" si="11"/>
        <v>0</v>
      </c>
    </row>
    <row r="196" spans="1:8" x14ac:dyDescent="0.25">
      <c r="A196" s="11" t="s">
        <v>343</v>
      </c>
      <c r="B196" s="45"/>
      <c r="C196" s="11">
        <v>1</v>
      </c>
      <c r="D196" s="22"/>
      <c r="E196" s="22"/>
      <c r="F196" s="17">
        <f t="shared" si="10"/>
        <v>0</v>
      </c>
      <c r="G196" s="22"/>
      <c r="H196" s="17">
        <f t="shared" si="11"/>
        <v>0</v>
      </c>
    </row>
    <row r="197" spans="1:8" x14ac:dyDescent="0.25">
      <c r="A197" s="11" t="s">
        <v>112</v>
      </c>
      <c r="B197" s="45"/>
      <c r="C197" s="11">
        <v>1</v>
      </c>
      <c r="D197" s="22"/>
      <c r="E197" s="22"/>
      <c r="F197" s="17">
        <f t="shared" si="10"/>
        <v>0</v>
      </c>
      <c r="G197" s="22"/>
      <c r="H197" s="17">
        <f t="shared" si="11"/>
        <v>0</v>
      </c>
    </row>
    <row r="198" spans="1:8" x14ac:dyDescent="0.25">
      <c r="A198" s="11" t="s">
        <v>83</v>
      </c>
      <c r="B198" s="45"/>
      <c r="C198" s="11">
        <v>1</v>
      </c>
      <c r="D198" s="22"/>
      <c r="E198" s="22"/>
      <c r="F198" s="17">
        <f t="shared" si="10"/>
        <v>0</v>
      </c>
      <c r="G198" s="22"/>
      <c r="H198" s="17">
        <f t="shared" si="11"/>
        <v>0</v>
      </c>
    </row>
    <row r="200" spans="1:8" x14ac:dyDescent="0.25">
      <c r="A200" s="9" t="s">
        <v>661</v>
      </c>
      <c r="B200" s="9"/>
      <c r="C200" s="9"/>
      <c r="D200" s="21"/>
      <c r="E200" s="21"/>
      <c r="F200" s="21"/>
      <c r="G200" s="21"/>
      <c r="H200" s="21">
        <f>SUM(H201:H222)</f>
        <v>0</v>
      </c>
    </row>
    <row r="201" spans="1:8" x14ac:dyDescent="0.25">
      <c r="A201" s="11" t="s">
        <v>249</v>
      </c>
      <c r="B201" s="45"/>
      <c r="C201" s="11">
        <v>1</v>
      </c>
      <c r="D201" s="22"/>
      <c r="E201" s="22"/>
      <c r="F201" s="17">
        <f t="shared" ref="F201:F222" si="12">(D201-E201)*C201</f>
        <v>0</v>
      </c>
      <c r="G201" s="22"/>
      <c r="H201" s="17">
        <f t="shared" ref="H201:H222" si="13">F201+G201</f>
        <v>0</v>
      </c>
    </row>
    <row r="202" spans="1:8" x14ac:dyDescent="0.25">
      <c r="A202" s="11" t="s">
        <v>350</v>
      </c>
      <c r="B202" s="45"/>
      <c r="C202" s="11">
        <v>1</v>
      </c>
      <c r="D202" s="22"/>
      <c r="E202" s="22"/>
      <c r="F202" s="17">
        <f t="shared" si="12"/>
        <v>0</v>
      </c>
      <c r="G202" s="22"/>
      <c r="H202" s="17">
        <f t="shared" si="13"/>
        <v>0</v>
      </c>
    </row>
    <row r="203" spans="1:8" x14ac:dyDescent="0.25">
      <c r="A203" s="11" t="s">
        <v>83</v>
      </c>
      <c r="B203" s="45"/>
      <c r="C203" s="11">
        <v>1</v>
      </c>
      <c r="D203" s="22"/>
      <c r="E203" s="22"/>
      <c r="F203" s="17">
        <f t="shared" si="12"/>
        <v>0</v>
      </c>
      <c r="G203" s="22"/>
      <c r="H203" s="17">
        <f t="shared" si="13"/>
        <v>0</v>
      </c>
    </row>
    <row r="204" spans="1:8" x14ac:dyDescent="0.25">
      <c r="A204" s="11" t="s">
        <v>48</v>
      </c>
      <c r="B204" s="45"/>
      <c r="C204" s="11">
        <v>1</v>
      </c>
      <c r="D204" s="22"/>
      <c r="E204" s="22"/>
      <c r="F204" s="17">
        <f t="shared" si="12"/>
        <v>0</v>
      </c>
      <c r="G204" s="22"/>
      <c r="H204" s="17">
        <f t="shared" si="13"/>
        <v>0</v>
      </c>
    </row>
    <row r="205" spans="1:8" x14ac:dyDescent="0.25">
      <c r="A205" s="11" t="s">
        <v>124</v>
      </c>
      <c r="B205" s="45"/>
      <c r="C205" s="11">
        <v>1</v>
      </c>
      <c r="D205" s="22"/>
      <c r="E205" s="22"/>
      <c r="F205" s="17">
        <f t="shared" si="12"/>
        <v>0</v>
      </c>
      <c r="G205" s="22"/>
      <c r="H205" s="17">
        <f t="shared" si="13"/>
        <v>0</v>
      </c>
    </row>
    <row r="206" spans="1:8" x14ac:dyDescent="0.25">
      <c r="A206" s="11" t="s">
        <v>239</v>
      </c>
      <c r="B206" s="45"/>
      <c r="C206" s="11">
        <v>1</v>
      </c>
      <c r="D206" s="22"/>
      <c r="E206" s="22"/>
      <c r="F206" s="17">
        <f t="shared" si="12"/>
        <v>0</v>
      </c>
      <c r="G206" s="22"/>
      <c r="H206" s="17">
        <f t="shared" si="13"/>
        <v>0</v>
      </c>
    </row>
    <row r="207" spans="1:8" x14ac:dyDescent="0.25">
      <c r="A207" s="11" t="s">
        <v>239</v>
      </c>
      <c r="B207" s="45"/>
      <c r="C207" s="11">
        <v>1</v>
      </c>
      <c r="D207" s="22"/>
      <c r="E207" s="22"/>
      <c r="F207" s="17">
        <f t="shared" si="12"/>
        <v>0</v>
      </c>
      <c r="G207" s="22"/>
      <c r="H207" s="17">
        <f t="shared" si="13"/>
        <v>0</v>
      </c>
    </row>
    <row r="208" spans="1:8" x14ac:dyDescent="0.25">
      <c r="A208" s="11" t="s">
        <v>239</v>
      </c>
      <c r="B208" s="45"/>
      <c r="C208" s="11">
        <v>1</v>
      </c>
      <c r="D208" s="22"/>
      <c r="E208" s="22"/>
      <c r="F208" s="17">
        <f t="shared" si="12"/>
        <v>0</v>
      </c>
      <c r="G208" s="22"/>
      <c r="H208" s="17">
        <f t="shared" si="13"/>
        <v>0</v>
      </c>
    </row>
    <row r="209" spans="1:8" x14ac:dyDescent="0.25">
      <c r="A209" s="11" t="s">
        <v>239</v>
      </c>
      <c r="B209" s="45"/>
      <c r="C209" s="11">
        <v>1</v>
      </c>
      <c r="D209" s="22"/>
      <c r="E209" s="22"/>
      <c r="F209" s="17">
        <f t="shared" si="12"/>
        <v>0</v>
      </c>
      <c r="G209" s="22"/>
      <c r="H209" s="17">
        <f t="shared" si="13"/>
        <v>0</v>
      </c>
    </row>
    <row r="210" spans="1:8" x14ac:dyDescent="0.25">
      <c r="A210" s="11" t="s">
        <v>239</v>
      </c>
      <c r="B210" s="45"/>
      <c r="C210" s="11">
        <v>1</v>
      </c>
      <c r="D210" s="22"/>
      <c r="E210" s="22"/>
      <c r="F210" s="17">
        <f t="shared" si="12"/>
        <v>0</v>
      </c>
      <c r="G210" s="22"/>
      <c r="H210" s="17">
        <f t="shared" si="13"/>
        <v>0</v>
      </c>
    </row>
    <row r="211" spans="1:8" x14ac:dyDescent="0.25">
      <c r="A211" s="11" t="s">
        <v>39</v>
      </c>
      <c r="B211" s="45"/>
      <c r="C211" s="11">
        <v>2</v>
      </c>
      <c r="D211" s="22"/>
      <c r="E211" s="22"/>
      <c r="F211" s="17">
        <f t="shared" si="12"/>
        <v>0</v>
      </c>
      <c r="G211" s="22"/>
      <c r="H211" s="17">
        <f t="shared" si="13"/>
        <v>0</v>
      </c>
    </row>
    <row r="212" spans="1:8" x14ac:dyDescent="0.25">
      <c r="A212" s="11" t="s">
        <v>75</v>
      </c>
      <c r="B212" s="45"/>
      <c r="C212" s="11">
        <v>1</v>
      </c>
      <c r="D212" s="22"/>
      <c r="E212" s="22"/>
      <c r="F212" s="17">
        <f t="shared" si="12"/>
        <v>0</v>
      </c>
      <c r="G212" s="22"/>
      <c r="H212" s="17">
        <f t="shared" si="13"/>
        <v>0</v>
      </c>
    </row>
    <row r="213" spans="1:8" x14ac:dyDescent="0.25">
      <c r="A213" s="11" t="s">
        <v>98</v>
      </c>
      <c r="B213" s="45"/>
      <c r="C213" s="11">
        <v>1</v>
      </c>
      <c r="D213" s="22"/>
      <c r="E213" s="22"/>
      <c r="F213" s="17">
        <f t="shared" si="12"/>
        <v>0</v>
      </c>
      <c r="G213" s="22"/>
      <c r="H213" s="17">
        <f t="shared" si="13"/>
        <v>0</v>
      </c>
    </row>
    <row r="214" spans="1:8" x14ac:dyDescent="0.25">
      <c r="A214" s="11" t="s">
        <v>21</v>
      </c>
      <c r="B214" s="45"/>
      <c r="C214" s="11">
        <v>1</v>
      </c>
      <c r="D214" s="22"/>
      <c r="E214" s="22"/>
      <c r="F214" s="17">
        <f t="shared" si="12"/>
        <v>0</v>
      </c>
      <c r="G214" s="22"/>
      <c r="H214" s="17">
        <f t="shared" si="13"/>
        <v>0</v>
      </c>
    </row>
    <row r="215" spans="1:8" x14ac:dyDescent="0.25">
      <c r="A215" s="11" t="s">
        <v>365</v>
      </c>
      <c r="B215" s="45"/>
      <c r="C215" s="11">
        <v>1</v>
      </c>
      <c r="D215" s="22"/>
      <c r="E215" s="22"/>
      <c r="F215" s="17">
        <f t="shared" si="12"/>
        <v>0</v>
      </c>
      <c r="G215" s="22"/>
      <c r="H215" s="17">
        <f t="shared" si="13"/>
        <v>0</v>
      </c>
    </row>
    <row r="216" spans="1:8" x14ac:dyDescent="0.25">
      <c r="A216" s="11" t="s">
        <v>343</v>
      </c>
      <c r="B216" s="45"/>
      <c r="C216" s="11">
        <v>1</v>
      </c>
      <c r="D216" s="22"/>
      <c r="E216" s="22"/>
      <c r="F216" s="17">
        <f t="shared" si="12"/>
        <v>0</v>
      </c>
      <c r="G216" s="22"/>
      <c r="H216" s="17">
        <f t="shared" si="13"/>
        <v>0</v>
      </c>
    </row>
    <row r="217" spans="1:8" x14ac:dyDescent="0.25">
      <c r="A217" s="11" t="s">
        <v>371</v>
      </c>
      <c r="B217" s="45"/>
      <c r="C217" s="11">
        <v>1</v>
      </c>
      <c r="D217" s="22"/>
      <c r="E217" s="22"/>
      <c r="F217" s="17">
        <f t="shared" si="12"/>
        <v>0</v>
      </c>
      <c r="G217" s="22"/>
      <c r="H217" s="17">
        <f t="shared" si="13"/>
        <v>0</v>
      </c>
    </row>
    <row r="218" spans="1:8" x14ac:dyDescent="0.25">
      <c r="A218" s="11" t="s">
        <v>343</v>
      </c>
      <c r="B218" s="45"/>
      <c r="C218" s="11">
        <v>1</v>
      </c>
      <c r="D218" s="22"/>
      <c r="E218" s="22"/>
      <c r="F218" s="17">
        <f t="shared" si="12"/>
        <v>0</v>
      </c>
      <c r="G218" s="22"/>
      <c r="H218" s="17">
        <f t="shared" si="13"/>
        <v>0</v>
      </c>
    </row>
    <row r="219" spans="1:8" x14ac:dyDescent="0.25">
      <c r="A219" s="11" t="s">
        <v>376</v>
      </c>
      <c r="B219" s="45"/>
      <c r="C219" s="11">
        <v>1</v>
      </c>
      <c r="D219" s="22"/>
      <c r="E219" s="22"/>
      <c r="F219" s="17">
        <f t="shared" si="12"/>
        <v>0</v>
      </c>
      <c r="G219" s="22"/>
      <c r="H219" s="17">
        <f t="shared" si="13"/>
        <v>0</v>
      </c>
    </row>
    <row r="220" spans="1:8" x14ac:dyDescent="0.25">
      <c r="A220" s="11" t="s">
        <v>80</v>
      </c>
      <c r="B220" s="45"/>
      <c r="C220" s="11">
        <v>1</v>
      </c>
      <c r="D220" s="22"/>
      <c r="E220" s="22"/>
      <c r="F220" s="17">
        <f t="shared" si="12"/>
        <v>0</v>
      </c>
      <c r="G220" s="22"/>
      <c r="H220" s="17">
        <f t="shared" si="13"/>
        <v>0</v>
      </c>
    </row>
    <row r="221" spans="1:8" x14ac:dyDescent="0.25">
      <c r="A221" s="11" t="s">
        <v>300</v>
      </c>
      <c r="B221" s="45"/>
      <c r="C221" s="11">
        <v>1</v>
      </c>
      <c r="D221" s="22"/>
      <c r="E221" s="22"/>
      <c r="F221" s="17">
        <f t="shared" si="12"/>
        <v>0</v>
      </c>
      <c r="G221" s="22"/>
      <c r="H221" s="17">
        <f t="shared" si="13"/>
        <v>0</v>
      </c>
    </row>
    <row r="222" spans="1:8" x14ac:dyDescent="0.25">
      <c r="A222" s="11" t="s">
        <v>201</v>
      </c>
      <c r="B222" s="45"/>
      <c r="C222" s="11">
        <v>1</v>
      </c>
      <c r="D222" s="22"/>
      <c r="E222" s="22"/>
      <c r="F222" s="17">
        <f t="shared" si="12"/>
        <v>0</v>
      </c>
      <c r="G222" s="22"/>
      <c r="H222" s="17">
        <f t="shared" si="13"/>
        <v>0</v>
      </c>
    </row>
    <row r="223" spans="1:8" x14ac:dyDescent="0.25">
      <c r="F223" s="17"/>
    </row>
    <row r="224" spans="1:8" x14ac:dyDescent="0.25">
      <c r="A224" s="9" t="s">
        <v>662</v>
      </c>
      <c r="B224" s="9"/>
      <c r="C224" s="9"/>
      <c r="D224" s="21"/>
      <c r="E224" s="21"/>
      <c r="F224" s="21"/>
      <c r="G224" s="21"/>
      <c r="H224" s="21">
        <f>SUM(H225:H243)</f>
        <v>0</v>
      </c>
    </row>
    <row r="225" spans="1:8" x14ac:dyDescent="0.25">
      <c r="A225" s="11" t="s">
        <v>312</v>
      </c>
      <c r="B225" s="45"/>
      <c r="C225" s="11">
        <v>1</v>
      </c>
      <c r="D225" s="22"/>
      <c r="E225" s="22"/>
      <c r="F225" s="17">
        <f t="shared" ref="F225:F243" si="14">(D225-E225)*C225</f>
        <v>0</v>
      </c>
      <c r="G225" s="22"/>
      <c r="H225" s="17">
        <f t="shared" ref="H225:H243" si="15">F225+G225</f>
        <v>0</v>
      </c>
    </row>
    <row r="226" spans="1:8" x14ac:dyDescent="0.25">
      <c r="A226" s="11" t="s">
        <v>70</v>
      </c>
      <c r="B226" s="45"/>
      <c r="C226" s="11">
        <v>1</v>
      </c>
      <c r="D226" s="22"/>
      <c r="E226" s="22"/>
      <c r="F226" s="17">
        <f t="shared" si="14"/>
        <v>0</v>
      </c>
      <c r="G226" s="22"/>
      <c r="H226" s="17">
        <f t="shared" si="15"/>
        <v>0</v>
      </c>
    </row>
    <row r="227" spans="1:8" x14ac:dyDescent="0.25">
      <c r="A227" s="11" t="s">
        <v>21</v>
      </c>
      <c r="B227" s="45"/>
      <c r="C227" s="11">
        <v>1</v>
      </c>
      <c r="D227" s="22"/>
      <c r="E227" s="22"/>
      <c r="F227" s="17">
        <f t="shared" si="14"/>
        <v>0</v>
      </c>
      <c r="G227" s="22"/>
      <c r="H227" s="17">
        <f t="shared" si="15"/>
        <v>0</v>
      </c>
    </row>
    <row r="228" spans="1:8" x14ac:dyDescent="0.25">
      <c r="A228" s="11" t="s">
        <v>390</v>
      </c>
      <c r="B228" s="45"/>
      <c r="C228" s="11">
        <v>1</v>
      </c>
      <c r="D228" s="22"/>
      <c r="E228" s="22"/>
      <c r="F228" s="17">
        <f t="shared" si="14"/>
        <v>0</v>
      </c>
      <c r="G228" s="22"/>
      <c r="H228" s="17">
        <f t="shared" si="15"/>
        <v>0</v>
      </c>
    </row>
    <row r="229" spans="1:8" x14ac:dyDescent="0.25">
      <c r="A229" s="11" t="s">
        <v>60</v>
      </c>
      <c r="B229" s="45"/>
      <c r="C229" s="11">
        <v>1</v>
      </c>
      <c r="D229" s="22"/>
      <c r="E229" s="22"/>
      <c r="F229" s="17">
        <f t="shared" si="14"/>
        <v>0</v>
      </c>
      <c r="G229" s="22"/>
      <c r="H229" s="17">
        <f t="shared" si="15"/>
        <v>0</v>
      </c>
    </row>
    <row r="230" spans="1:8" x14ac:dyDescent="0.25">
      <c r="A230" s="11" t="s">
        <v>92</v>
      </c>
      <c r="B230" s="45"/>
      <c r="C230" s="11">
        <v>1</v>
      </c>
      <c r="D230" s="22"/>
      <c r="E230" s="22"/>
      <c r="F230" s="17">
        <f t="shared" si="14"/>
        <v>0</v>
      </c>
      <c r="G230" s="22"/>
      <c r="H230" s="17">
        <f t="shared" si="15"/>
        <v>0</v>
      </c>
    </row>
    <row r="231" spans="1:8" x14ac:dyDescent="0.25">
      <c r="A231" s="11" t="s">
        <v>673</v>
      </c>
      <c r="B231" s="45"/>
      <c r="C231" s="11">
        <v>1</v>
      </c>
      <c r="D231" s="22"/>
      <c r="E231" s="22"/>
      <c r="F231" s="17">
        <f t="shared" si="14"/>
        <v>0</v>
      </c>
      <c r="G231" s="22"/>
      <c r="H231" s="17">
        <f t="shared" si="15"/>
        <v>0</v>
      </c>
    </row>
    <row r="232" spans="1:8" x14ac:dyDescent="0.25">
      <c r="A232" s="11" t="s">
        <v>10</v>
      </c>
      <c r="B232" s="45"/>
      <c r="C232" s="11">
        <v>1</v>
      </c>
      <c r="D232" s="22"/>
      <c r="E232" s="22"/>
      <c r="F232" s="17">
        <f t="shared" si="14"/>
        <v>0</v>
      </c>
      <c r="G232" s="22"/>
      <c r="H232" s="17">
        <f t="shared" si="15"/>
        <v>0</v>
      </c>
    </row>
    <row r="233" spans="1:8" x14ac:dyDescent="0.25">
      <c r="A233" s="11" t="s">
        <v>14</v>
      </c>
      <c r="B233" s="45"/>
      <c r="C233" s="11">
        <v>1</v>
      </c>
      <c r="D233" s="22"/>
      <c r="E233" s="22"/>
      <c r="F233" s="17">
        <f t="shared" si="14"/>
        <v>0</v>
      </c>
      <c r="G233" s="22"/>
      <c r="H233" s="17">
        <f t="shared" si="15"/>
        <v>0</v>
      </c>
    </row>
    <row r="234" spans="1:8" x14ac:dyDescent="0.25">
      <c r="A234" s="11" t="s">
        <v>60</v>
      </c>
      <c r="B234" s="45"/>
      <c r="C234" s="11">
        <v>1</v>
      </c>
      <c r="D234" s="22"/>
      <c r="E234" s="22"/>
      <c r="F234" s="17">
        <f t="shared" si="14"/>
        <v>0</v>
      </c>
      <c r="G234" s="22"/>
      <c r="H234" s="17">
        <f t="shared" si="15"/>
        <v>0</v>
      </c>
    </row>
    <row r="235" spans="1:8" x14ac:dyDescent="0.25">
      <c r="A235" s="11" t="s">
        <v>109</v>
      </c>
      <c r="B235" s="45"/>
      <c r="C235" s="11">
        <v>1</v>
      </c>
      <c r="D235" s="22"/>
      <c r="E235" s="22"/>
      <c r="F235" s="17">
        <f t="shared" si="14"/>
        <v>0</v>
      </c>
      <c r="G235" s="22"/>
      <c r="H235" s="17">
        <f t="shared" si="15"/>
        <v>0</v>
      </c>
    </row>
    <row r="236" spans="1:8" x14ac:dyDescent="0.25">
      <c r="A236" s="11" t="s">
        <v>398</v>
      </c>
      <c r="B236" s="45"/>
      <c r="C236" s="11">
        <v>3</v>
      </c>
      <c r="D236" s="22"/>
      <c r="E236" s="22"/>
      <c r="F236" s="17">
        <f t="shared" si="14"/>
        <v>0</v>
      </c>
      <c r="G236" s="22"/>
      <c r="H236" s="17">
        <f t="shared" si="15"/>
        <v>0</v>
      </c>
    </row>
    <row r="237" spans="1:8" x14ac:dyDescent="0.25">
      <c r="A237" s="11" t="s">
        <v>105</v>
      </c>
      <c r="B237" s="45"/>
      <c r="C237" s="11">
        <v>2</v>
      </c>
      <c r="D237" s="22"/>
      <c r="E237" s="22"/>
      <c r="F237" s="17">
        <f t="shared" si="14"/>
        <v>0</v>
      </c>
      <c r="G237" s="22"/>
      <c r="H237" s="17">
        <f t="shared" si="15"/>
        <v>0</v>
      </c>
    </row>
    <row r="238" spans="1:8" x14ac:dyDescent="0.25">
      <c r="A238" s="11" t="s">
        <v>75</v>
      </c>
      <c r="B238" s="45"/>
      <c r="C238" s="11">
        <v>1</v>
      </c>
      <c r="D238" s="22"/>
      <c r="E238" s="22"/>
      <c r="F238" s="17">
        <f t="shared" si="14"/>
        <v>0</v>
      </c>
      <c r="G238" s="22"/>
      <c r="H238" s="17">
        <f t="shared" si="15"/>
        <v>0</v>
      </c>
    </row>
    <row r="239" spans="1:8" x14ac:dyDescent="0.25">
      <c r="A239" s="11" t="s">
        <v>98</v>
      </c>
      <c r="B239" s="45"/>
      <c r="C239" s="11">
        <v>1</v>
      </c>
      <c r="D239" s="22"/>
      <c r="E239" s="22"/>
      <c r="F239" s="17">
        <f t="shared" si="14"/>
        <v>0</v>
      </c>
      <c r="G239" s="22"/>
      <c r="H239" s="17">
        <f t="shared" si="15"/>
        <v>0</v>
      </c>
    </row>
    <row r="240" spans="1:8" x14ac:dyDescent="0.25">
      <c r="A240" s="11" t="s">
        <v>404</v>
      </c>
      <c r="B240" s="45"/>
      <c r="C240" s="11">
        <v>1</v>
      </c>
      <c r="D240" s="22"/>
      <c r="E240" s="22"/>
      <c r="F240" s="17">
        <f t="shared" si="14"/>
        <v>0</v>
      </c>
      <c r="G240" s="22"/>
      <c r="H240" s="17">
        <f t="shared" si="15"/>
        <v>0</v>
      </c>
    </row>
    <row r="241" spans="1:8" x14ac:dyDescent="0.25">
      <c r="A241" s="11" t="s">
        <v>406</v>
      </c>
      <c r="B241" s="45"/>
      <c r="C241" s="11">
        <v>1</v>
      </c>
      <c r="D241" s="22"/>
      <c r="E241" s="22"/>
      <c r="F241" s="17">
        <f t="shared" si="14"/>
        <v>0</v>
      </c>
      <c r="G241" s="22"/>
      <c r="H241" s="17">
        <f t="shared" si="15"/>
        <v>0</v>
      </c>
    </row>
    <row r="242" spans="1:8" x14ac:dyDescent="0.25">
      <c r="A242" s="11" t="s">
        <v>83</v>
      </c>
      <c r="B242" s="45"/>
      <c r="C242" s="11">
        <v>1</v>
      </c>
      <c r="D242" s="22"/>
      <c r="E242" s="22"/>
      <c r="F242" s="17">
        <f t="shared" si="14"/>
        <v>0</v>
      </c>
      <c r="G242" s="22"/>
      <c r="H242" s="17">
        <f t="shared" si="15"/>
        <v>0</v>
      </c>
    </row>
    <row r="243" spans="1:8" x14ac:dyDescent="0.25">
      <c r="A243" s="11" t="s">
        <v>390</v>
      </c>
      <c r="B243" s="45"/>
      <c r="C243" s="11">
        <v>1</v>
      </c>
      <c r="D243" s="22"/>
      <c r="E243" s="22"/>
      <c r="F243" s="17">
        <f t="shared" si="14"/>
        <v>0</v>
      </c>
      <c r="G243" s="22"/>
      <c r="H243" s="17">
        <f t="shared" si="15"/>
        <v>0</v>
      </c>
    </row>
    <row r="245" spans="1:8" x14ac:dyDescent="0.25">
      <c r="A245" s="9" t="s">
        <v>663</v>
      </c>
      <c r="B245" s="9"/>
      <c r="C245" s="9"/>
      <c r="D245" s="21"/>
      <c r="E245" s="21"/>
      <c r="F245" s="21"/>
      <c r="G245" s="21"/>
      <c r="H245" s="21">
        <f>SUM(H246:H268)</f>
        <v>0</v>
      </c>
    </row>
    <row r="246" spans="1:8" x14ac:dyDescent="0.25">
      <c r="A246" s="11" t="s">
        <v>31</v>
      </c>
      <c r="B246" s="45"/>
      <c r="C246" s="11">
        <v>1</v>
      </c>
      <c r="D246" s="22"/>
      <c r="E246" s="22"/>
      <c r="F246" s="17">
        <f t="shared" ref="F246:F268" si="16">(D246-E246)*C246</f>
        <v>0</v>
      </c>
      <c r="G246" s="22"/>
      <c r="H246" s="17">
        <f t="shared" ref="H246:H268" si="17">F246+G246</f>
        <v>0</v>
      </c>
    </row>
    <row r="247" spans="1:8" x14ac:dyDescent="0.25">
      <c r="A247" s="11" t="s">
        <v>26</v>
      </c>
      <c r="B247" s="45"/>
      <c r="C247" s="11">
        <v>1</v>
      </c>
      <c r="D247" s="22"/>
      <c r="E247" s="22"/>
      <c r="F247" s="17">
        <f t="shared" si="16"/>
        <v>0</v>
      </c>
      <c r="G247" s="22"/>
      <c r="H247" s="17">
        <f t="shared" si="17"/>
        <v>0</v>
      </c>
    </row>
    <row r="248" spans="1:8" x14ac:dyDescent="0.25">
      <c r="A248" s="11" t="s">
        <v>414</v>
      </c>
      <c r="B248" s="45"/>
      <c r="C248" s="11">
        <v>1</v>
      </c>
      <c r="D248" s="22"/>
      <c r="E248" s="22"/>
      <c r="F248" s="17">
        <f t="shared" si="16"/>
        <v>0</v>
      </c>
      <c r="G248" s="22"/>
      <c r="H248" s="17">
        <f t="shared" si="17"/>
        <v>0</v>
      </c>
    </row>
    <row r="249" spans="1:8" x14ac:dyDescent="0.25">
      <c r="A249" s="11" t="s">
        <v>80</v>
      </c>
      <c r="B249" s="45"/>
      <c r="C249" s="11">
        <v>1</v>
      </c>
      <c r="D249" s="22"/>
      <c r="E249" s="22"/>
      <c r="F249" s="17">
        <f t="shared" si="16"/>
        <v>0</v>
      </c>
      <c r="G249" s="22"/>
      <c r="H249" s="17">
        <f t="shared" si="17"/>
        <v>0</v>
      </c>
    </row>
    <row r="250" spans="1:8" x14ac:dyDescent="0.25">
      <c r="A250" s="11" t="s">
        <v>249</v>
      </c>
      <c r="B250" s="45"/>
      <c r="C250" s="11">
        <v>1</v>
      </c>
      <c r="D250" s="22"/>
      <c r="E250" s="22"/>
      <c r="F250" s="17">
        <f t="shared" si="16"/>
        <v>0</v>
      </c>
      <c r="G250" s="22"/>
      <c r="H250" s="17">
        <f t="shared" si="17"/>
        <v>0</v>
      </c>
    </row>
    <row r="251" spans="1:8" x14ac:dyDescent="0.25">
      <c r="A251" s="11" t="s">
        <v>98</v>
      </c>
      <c r="B251" s="45"/>
      <c r="C251" s="11">
        <v>1</v>
      </c>
      <c r="D251" s="22"/>
      <c r="E251" s="22"/>
      <c r="F251" s="17">
        <f t="shared" si="16"/>
        <v>0</v>
      </c>
      <c r="G251" s="22"/>
      <c r="H251" s="17">
        <f t="shared" si="17"/>
        <v>0</v>
      </c>
    </row>
    <row r="252" spans="1:8" x14ac:dyDescent="0.25">
      <c r="A252" s="11" t="s">
        <v>239</v>
      </c>
      <c r="B252" s="45"/>
      <c r="C252" s="11">
        <v>1</v>
      </c>
      <c r="D252" s="22"/>
      <c r="E252" s="22"/>
      <c r="F252" s="17">
        <f t="shared" si="16"/>
        <v>0</v>
      </c>
      <c r="G252" s="22"/>
      <c r="H252" s="17">
        <f t="shared" si="17"/>
        <v>0</v>
      </c>
    </row>
    <row r="253" spans="1:8" x14ac:dyDescent="0.25">
      <c r="A253" s="11" t="s">
        <v>422</v>
      </c>
      <c r="B253" s="45"/>
      <c r="C253" s="11">
        <v>1</v>
      </c>
      <c r="D253" s="22"/>
      <c r="E253" s="22"/>
      <c r="F253" s="17">
        <f t="shared" si="16"/>
        <v>0</v>
      </c>
      <c r="G253" s="22"/>
      <c r="H253" s="17">
        <f t="shared" si="17"/>
        <v>0</v>
      </c>
    </row>
    <row r="254" spans="1:8" x14ac:dyDescent="0.25">
      <c r="A254" s="11" t="s">
        <v>21</v>
      </c>
      <c r="B254" s="45"/>
      <c r="C254" s="11">
        <v>2</v>
      </c>
      <c r="D254" s="22"/>
      <c r="E254" s="22"/>
      <c r="F254" s="17">
        <f t="shared" si="16"/>
        <v>0</v>
      </c>
      <c r="G254" s="22"/>
      <c r="H254" s="17">
        <f t="shared" si="17"/>
        <v>0</v>
      </c>
    </row>
    <row r="255" spans="1:8" x14ac:dyDescent="0.25">
      <c r="A255" s="11" t="s">
        <v>16</v>
      </c>
      <c r="B255" s="45"/>
      <c r="C255" s="11">
        <v>1</v>
      </c>
      <c r="D255" s="22"/>
      <c r="E255" s="22"/>
      <c r="F255" s="17">
        <f t="shared" si="16"/>
        <v>0</v>
      </c>
      <c r="G255" s="22"/>
      <c r="H255" s="17">
        <f t="shared" si="17"/>
        <v>0</v>
      </c>
    </row>
    <row r="256" spans="1:8" x14ac:dyDescent="0.25">
      <c r="A256" s="11" t="s">
        <v>83</v>
      </c>
      <c r="B256" s="45"/>
      <c r="C256" s="11">
        <v>1</v>
      </c>
      <c r="D256" s="22"/>
      <c r="E256" s="22"/>
      <c r="F256" s="17">
        <f t="shared" si="16"/>
        <v>0</v>
      </c>
      <c r="G256" s="22"/>
      <c r="H256" s="17">
        <f t="shared" si="17"/>
        <v>0</v>
      </c>
    </row>
    <row r="257" spans="1:8" x14ac:dyDescent="0.25">
      <c r="A257" s="11" t="s">
        <v>70</v>
      </c>
      <c r="B257" s="45"/>
      <c r="C257" s="11">
        <v>1</v>
      </c>
      <c r="D257" s="22"/>
      <c r="E257" s="22"/>
      <c r="F257" s="17">
        <f t="shared" si="16"/>
        <v>0</v>
      </c>
      <c r="G257" s="22"/>
      <c r="H257" s="17">
        <f t="shared" si="17"/>
        <v>0</v>
      </c>
    </row>
    <row r="258" spans="1:8" x14ac:dyDescent="0.25">
      <c r="A258" s="11" t="s">
        <v>429</v>
      </c>
      <c r="B258" s="45"/>
      <c r="C258" s="11">
        <v>1</v>
      </c>
      <c r="D258" s="22"/>
      <c r="E258" s="22"/>
      <c r="F258" s="17">
        <f t="shared" si="16"/>
        <v>0</v>
      </c>
      <c r="G258" s="22"/>
      <c r="H258" s="17">
        <f t="shared" si="17"/>
        <v>0</v>
      </c>
    </row>
    <row r="259" spans="1:8" x14ac:dyDescent="0.25">
      <c r="A259" s="11" t="s">
        <v>239</v>
      </c>
      <c r="B259" s="45"/>
      <c r="C259" s="11">
        <v>1</v>
      </c>
      <c r="D259" s="22"/>
      <c r="E259" s="22"/>
      <c r="F259" s="17">
        <f t="shared" si="16"/>
        <v>0</v>
      </c>
      <c r="G259" s="22"/>
      <c r="H259" s="17">
        <f t="shared" si="17"/>
        <v>0</v>
      </c>
    </row>
    <row r="260" spans="1:8" x14ac:dyDescent="0.25">
      <c r="A260" s="11" t="s">
        <v>31</v>
      </c>
      <c r="B260" s="45"/>
      <c r="C260" s="11">
        <v>1</v>
      </c>
      <c r="D260" s="22"/>
      <c r="E260" s="22"/>
      <c r="F260" s="17">
        <f t="shared" si="16"/>
        <v>0</v>
      </c>
      <c r="G260" s="22"/>
      <c r="H260" s="17">
        <f t="shared" si="17"/>
        <v>0</v>
      </c>
    </row>
    <row r="261" spans="1:8" x14ac:dyDescent="0.25">
      <c r="A261" s="11" t="s">
        <v>252</v>
      </c>
      <c r="B261" s="45"/>
      <c r="C261" s="11">
        <v>1</v>
      </c>
      <c r="D261" s="22"/>
      <c r="E261" s="22"/>
      <c r="F261" s="17">
        <f t="shared" si="16"/>
        <v>0</v>
      </c>
      <c r="G261" s="22"/>
      <c r="H261" s="17">
        <f t="shared" si="17"/>
        <v>0</v>
      </c>
    </row>
    <row r="262" spans="1:8" x14ac:dyDescent="0.25">
      <c r="A262" s="11" t="s">
        <v>39</v>
      </c>
      <c r="B262" s="45"/>
      <c r="C262" s="11">
        <v>2</v>
      </c>
      <c r="D262" s="22"/>
      <c r="E262" s="22"/>
      <c r="F262" s="17">
        <f t="shared" si="16"/>
        <v>0</v>
      </c>
      <c r="G262" s="22"/>
      <c r="H262" s="17">
        <f t="shared" si="17"/>
        <v>0</v>
      </c>
    </row>
    <row r="263" spans="1:8" x14ac:dyDescent="0.25">
      <c r="A263" s="11" t="s">
        <v>226</v>
      </c>
      <c r="B263" s="45"/>
      <c r="C263" s="11">
        <v>1</v>
      </c>
      <c r="D263" s="22"/>
      <c r="E263" s="22"/>
      <c r="F263" s="17">
        <f t="shared" si="16"/>
        <v>0</v>
      </c>
      <c r="G263" s="22"/>
      <c r="H263" s="17">
        <f t="shared" si="17"/>
        <v>0</v>
      </c>
    </row>
    <row r="264" spans="1:8" x14ac:dyDescent="0.25">
      <c r="A264" s="11" t="s">
        <v>435</v>
      </c>
      <c r="B264" s="11"/>
      <c r="C264" s="11">
        <v>1</v>
      </c>
      <c r="D264" s="57"/>
      <c r="E264" s="57"/>
      <c r="F264" s="17"/>
      <c r="G264" s="57"/>
      <c r="H264" s="17"/>
    </row>
    <row r="265" spans="1:8" x14ac:dyDescent="0.25">
      <c r="A265" s="11" t="s">
        <v>343</v>
      </c>
      <c r="B265" s="45"/>
      <c r="C265" s="11">
        <v>4</v>
      </c>
      <c r="D265" s="22"/>
      <c r="E265" s="22"/>
      <c r="F265" s="17">
        <f t="shared" si="16"/>
        <v>0</v>
      </c>
      <c r="G265" s="22"/>
      <c r="H265" s="17">
        <f t="shared" si="17"/>
        <v>0</v>
      </c>
    </row>
    <row r="266" spans="1:8" x14ac:dyDescent="0.25">
      <c r="A266" s="11" t="s">
        <v>122</v>
      </c>
      <c r="B266" s="45"/>
      <c r="C266" s="11">
        <v>4</v>
      </c>
      <c r="D266" s="22"/>
      <c r="E266" s="22"/>
      <c r="F266" s="17">
        <f t="shared" si="16"/>
        <v>0</v>
      </c>
      <c r="G266" s="22"/>
      <c r="H266" s="17">
        <f t="shared" si="17"/>
        <v>0</v>
      </c>
    </row>
    <row r="267" spans="1:8" x14ac:dyDescent="0.25">
      <c r="A267" s="11" t="s">
        <v>114</v>
      </c>
      <c r="B267" s="45"/>
      <c r="C267" s="11">
        <v>2</v>
      </c>
      <c r="D267" s="22"/>
      <c r="E267" s="22"/>
      <c r="F267" s="17">
        <f t="shared" si="16"/>
        <v>0</v>
      </c>
      <c r="G267" s="22"/>
      <c r="H267" s="17">
        <f t="shared" si="17"/>
        <v>0</v>
      </c>
    </row>
    <row r="268" spans="1:8" x14ac:dyDescent="0.25">
      <c r="A268" s="11" t="s">
        <v>442</v>
      </c>
      <c r="B268" s="45"/>
      <c r="C268" s="11">
        <v>1</v>
      </c>
      <c r="D268" s="22"/>
      <c r="E268" s="22"/>
      <c r="F268" s="17">
        <f t="shared" si="16"/>
        <v>0</v>
      </c>
      <c r="G268" s="22"/>
      <c r="H268" s="17">
        <f t="shared" si="17"/>
        <v>0</v>
      </c>
    </row>
    <row r="270" spans="1:8" x14ac:dyDescent="0.25">
      <c r="A270" s="9" t="s">
        <v>664</v>
      </c>
      <c r="B270" s="9"/>
      <c r="C270" s="9"/>
      <c r="D270" s="21"/>
      <c r="E270" s="21"/>
      <c r="F270" s="21"/>
      <c r="G270" s="21"/>
      <c r="H270" s="21">
        <f>SUM(H271:H278)</f>
        <v>0</v>
      </c>
    </row>
    <row r="271" spans="1:8" x14ac:dyDescent="0.25">
      <c r="A271" s="11" t="s">
        <v>191</v>
      </c>
      <c r="B271" s="45"/>
      <c r="C271" s="11">
        <v>1</v>
      </c>
      <c r="D271" s="22"/>
      <c r="E271" s="22"/>
      <c r="F271" s="17">
        <f t="shared" ref="F271:F278" si="18">(D271-E271)*C271</f>
        <v>0</v>
      </c>
      <c r="G271" s="22"/>
      <c r="H271" s="17">
        <f t="shared" ref="H271:H278" si="19">F271+G271</f>
        <v>0</v>
      </c>
    </row>
    <row r="272" spans="1:8" x14ac:dyDescent="0.25">
      <c r="A272" s="11" t="s">
        <v>136</v>
      </c>
      <c r="B272" s="45"/>
      <c r="C272" s="11">
        <v>1</v>
      </c>
      <c r="D272" s="22"/>
      <c r="E272" s="22"/>
      <c r="F272" s="17">
        <f t="shared" si="18"/>
        <v>0</v>
      </c>
      <c r="G272" s="22"/>
      <c r="H272" s="17">
        <f t="shared" si="19"/>
        <v>0</v>
      </c>
    </row>
    <row r="273" spans="1:8" x14ac:dyDescent="0.25">
      <c r="A273" s="11" t="s">
        <v>208</v>
      </c>
      <c r="B273" s="45"/>
      <c r="C273" s="11">
        <v>1</v>
      </c>
      <c r="D273" s="22"/>
      <c r="E273" s="22"/>
      <c r="F273" s="17">
        <f t="shared" si="18"/>
        <v>0</v>
      </c>
      <c r="G273" s="22"/>
      <c r="H273" s="17">
        <f t="shared" si="19"/>
        <v>0</v>
      </c>
    </row>
    <row r="274" spans="1:8" x14ac:dyDescent="0.25">
      <c r="A274" s="11" t="s">
        <v>451</v>
      </c>
      <c r="B274" s="45"/>
      <c r="C274" s="11">
        <v>1</v>
      </c>
      <c r="D274" s="22"/>
      <c r="E274" s="22"/>
      <c r="F274" s="17">
        <f t="shared" si="18"/>
        <v>0</v>
      </c>
      <c r="G274" s="22"/>
      <c r="H274" s="17">
        <f t="shared" si="19"/>
        <v>0</v>
      </c>
    </row>
    <row r="275" spans="1:8" x14ac:dyDescent="0.25">
      <c r="A275" s="11" t="s">
        <v>197</v>
      </c>
      <c r="B275" s="45"/>
      <c r="C275" s="11">
        <v>1</v>
      </c>
      <c r="D275" s="22"/>
      <c r="E275" s="22"/>
      <c r="F275" s="17">
        <f t="shared" si="18"/>
        <v>0</v>
      </c>
      <c r="G275" s="22"/>
      <c r="H275" s="17">
        <f t="shared" si="19"/>
        <v>0</v>
      </c>
    </row>
    <row r="276" spans="1:8" x14ac:dyDescent="0.25">
      <c r="A276" s="11" t="s">
        <v>208</v>
      </c>
      <c r="B276" s="45"/>
      <c r="C276" s="11">
        <v>1</v>
      </c>
      <c r="D276" s="22"/>
      <c r="E276" s="22"/>
      <c r="F276" s="17">
        <f t="shared" si="18"/>
        <v>0</v>
      </c>
      <c r="G276" s="22"/>
      <c r="H276" s="17">
        <f t="shared" si="19"/>
        <v>0</v>
      </c>
    </row>
    <row r="277" spans="1:8" x14ac:dyDescent="0.25">
      <c r="A277" s="11" t="s">
        <v>201</v>
      </c>
      <c r="B277" s="45"/>
      <c r="C277" s="11">
        <v>1</v>
      </c>
      <c r="D277" s="22"/>
      <c r="E277" s="22"/>
      <c r="F277" s="17">
        <f t="shared" si="18"/>
        <v>0</v>
      </c>
      <c r="G277" s="22"/>
      <c r="H277" s="17">
        <f t="shared" si="19"/>
        <v>0</v>
      </c>
    </row>
    <row r="278" spans="1:8" x14ac:dyDescent="0.25">
      <c r="A278" s="11" t="s">
        <v>268</v>
      </c>
      <c r="B278" s="45"/>
      <c r="C278" s="11">
        <v>1</v>
      </c>
      <c r="D278" s="22"/>
      <c r="E278" s="22"/>
      <c r="F278" s="17">
        <f t="shared" si="18"/>
        <v>0</v>
      </c>
      <c r="G278" s="22"/>
      <c r="H278" s="17">
        <f t="shared" si="19"/>
        <v>0</v>
      </c>
    </row>
    <row r="280" spans="1:8" x14ac:dyDescent="0.25">
      <c r="A280" s="9" t="s">
        <v>665</v>
      </c>
      <c r="B280" s="9"/>
      <c r="C280" s="9"/>
      <c r="D280" s="21"/>
      <c r="E280" s="21"/>
      <c r="F280" s="21"/>
      <c r="G280" s="21"/>
      <c r="H280" s="21">
        <f>SUM(H281:H316)</f>
        <v>0</v>
      </c>
    </row>
    <row r="281" spans="1:8" x14ac:dyDescent="0.25">
      <c r="A281" s="11" t="s">
        <v>70</v>
      </c>
      <c r="B281" s="45"/>
      <c r="C281" s="11">
        <v>1</v>
      </c>
      <c r="D281" s="22"/>
      <c r="E281" s="22"/>
      <c r="F281" s="17">
        <f t="shared" ref="F281:F316" si="20">(D281-E281)*C281</f>
        <v>0</v>
      </c>
      <c r="G281" s="22"/>
      <c r="H281" s="17">
        <f t="shared" ref="H281:H316" si="21">F281+G281</f>
        <v>0</v>
      </c>
    </row>
    <row r="282" spans="1:8" x14ac:dyDescent="0.25">
      <c r="A282" s="11" t="s">
        <v>252</v>
      </c>
      <c r="B282" s="45"/>
      <c r="C282" s="11">
        <v>1</v>
      </c>
      <c r="D282" s="22"/>
      <c r="E282" s="22"/>
      <c r="F282" s="17">
        <f t="shared" si="20"/>
        <v>0</v>
      </c>
      <c r="G282" s="22"/>
      <c r="H282" s="17">
        <f t="shared" si="21"/>
        <v>0</v>
      </c>
    </row>
    <row r="283" spans="1:8" x14ac:dyDescent="0.25">
      <c r="A283" s="11" t="s">
        <v>303</v>
      </c>
      <c r="B283" s="45"/>
      <c r="C283" s="11">
        <v>1</v>
      </c>
      <c r="D283" s="22"/>
      <c r="E283" s="22"/>
      <c r="F283" s="17">
        <f t="shared" si="20"/>
        <v>0</v>
      </c>
      <c r="G283" s="22"/>
      <c r="H283" s="17">
        <f t="shared" si="21"/>
        <v>0</v>
      </c>
    </row>
    <row r="284" spans="1:8" x14ac:dyDescent="0.25">
      <c r="A284" s="11" t="s">
        <v>469</v>
      </c>
      <c r="B284" s="45"/>
      <c r="C284" s="11">
        <v>1</v>
      </c>
      <c r="D284" s="22"/>
      <c r="E284" s="22"/>
      <c r="F284" s="17">
        <f t="shared" si="20"/>
        <v>0</v>
      </c>
      <c r="G284" s="22"/>
      <c r="H284" s="17">
        <f t="shared" si="21"/>
        <v>0</v>
      </c>
    </row>
    <row r="285" spans="1:8" x14ac:dyDescent="0.25">
      <c r="A285" s="11" t="s">
        <v>60</v>
      </c>
      <c r="B285" s="45"/>
      <c r="C285" s="11">
        <v>1</v>
      </c>
      <c r="D285" s="22"/>
      <c r="E285" s="22"/>
      <c r="F285" s="17">
        <f t="shared" si="20"/>
        <v>0</v>
      </c>
      <c r="G285" s="22"/>
      <c r="H285" s="17">
        <f t="shared" si="21"/>
        <v>0</v>
      </c>
    </row>
    <row r="286" spans="1:8" x14ac:dyDescent="0.25">
      <c r="A286" s="11" t="s">
        <v>60</v>
      </c>
      <c r="B286" s="45"/>
      <c r="C286" s="11">
        <v>1</v>
      </c>
      <c r="D286" s="22"/>
      <c r="E286" s="22"/>
      <c r="F286" s="17">
        <f t="shared" si="20"/>
        <v>0</v>
      </c>
      <c r="G286" s="22"/>
      <c r="H286" s="17">
        <f t="shared" si="21"/>
        <v>0</v>
      </c>
    </row>
    <row r="287" spans="1:8" x14ac:dyDescent="0.25">
      <c r="A287" s="11" t="s">
        <v>473</v>
      </c>
      <c r="B287" s="45"/>
      <c r="C287" s="11">
        <v>1</v>
      </c>
      <c r="D287" s="22"/>
      <c r="E287" s="22"/>
      <c r="F287" s="17">
        <f t="shared" si="20"/>
        <v>0</v>
      </c>
      <c r="G287" s="22"/>
      <c r="H287" s="17">
        <f t="shared" si="21"/>
        <v>0</v>
      </c>
    </row>
    <row r="288" spans="1:8" x14ac:dyDescent="0.25">
      <c r="A288" s="11" t="s">
        <v>105</v>
      </c>
      <c r="B288" s="45"/>
      <c r="C288" s="11">
        <v>16</v>
      </c>
      <c r="D288" s="22"/>
      <c r="E288" s="22"/>
      <c r="F288" s="17">
        <f t="shared" si="20"/>
        <v>0</v>
      </c>
      <c r="G288" s="22"/>
      <c r="H288" s="17">
        <f t="shared" si="21"/>
        <v>0</v>
      </c>
    </row>
    <row r="289" spans="1:8" x14ac:dyDescent="0.25">
      <c r="A289" s="11" t="s">
        <v>252</v>
      </c>
      <c r="B289" s="45"/>
      <c r="C289" s="11">
        <v>1</v>
      </c>
      <c r="D289" s="22"/>
      <c r="E289" s="22"/>
      <c r="F289" s="17">
        <f t="shared" si="20"/>
        <v>0</v>
      </c>
      <c r="G289" s="22"/>
      <c r="H289" s="17">
        <f t="shared" si="21"/>
        <v>0</v>
      </c>
    </row>
    <row r="290" spans="1:8" x14ac:dyDescent="0.25">
      <c r="A290" s="11" t="s">
        <v>303</v>
      </c>
      <c r="B290" s="45"/>
      <c r="C290" s="11">
        <v>3</v>
      </c>
      <c r="D290" s="22"/>
      <c r="E290" s="22"/>
      <c r="F290" s="17">
        <f t="shared" si="20"/>
        <v>0</v>
      </c>
      <c r="G290" s="22"/>
      <c r="H290" s="17">
        <f t="shared" si="21"/>
        <v>0</v>
      </c>
    </row>
    <row r="291" spans="1:8" x14ac:dyDescent="0.25">
      <c r="A291" s="11" t="s">
        <v>336</v>
      </c>
      <c r="B291" s="45"/>
      <c r="C291" s="11">
        <v>1</v>
      </c>
      <c r="D291" s="22"/>
      <c r="E291" s="22"/>
      <c r="F291" s="17">
        <f t="shared" si="20"/>
        <v>0</v>
      </c>
      <c r="G291" s="22"/>
      <c r="H291" s="17">
        <f t="shared" si="21"/>
        <v>0</v>
      </c>
    </row>
    <row r="292" spans="1:8" x14ac:dyDescent="0.25">
      <c r="A292" s="11" t="s">
        <v>435</v>
      </c>
      <c r="B292" s="45"/>
      <c r="C292" s="11">
        <v>1</v>
      </c>
      <c r="D292" s="22"/>
      <c r="E292" s="22"/>
      <c r="F292" s="17">
        <f t="shared" si="20"/>
        <v>0</v>
      </c>
      <c r="G292" s="22"/>
      <c r="H292" s="17">
        <f t="shared" si="21"/>
        <v>0</v>
      </c>
    </row>
    <row r="293" spans="1:8" x14ac:dyDescent="0.25">
      <c r="A293" s="11" t="s">
        <v>483</v>
      </c>
      <c r="B293" s="45"/>
      <c r="C293" s="11">
        <v>1</v>
      </c>
      <c r="D293" s="22"/>
      <c r="E293" s="22"/>
      <c r="F293" s="17">
        <f t="shared" si="20"/>
        <v>0</v>
      </c>
      <c r="G293" s="22"/>
      <c r="H293" s="17">
        <f t="shared" si="21"/>
        <v>0</v>
      </c>
    </row>
    <row r="294" spans="1:8" x14ac:dyDescent="0.25">
      <c r="A294" s="11" t="s">
        <v>257</v>
      </c>
      <c r="B294" s="45"/>
      <c r="C294" s="11">
        <v>1</v>
      </c>
      <c r="D294" s="22"/>
      <c r="E294" s="22"/>
      <c r="F294" s="17">
        <f t="shared" si="20"/>
        <v>0</v>
      </c>
      <c r="G294" s="22"/>
      <c r="H294" s="17">
        <f t="shared" si="21"/>
        <v>0</v>
      </c>
    </row>
    <row r="295" spans="1:8" x14ac:dyDescent="0.25">
      <c r="A295" s="11" t="s">
        <v>122</v>
      </c>
      <c r="B295" s="45"/>
      <c r="C295" s="11">
        <v>4</v>
      </c>
      <c r="D295" s="22"/>
      <c r="E295" s="22"/>
      <c r="F295" s="17">
        <f t="shared" si="20"/>
        <v>0</v>
      </c>
      <c r="G295" s="22"/>
      <c r="H295" s="17">
        <f t="shared" si="21"/>
        <v>0</v>
      </c>
    </row>
    <row r="296" spans="1:8" x14ac:dyDescent="0.25">
      <c r="A296" s="11" t="s">
        <v>491</v>
      </c>
      <c r="B296" s="45"/>
      <c r="C296" s="11">
        <v>1</v>
      </c>
      <c r="D296" s="22"/>
      <c r="E296" s="22"/>
      <c r="F296" s="17">
        <f t="shared" si="20"/>
        <v>0</v>
      </c>
      <c r="G296" s="22"/>
      <c r="H296" s="17">
        <f t="shared" si="21"/>
        <v>0</v>
      </c>
    </row>
    <row r="297" spans="1:8" x14ac:dyDescent="0.25">
      <c r="A297" s="11" t="s">
        <v>493</v>
      </c>
      <c r="B297" s="45"/>
      <c r="C297" s="11">
        <v>1</v>
      </c>
      <c r="D297" s="22"/>
      <c r="E297" s="22"/>
      <c r="F297" s="17">
        <f t="shared" si="20"/>
        <v>0</v>
      </c>
      <c r="G297" s="22"/>
      <c r="H297" s="17">
        <f t="shared" si="21"/>
        <v>0</v>
      </c>
    </row>
    <row r="298" spans="1:8" x14ac:dyDescent="0.25">
      <c r="A298" s="11" t="s">
        <v>497</v>
      </c>
      <c r="B298" s="45"/>
      <c r="C298" s="11">
        <v>1</v>
      </c>
      <c r="D298" s="22"/>
      <c r="E298" s="22"/>
      <c r="F298" s="17">
        <f t="shared" si="20"/>
        <v>0</v>
      </c>
      <c r="G298" s="22"/>
      <c r="H298" s="17">
        <f t="shared" si="21"/>
        <v>0</v>
      </c>
    </row>
    <row r="299" spans="1:8" x14ac:dyDescent="0.25">
      <c r="A299" s="11" t="s">
        <v>501</v>
      </c>
      <c r="B299" s="45"/>
      <c r="C299" s="11">
        <v>3</v>
      </c>
      <c r="D299" s="22"/>
      <c r="E299" s="22"/>
      <c r="F299" s="17">
        <f t="shared" si="20"/>
        <v>0</v>
      </c>
      <c r="G299" s="22"/>
      <c r="H299" s="17">
        <f t="shared" si="21"/>
        <v>0</v>
      </c>
    </row>
    <row r="300" spans="1:8" x14ac:dyDescent="0.25">
      <c r="A300" s="11" t="s">
        <v>501</v>
      </c>
      <c r="B300" s="45"/>
      <c r="C300" s="11">
        <v>1</v>
      </c>
      <c r="D300" s="22"/>
      <c r="E300" s="22"/>
      <c r="F300" s="17">
        <f t="shared" si="20"/>
        <v>0</v>
      </c>
      <c r="G300" s="22"/>
      <c r="H300" s="17">
        <f t="shared" si="21"/>
        <v>0</v>
      </c>
    </row>
    <row r="301" spans="1:8" x14ac:dyDescent="0.25">
      <c r="A301" s="11" t="s">
        <v>102</v>
      </c>
      <c r="B301" s="45"/>
      <c r="C301" s="11">
        <v>5</v>
      </c>
      <c r="D301" s="22"/>
      <c r="E301" s="22"/>
      <c r="F301" s="17">
        <f t="shared" si="20"/>
        <v>0</v>
      </c>
      <c r="G301" s="22"/>
      <c r="H301" s="17">
        <f t="shared" si="21"/>
        <v>0</v>
      </c>
    </row>
    <row r="302" spans="1:8" x14ac:dyDescent="0.25">
      <c r="A302" s="11" t="s">
        <v>507</v>
      </c>
      <c r="B302" s="45"/>
      <c r="C302" s="11">
        <v>1</v>
      </c>
      <c r="D302" s="22"/>
      <c r="E302" s="22"/>
      <c r="F302" s="17">
        <f t="shared" si="20"/>
        <v>0</v>
      </c>
      <c r="G302" s="22"/>
      <c r="H302" s="17">
        <f t="shared" si="21"/>
        <v>0</v>
      </c>
    </row>
    <row r="303" spans="1:8" x14ac:dyDescent="0.25">
      <c r="A303" s="11" t="s">
        <v>508</v>
      </c>
      <c r="B303" s="45"/>
      <c r="C303" s="11">
        <v>1</v>
      </c>
      <c r="D303" s="22"/>
      <c r="E303" s="22"/>
      <c r="F303" s="17">
        <f t="shared" si="20"/>
        <v>0</v>
      </c>
      <c r="G303" s="22"/>
      <c r="H303" s="17">
        <f t="shared" si="21"/>
        <v>0</v>
      </c>
    </row>
    <row r="304" spans="1:8" x14ac:dyDescent="0.25">
      <c r="A304" s="11" t="s">
        <v>252</v>
      </c>
      <c r="B304" s="45"/>
      <c r="C304" s="11">
        <v>1</v>
      </c>
      <c r="D304" s="22"/>
      <c r="E304" s="22"/>
      <c r="F304" s="17">
        <f t="shared" si="20"/>
        <v>0</v>
      </c>
      <c r="G304" s="22"/>
      <c r="H304" s="17">
        <f t="shared" si="21"/>
        <v>0</v>
      </c>
    </row>
    <row r="305" spans="1:8" x14ac:dyDescent="0.25">
      <c r="A305" s="11" t="s">
        <v>16</v>
      </c>
      <c r="B305" s="45"/>
      <c r="C305" s="11">
        <v>1</v>
      </c>
      <c r="D305" s="22"/>
      <c r="E305" s="22"/>
      <c r="F305" s="17">
        <f t="shared" si="20"/>
        <v>0</v>
      </c>
      <c r="G305" s="22"/>
      <c r="H305" s="17">
        <f t="shared" si="21"/>
        <v>0</v>
      </c>
    </row>
    <row r="306" spans="1:8" x14ac:dyDescent="0.25">
      <c r="A306" s="11" t="s">
        <v>513</v>
      </c>
      <c r="B306" s="45"/>
      <c r="C306" s="11">
        <v>1</v>
      </c>
      <c r="D306" s="22"/>
      <c r="E306" s="22"/>
      <c r="F306" s="17">
        <f t="shared" si="20"/>
        <v>0</v>
      </c>
      <c r="G306" s="22"/>
      <c r="H306" s="17">
        <f t="shared" si="21"/>
        <v>0</v>
      </c>
    </row>
    <row r="307" spans="1:8" x14ac:dyDescent="0.25">
      <c r="A307" s="11" t="s">
        <v>10</v>
      </c>
      <c r="B307" s="45"/>
      <c r="C307" s="11">
        <v>1</v>
      </c>
      <c r="D307" s="22"/>
      <c r="E307" s="22"/>
      <c r="F307" s="17">
        <f t="shared" si="20"/>
        <v>0</v>
      </c>
      <c r="G307" s="22"/>
      <c r="H307" s="17">
        <f t="shared" si="21"/>
        <v>0</v>
      </c>
    </row>
    <row r="308" spans="1:8" x14ac:dyDescent="0.25">
      <c r="A308" s="11" t="s">
        <v>667</v>
      </c>
      <c r="B308" s="45"/>
      <c r="C308" s="11">
        <v>1</v>
      </c>
      <c r="D308" s="22"/>
      <c r="E308" s="22"/>
      <c r="F308" s="17">
        <f t="shared" si="20"/>
        <v>0</v>
      </c>
      <c r="G308" s="22"/>
      <c r="H308" s="17">
        <f t="shared" si="21"/>
        <v>0</v>
      </c>
    </row>
    <row r="309" spans="1:8" x14ac:dyDescent="0.25">
      <c r="A309" s="11" t="s">
        <v>290</v>
      </c>
      <c r="B309" s="45"/>
      <c r="C309" s="11">
        <v>1</v>
      </c>
      <c r="D309" s="22"/>
      <c r="E309" s="22"/>
      <c r="F309" s="17">
        <f t="shared" si="20"/>
        <v>0</v>
      </c>
      <c r="G309" s="22"/>
      <c r="H309" s="17">
        <f t="shared" si="21"/>
        <v>0</v>
      </c>
    </row>
    <row r="310" spans="1:8" x14ac:dyDescent="0.25">
      <c r="A310" s="11" t="s">
        <v>70</v>
      </c>
      <c r="B310" s="45"/>
      <c r="C310" s="11">
        <v>1</v>
      </c>
      <c r="D310" s="22"/>
      <c r="E310" s="22"/>
      <c r="F310" s="17">
        <f t="shared" si="20"/>
        <v>0</v>
      </c>
      <c r="G310" s="22"/>
      <c r="H310" s="17">
        <f t="shared" si="21"/>
        <v>0</v>
      </c>
    </row>
    <row r="311" spans="1:8" x14ac:dyDescent="0.25">
      <c r="A311" s="11" t="s">
        <v>92</v>
      </c>
      <c r="B311" s="45"/>
      <c r="C311" s="11">
        <v>1</v>
      </c>
      <c r="D311" s="22"/>
      <c r="E311" s="22"/>
      <c r="F311" s="17">
        <f t="shared" si="20"/>
        <v>0</v>
      </c>
      <c r="G311" s="22"/>
      <c r="H311" s="17">
        <f t="shared" si="21"/>
        <v>0</v>
      </c>
    </row>
    <row r="312" spans="1:8" x14ac:dyDescent="0.25">
      <c r="A312" s="11" t="s">
        <v>666</v>
      </c>
      <c r="B312" s="45"/>
      <c r="C312" s="11">
        <v>1</v>
      </c>
      <c r="D312" s="22"/>
      <c r="E312" s="22"/>
      <c r="F312" s="17">
        <f t="shared" ref="F312:F315" si="22">(D312-E312)*C312</f>
        <v>0</v>
      </c>
      <c r="G312" s="22"/>
      <c r="H312" s="17">
        <f t="shared" ref="H312:H315" si="23">F312+G312</f>
        <v>0</v>
      </c>
    </row>
    <row r="313" spans="1:8" x14ac:dyDescent="0.25">
      <c r="A313" s="11" t="s">
        <v>10</v>
      </c>
      <c r="B313" s="45"/>
      <c r="C313" s="11">
        <v>1</v>
      </c>
      <c r="D313" s="22"/>
      <c r="E313" s="22"/>
      <c r="F313" s="17">
        <f t="shared" si="22"/>
        <v>0</v>
      </c>
      <c r="G313" s="22"/>
      <c r="H313" s="17">
        <f t="shared" si="23"/>
        <v>0</v>
      </c>
    </row>
    <row r="314" spans="1:8" x14ac:dyDescent="0.25">
      <c r="A314" s="11" t="s">
        <v>667</v>
      </c>
      <c r="B314" s="45"/>
      <c r="C314" s="11">
        <v>1</v>
      </c>
      <c r="D314" s="22"/>
      <c r="E314" s="22"/>
      <c r="F314" s="17">
        <f t="shared" si="22"/>
        <v>0</v>
      </c>
      <c r="G314" s="22"/>
      <c r="H314" s="17">
        <f t="shared" si="23"/>
        <v>0</v>
      </c>
    </row>
    <row r="315" spans="1:8" x14ac:dyDescent="0.25">
      <c r="A315" s="11" t="s">
        <v>252</v>
      </c>
      <c r="B315" s="45"/>
      <c r="C315" s="11">
        <v>1</v>
      </c>
      <c r="D315" s="22"/>
      <c r="E315" s="22"/>
      <c r="F315" s="17">
        <f t="shared" si="22"/>
        <v>0</v>
      </c>
      <c r="G315" s="22"/>
      <c r="H315" s="17">
        <f t="shared" si="23"/>
        <v>0</v>
      </c>
    </row>
    <row r="316" spans="1:8" x14ac:dyDescent="0.25">
      <c r="A316" s="11" t="s">
        <v>261</v>
      </c>
      <c r="B316" s="45"/>
      <c r="C316" s="11">
        <v>1</v>
      </c>
      <c r="D316" s="22"/>
      <c r="E316" s="22"/>
      <c r="F316" s="17">
        <f t="shared" si="20"/>
        <v>0</v>
      </c>
      <c r="G316" s="22"/>
      <c r="H316" s="17">
        <f t="shared" si="21"/>
        <v>0</v>
      </c>
    </row>
    <row r="317" spans="1:8" x14ac:dyDescent="0.25">
      <c r="H317" s="58"/>
    </row>
    <row r="318" spans="1:8" x14ac:dyDescent="0.25">
      <c r="A318" s="9" t="s">
        <v>668</v>
      </c>
      <c r="B318" s="9"/>
      <c r="C318" s="9"/>
      <c r="D318" s="21"/>
      <c r="E318" s="21"/>
      <c r="F318" s="21"/>
      <c r="G318" s="21"/>
      <c r="H318" s="21">
        <f>SUM(H319:H333)</f>
        <v>0</v>
      </c>
    </row>
    <row r="319" spans="1:8" x14ac:dyDescent="0.25">
      <c r="A319" s="11" t="s">
        <v>526</v>
      </c>
      <c r="B319" s="45"/>
      <c r="C319" s="11">
        <v>1</v>
      </c>
      <c r="D319" s="22"/>
      <c r="E319" s="22"/>
      <c r="F319" s="17">
        <f t="shared" ref="F319:F333" si="24">(D319-E319)*C319</f>
        <v>0</v>
      </c>
      <c r="G319" s="22"/>
      <c r="H319" s="17">
        <f t="shared" ref="H319:H333" si="25">F319+G319</f>
        <v>0</v>
      </c>
    </row>
    <row r="320" spans="1:8" x14ac:dyDescent="0.25">
      <c r="A320" s="11" t="s">
        <v>491</v>
      </c>
      <c r="B320" s="45"/>
      <c r="C320" s="11">
        <v>1</v>
      </c>
      <c r="D320" s="22"/>
      <c r="E320" s="22"/>
      <c r="F320" s="17">
        <f t="shared" si="24"/>
        <v>0</v>
      </c>
      <c r="G320" s="22"/>
      <c r="H320" s="17">
        <f t="shared" si="25"/>
        <v>0</v>
      </c>
    </row>
    <row r="321" spans="1:8" x14ac:dyDescent="0.25">
      <c r="A321" s="11" t="s">
        <v>234</v>
      </c>
      <c r="B321" s="45"/>
      <c r="C321" s="11">
        <v>1</v>
      </c>
      <c r="D321" s="22"/>
      <c r="E321" s="22"/>
      <c r="F321" s="17">
        <f t="shared" si="24"/>
        <v>0</v>
      </c>
      <c r="G321" s="22"/>
      <c r="H321" s="17">
        <f t="shared" si="25"/>
        <v>0</v>
      </c>
    </row>
    <row r="322" spans="1:8" x14ac:dyDescent="0.25">
      <c r="A322" s="11" t="s">
        <v>234</v>
      </c>
      <c r="B322" s="45"/>
      <c r="C322" s="11">
        <v>1</v>
      </c>
      <c r="D322" s="22"/>
      <c r="E322" s="22"/>
      <c r="F322" s="17">
        <f t="shared" si="24"/>
        <v>0</v>
      </c>
      <c r="G322" s="22"/>
      <c r="H322" s="17">
        <f t="shared" si="25"/>
        <v>0</v>
      </c>
    </row>
    <row r="323" spans="1:8" x14ac:dyDescent="0.25">
      <c r="A323" s="11" t="s">
        <v>303</v>
      </c>
      <c r="B323" s="45"/>
      <c r="C323" s="11">
        <v>1</v>
      </c>
      <c r="D323" s="22"/>
      <c r="E323" s="22"/>
      <c r="F323" s="17">
        <f t="shared" si="24"/>
        <v>0</v>
      </c>
      <c r="G323" s="22"/>
      <c r="H323" s="17">
        <f t="shared" si="25"/>
        <v>0</v>
      </c>
    </row>
    <row r="324" spans="1:8" x14ac:dyDescent="0.25">
      <c r="A324" s="11" t="s">
        <v>242</v>
      </c>
      <c r="B324" s="45"/>
      <c r="C324" s="11">
        <v>1</v>
      </c>
      <c r="D324" s="22"/>
      <c r="E324" s="22"/>
      <c r="F324" s="17">
        <f t="shared" si="24"/>
        <v>0</v>
      </c>
      <c r="G324" s="22"/>
      <c r="H324" s="17">
        <f t="shared" si="25"/>
        <v>0</v>
      </c>
    </row>
    <row r="325" spans="1:8" x14ac:dyDescent="0.25">
      <c r="A325" s="11" t="s">
        <v>60</v>
      </c>
      <c r="B325" s="45"/>
      <c r="C325" s="11">
        <v>2</v>
      </c>
      <c r="D325" s="22"/>
      <c r="E325" s="22"/>
      <c r="F325" s="17">
        <f t="shared" si="24"/>
        <v>0</v>
      </c>
      <c r="G325" s="22"/>
      <c r="H325" s="17">
        <f t="shared" si="25"/>
        <v>0</v>
      </c>
    </row>
    <row r="326" spans="1:8" x14ac:dyDescent="0.25">
      <c r="A326" s="11" t="s">
        <v>102</v>
      </c>
      <c r="B326" s="45"/>
      <c r="C326" s="11">
        <v>1</v>
      </c>
      <c r="D326" s="22"/>
      <c r="E326" s="22"/>
      <c r="F326" s="17">
        <f t="shared" si="24"/>
        <v>0</v>
      </c>
      <c r="G326" s="22"/>
      <c r="H326" s="17">
        <f t="shared" si="25"/>
        <v>0</v>
      </c>
    </row>
    <row r="327" spans="1:8" x14ac:dyDescent="0.25">
      <c r="A327" s="11" t="s">
        <v>105</v>
      </c>
      <c r="B327" s="45"/>
      <c r="C327" s="11">
        <v>14</v>
      </c>
      <c r="D327" s="22"/>
      <c r="E327" s="22"/>
      <c r="F327" s="17">
        <f t="shared" si="24"/>
        <v>0</v>
      </c>
      <c r="G327" s="22"/>
      <c r="H327" s="17">
        <f t="shared" si="25"/>
        <v>0</v>
      </c>
    </row>
    <row r="328" spans="1:8" x14ac:dyDescent="0.25">
      <c r="A328" s="11" t="s">
        <v>252</v>
      </c>
      <c r="B328" s="45"/>
      <c r="C328" s="11">
        <v>1</v>
      </c>
      <c r="D328" s="22"/>
      <c r="E328" s="22"/>
      <c r="F328" s="17">
        <f t="shared" si="24"/>
        <v>0</v>
      </c>
      <c r="G328" s="22"/>
      <c r="H328" s="17">
        <f t="shared" si="25"/>
        <v>0</v>
      </c>
    </row>
    <row r="329" spans="1:8" x14ac:dyDescent="0.25">
      <c r="A329" s="11" t="s">
        <v>102</v>
      </c>
      <c r="B329" s="45"/>
      <c r="C329" s="11">
        <v>1</v>
      </c>
      <c r="D329" s="22"/>
      <c r="E329" s="22"/>
      <c r="F329" s="17">
        <f t="shared" si="24"/>
        <v>0</v>
      </c>
      <c r="G329" s="22"/>
      <c r="H329" s="17">
        <f t="shared" si="25"/>
        <v>0</v>
      </c>
    </row>
    <row r="330" spans="1:8" x14ac:dyDescent="0.25">
      <c r="A330" s="11" t="s">
        <v>473</v>
      </c>
      <c r="B330" s="45"/>
      <c r="C330" s="11">
        <v>1</v>
      </c>
      <c r="D330" s="22"/>
      <c r="E330" s="22"/>
      <c r="F330" s="17">
        <f t="shared" si="24"/>
        <v>0</v>
      </c>
      <c r="G330" s="22"/>
      <c r="H330" s="17">
        <f t="shared" si="25"/>
        <v>0</v>
      </c>
    </row>
    <row r="331" spans="1:8" x14ac:dyDescent="0.25">
      <c r="A331" s="11" t="s">
        <v>469</v>
      </c>
      <c r="B331" s="45"/>
      <c r="C331" s="11">
        <v>1</v>
      </c>
      <c r="D331" s="22"/>
      <c r="E331" s="22"/>
      <c r="F331" s="17">
        <f t="shared" si="24"/>
        <v>0</v>
      </c>
      <c r="G331" s="22"/>
      <c r="H331" s="17">
        <f t="shared" si="25"/>
        <v>0</v>
      </c>
    </row>
    <row r="332" spans="1:8" x14ac:dyDescent="0.25">
      <c r="A332" s="11" t="s">
        <v>537</v>
      </c>
      <c r="B332" s="45"/>
      <c r="C332" s="11">
        <v>5</v>
      </c>
      <c r="D332" s="22"/>
      <c r="E332" s="22"/>
      <c r="F332" s="17">
        <f t="shared" si="24"/>
        <v>0</v>
      </c>
      <c r="G332" s="22"/>
      <c r="H332" s="17">
        <f t="shared" si="25"/>
        <v>0</v>
      </c>
    </row>
    <row r="333" spans="1:8" x14ac:dyDescent="0.25">
      <c r="A333" s="41" t="s">
        <v>70</v>
      </c>
      <c r="B333" s="46"/>
      <c r="C333" s="11">
        <v>1</v>
      </c>
      <c r="D333" s="43"/>
      <c r="E333" s="22"/>
      <c r="F333" s="17">
        <f t="shared" si="24"/>
        <v>0</v>
      </c>
      <c r="G333" s="22"/>
      <c r="H333" s="17">
        <f t="shared" si="25"/>
        <v>0</v>
      </c>
    </row>
    <row r="334" spans="1:8" x14ac:dyDescent="0.25">
      <c r="C334" s="11"/>
      <c r="D334" s="11"/>
      <c r="E334" s="11"/>
      <c r="F334" s="11"/>
      <c r="G334" s="11"/>
      <c r="H334" s="11"/>
    </row>
    <row r="335" spans="1:8" x14ac:dyDescent="0.25">
      <c r="A335" s="30" t="s">
        <v>539</v>
      </c>
      <c r="B335" s="30"/>
      <c r="C335" s="30"/>
      <c r="D335" s="30"/>
      <c r="E335" s="30"/>
      <c r="F335" s="30"/>
      <c r="G335" s="30"/>
      <c r="H335" s="21">
        <f>SUM(H336:H360)</f>
        <v>0</v>
      </c>
    </row>
    <row r="336" spans="1:8" x14ac:dyDescent="0.25">
      <c r="A336" s="42" t="s">
        <v>540</v>
      </c>
      <c r="B336" s="47"/>
      <c r="C336" s="31">
        <v>1</v>
      </c>
      <c r="D336" s="44"/>
      <c r="E336" s="40"/>
      <c r="F336" s="31" t="s">
        <v>669</v>
      </c>
      <c r="G336" s="40"/>
      <c r="H336" s="31" t="s">
        <v>670</v>
      </c>
    </row>
    <row r="337" spans="1:8" x14ac:dyDescent="0.25">
      <c r="A337" s="42" t="s">
        <v>540</v>
      </c>
      <c r="B337" s="47"/>
      <c r="C337" s="31">
        <v>1</v>
      </c>
      <c r="D337" s="44"/>
      <c r="E337" s="40"/>
      <c r="F337" s="31" t="s">
        <v>669</v>
      </c>
      <c r="G337" s="40"/>
      <c r="H337" s="31" t="s">
        <v>670</v>
      </c>
    </row>
    <row r="338" spans="1:8" x14ac:dyDescent="0.25">
      <c r="A338" s="42" t="s">
        <v>540</v>
      </c>
      <c r="B338" s="47"/>
      <c r="C338" s="31">
        <v>1</v>
      </c>
      <c r="D338" s="44"/>
      <c r="E338" s="40"/>
      <c r="F338" s="31" t="s">
        <v>669</v>
      </c>
      <c r="G338" s="40"/>
      <c r="H338" s="31" t="s">
        <v>670</v>
      </c>
    </row>
    <row r="339" spans="1:8" x14ac:dyDescent="0.25">
      <c r="A339" s="42" t="s">
        <v>543</v>
      </c>
      <c r="B339" s="47"/>
      <c r="C339" s="31">
        <v>1</v>
      </c>
      <c r="D339" s="44"/>
      <c r="E339" s="40"/>
      <c r="F339" s="31" t="s">
        <v>669</v>
      </c>
      <c r="G339" s="40"/>
      <c r="H339" s="31" t="s">
        <v>670</v>
      </c>
    </row>
    <row r="340" spans="1:8" x14ac:dyDescent="0.25">
      <c r="A340" s="42" t="s">
        <v>551</v>
      </c>
      <c r="B340" s="47"/>
      <c r="C340" s="31">
        <v>1</v>
      </c>
      <c r="D340" s="44"/>
      <c r="E340" s="40"/>
      <c r="F340" s="31" t="s">
        <v>669</v>
      </c>
      <c r="G340" s="40"/>
      <c r="H340" s="31" t="s">
        <v>670</v>
      </c>
    </row>
    <row r="341" spans="1:8" x14ac:dyDescent="0.25">
      <c r="A341" s="42" t="s">
        <v>560</v>
      </c>
      <c r="B341" s="47"/>
      <c r="C341" s="31">
        <v>1</v>
      </c>
      <c r="D341" s="44"/>
      <c r="E341" s="40"/>
      <c r="F341" s="31" t="s">
        <v>669</v>
      </c>
      <c r="G341" s="40"/>
      <c r="H341" s="31" t="s">
        <v>670</v>
      </c>
    </row>
    <row r="342" spans="1:8" x14ac:dyDescent="0.25">
      <c r="A342" s="42" t="s">
        <v>563</v>
      </c>
      <c r="B342" s="47"/>
      <c r="C342" s="31">
        <v>1</v>
      </c>
      <c r="D342" s="44"/>
      <c r="E342" s="40"/>
      <c r="F342" s="31" t="s">
        <v>669</v>
      </c>
      <c r="G342" s="40"/>
      <c r="H342" s="31" t="s">
        <v>670</v>
      </c>
    </row>
    <row r="343" spans="1:8" x14ac:dyDescent="0.25">
      <c r="A343" s="42" t="s">
        <v>566</v>
      </c>
      <c r="B343" s="47"/>
      <c r="C343" s="31">
        <v>1</v>
      </c>
      <c r="D343" s="44"/>
      <c r="E343" s="40"/>
      <c r="F343" s="31" t="s">
        <v>669</v>
      </c>
      <c r="G343" s="40"/>
      <c r="H343" s="31" t="s">
        <v>670</v>
      </c>
    </row>
    <row r="344" spans="1:8" x14ac:dyDescent="0.25">
      <c r="A344" s="42" t="s">
        <v>442</v>
      </c>
      <c r="B344" s="47"/>
      <c r="C344" s="31">
        <v>1</v>
      </c>
      <c r="D344" s="44"/>
      <c r="E344" s="40"/>
      <c r="F344" s="31" t="s">
        <v>669</v>
      </c>
      <c r="G344" s="40"/>
      <c r="H344" s="31" t="s">
        <v>670</v>
      </c>
    </row>
    <row r="345" spans="1:8" x14ac:dyDescent="0.25">
      <c r="A345" s="42" t="s">
        <v>442</v>
      </c>
      <c r="B345" s="47"/>
      <c r="C345" s="31">
        <v>1</v>
      </c>
      <c r="D345" s="44"/>
      <c r="E345" s="40"/>
      <c r="F345" s="31" t="s">
        <v>669</v>
      </c>
      <c r="G345" s="40"/>
      <c r="H345" s="31" t="s">
        <v>670</v>
      </c>
    </row>
    <row r="346" spans="1:8" x14ac:dyDescent="0.25">
      <c r="A346" s="42" t="s">
        <v>575</v>
      </c>
      <c r="B346" s="47"/>
      <c r="C346" s="31">
        <v>1</v>
      </c>
      <c r="D346" s="44"/>
      <c r="E346" s="40"/>
      <c r="F346" s="31" t="s">
        <v>669</v>
      </c>
      <c r="G346" s="40"/>
      <c r="H346" s="31" t="s">
        <v>670</v>
      </c>
    </row>
    <row r="347" spans="1:8" x14ac:dyDescent="0.25">
      <c r="A347" s="42" t="s">
        <v>579</v>
      </c>
      <c r="B347" s="47"/>
      <c r="C347" s="31">
        <v>1</v>
      </c>
      <c r="D347" s="44"/>
      <c r="E347" s="40"/>
      <c r="F347" s="31" t="s">
        <v>669</v>
      </c>
      <c r="G347" s="40"/>
      <c r="H347" s="31" t="s">
        <v>670</v>
      </c>
    </row>
    <row r="348" spans="1:8" x14ac:dyDescent="0.25">
      <c r="A348" s="42" t="s">
        <v>580</v>
      </c>
      <c r="B348" s="47"/>
      <c r="C348" s="31">
        <v>1</v>
      </c>
      <c r="D348" s="44"/>
      <c r="E348" s="40"/>
      <c r="F348" s="31" t="s">
        <v>669</v>
      </c>
      <c r="G348" s="40"/>
      <c r="H348" s="31" t="s">
        <v>670</v>
      </c>
    </row>
    <row r="349" spans="1:8" x14ac:dyDescent="0.25">
      <c r="A349" s="42" t="s">
        <v>584</v>
      </c>
      <c r="B349" s="47"/>
      <c r="C349" s="31">
        <v>1</v>
      </c>
      <c r="D349" s="44"/>
      <c r="E349" s="40"/>
      <c r="F349" s="31" t="s">
        <v>669</v>
      </c>
      <c r="G349" s="40"/>
      <c r="H349" s="31" t="s">
        <v>670</v>
      </c>
    </row>
    <row r="350" spans="1:8" x14ac:dyDescent="0.25">
      <c r="A350" s="42" t="s">
        <v>592</v>
      </c>
      <c r="B350" s="47"/>
      <c r="C350" s="31">
        <v>1</v>
      </c>
      <c r="D350" s="44"/>
      <c r="E350" s="40"/>
      <c r="F350" s="31" t="s">
        <v>669</v>
      </c>
      <c r="G350" s="40"/>
      <c r="H350" s="31" t="s">
        <v>670</v>
      </c>
    </row>
    <row r="351" spans="1:8" x14ac:dyDescent="0.25">
      <c r="A351" s="42" t="s">
        <v>201</v>
      </c>
      <c r="B351" s="47"/>
      <c r="C351" s="31">
        <v>1</v>
      </c>
      <c r="D351" s="44"/>
      <c r="E351" s="40"/>
      <c r="F351" s="31" t="s">
        <v>669</v>
      </c>
      <c r="G351" s="40"/>
      <c r="H351" s="31" t="s">
        <v>670</v>
      </c>
    </row>
    <row r="352" spans="1:8" x14ac:dyDescent="0.25">
      <c r="A352" s="42" t="s">
        <v>602</v>
      </c>
      <c r="B352" s="47"/>
      <c r="C352" s="31">
        <v>1</v>
      </c>
      <c r="D352" s="44"/>
      <c r="E352" s="40"/>
      <c r="F352" s="31" t="s">
        <v>669</v>
      </c>
      <c r="G352" s="40"/>
      <c r="H352" s="31" t="s">
        <v>670</v>
      </c>
    </row>
    <row r="353" spans="1:9" x14ac:dyDescent="0.25">
      <c r="A353" s="42" t="s">
        <v>611</v>
      </c>
      <c r="B353" s="47"/>
      <c r="C353" s="31">
        <v>1</v>
      </c>
      <c r="D353" s="44"/>
      <c r="E353" s="40"/>
      <c r="F353" s="31" t="s">
        <v>669</v>
      </c>
      <c r="G353" s="40"/>
      <c r="H353" s="31" t="s">
        <v>670</v>
      </c>
    </row>
    <row r="354" spans="1:9" x14ac:dyDescent="0.25">
      <c r="A354" s="42" t="s">
        <v>611</v>
      </c>
      <c r="B354" s="47"/>
      <c r="C354" s="31">
        <v>1</v>
      </c>
      <c r="D354" s="44"/>
      <c r="E354" s="40"/>
      <c r="F354" s="31" t="s">
        <v>669</v>
      </c>
      <c r="G354" s="40"/>
      <c r="H354" s="31" t="s">
        <v>670</v>
      </c>
    </row>
    <row r="355" spans="1:9" x14ac:dyDescent="0.25">
      <c r="A355" s="42" t="s">
        <v>584</v>
      </c>
      <c r="B355" s="47"/>
      <c r="C355" s="31">
        <v>1</v>
      </c>
      <c r="D355" s="44"/>
      <c r="E355" s="40"/>
      <c r="F355" s="31" t="s">
        <v>669</v>
      </c>
      <c r="G355" s="40"/>
      <c r="H355" s="31" t="s">
        <v>670</v>
      </c>
    </row>
    <row r="356" spans="1:9" x14ac:dyDescent="0.25">
      <c r="A356" s="42" t="s">
        <v>621</v>
      </c>
      <c r="B356" s="47"/>
      <c r="C356" s="31">
        <v>1</v>
      </c>
      <c r="D356" s="44"/>
      <c r="E356" s="40"/>
      <c r="F356" s="31" t="s">
        <v>669</v>
      </c>
      <c r="G356" s="40"/>
      <c r="H356" s="31" t="s">
        <v>670</v>
      </c>
    </row>
    <row r="357" spans="1:9" x14ac:dyDescent="0.25">
      <c r="A357" s="42" t="s">
        <v>631</v>
      </c>
      <c r="B357" s="47"/>
      <c r="C357" s="31">
        <v>1</v>
      </c>
      <c r="D357" s="44"/>
      <c r="E357" s="40"/>
      <c r="F357" s="31" t="s">
        <v>669</v>
      </c>
      <c r="G357" s="40"/>
      <c r="H357" s="31" t="s">
        <v>670</v>
      </c>
    </row>
    <row r="358" spans="1:9" x14ac:dyDescent="0.25">
      <c r="A358" s="42" t="s">
        <v>641</v>
      </c>
      <c r="B358" s="47"/>
      <c r="C358" s="31">
        <v>1</v>
      </c>
      <c r="D358" s="44"/>
      <c r="E358" s="40"/>
      <c r="F358" s="31" t="s">
        <v>669</v>
      </c>
      <c r="G358" s="40"/>
      <c r="H358" s="31" t="s">
        <v>670</v>
      </c>
    </row>
    <row r="359" spans="1:9" x14ac:dyDescent="0.25">
      <c r="A359" s="42" t="s">
        <v>647</v>
      </c>
      <c r="B359" s="47"/>
      <c r="C359" s="31">
        <v>1</v>
      </c>
      <c r="D359" s="44"/>
      <c r="E359" s="40"/>
      <c r="F359" s="31" t="s">
        <v>669</v>
      </c>
      <c r="G359" s="40"/>
      <c r="H359" s="31" t="s">
        <v>670</v>
      </c>
    </row>
    <row r="360" spans="1:9" x14ac:dyDescent="0.25">
      <c r="A360" s="42" t="s">
        <v>621</v>
      </c>
      <c r="B360" s="47"/>
      <c r="C360" s="31">
        <v>1</v>
      </c>
      <c r="D360" s="44"/>
      <c r="E360" s="40"/>
      <c r="F360" s="31" t="s">
        <v>669</v>
      </c>
      <c r="G360" s="40"/>
      <c r="H360" s="31" t="s">
        <v>670</v>
      </c>
    </row>
    <row r="361" spans="1:9" x14ac:dyDescent="0.25">
      <c r="D361" s="1"/>
      <c r="E361" s="1"/>
      <c r="F361" s="1"/>
      <c r="G361" s="1"/>
      <c r="H361" s="1"/>
    </row>
    <row r="362" spans="1:9" x14ac:dyDescent="0.25">
      <c r="A362" s="9" t="s">
        <v>671</v>
      </c>
      <c r="B362" s="9"/>
      <c r="C362" s="9"/>
      <c r="D362" s="21"/>
      <c r="E362" s="21"/>
      <c r="F362" s="21"/>
      <c r="G362" s="21"/>
      <c r="H362" s="21">
        <f>SUM(H4+H51+H79+H175+H200+H224+H245+H270+H280+H318+H335)</f>
        <v>0</v>
      </c>
      <c r="I362" s="23" t="s">
        <v>672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C827ED027A6344B6EB9375E6C044A4" ma:contentTypeVersion="4" ma:contentTypeDescription="Een nieuw document maken." ma:contentTypeScope="" ma:versionID="de75a02db8eff9b16a2c65a014f86e10">
  <xsd:schema xmlns:xsd="http://www.w3.org/2001/XMLSchema" xmlns:xs="http://www.w3.org/2001/XMLSchema" xmlns:p="http://schemas.microsoft.com/office/2006/metadata/properties" xmlns:ns2="d48ac415-7fed-4a11-a1b1-22d88f322a81" targetNamespace="http://schemas.microsoft.com/office/2006/metadata/properties" ma:root="true" ma:fieldsID="584b7dc6deecf6a18675f835e32ec7ce" ns2:_="">
    <xsd:import namespace="d48ac415-7fed-4a11-a1b1-22d88f322a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8ac415-7fed-4a11-a1b1-22d88f322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3501E7-902E-49D0-BF25-91DE6C3A383A}">
  <ds:schemaRefs>
    <ds:schemaRef ds:uri="http://schemas.microsoft.com/sharepoint/v3/contenttype/forms"/>
  </ds:schemaRefs>
</ds:datastoreItem>
</file>

<file path=customXml/itemProps2.xml><?xml version="1.0" encoding="utf-8"?>
<ds:datastoreItem xmlns:ds="http://schemas.openxmlformats.org/officeDocument/2006/customXml" ds:itemID="{0D7F4A9C-A86B-425B-8D52-5BA9E53017EC}">
  <ds:schemaRefs>
    <ds:schemaRef ds:uri="http://purl.org/dc/dcmitype/"/>
    <ds:schemaRef ds:uri="http://schemas.microsoft.com/office/2006/documentManagement/types"/>
    <ds:schemaRef ds:uri="d48ac415-7fed-4a11-a1b1-22d88f322a8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62F032E6-CF93-41AC-8493-D2146D69D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8ac415-7fed-4a11-a1b1-22d88f322a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Bestektekst</vt:lpstr>
      <vt:lpstr>Prijs invullijst vervanging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Maarten van Hussen</dc:creator>
  <cp:keywords/>
  <dc:description/>
  <cp:lastModifiedBy>Marielle Hintzen</cp:lastModifiedBy>
  <cp:revision/>
  <dcterms:created xsi:type="dcterms:W3CDTF">2024-07-04T07:12:47Z</dcterms:created>
  <dcterms:modified xsi:type="dcterms:W3CDTF">2024-12-19T14:18:18Z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0x0101009EC827ED027A6344B6EB9375E6C044A4</vt:lpwstr>
  </property>
  <property fmtid="{D5CDD505-2E9C-101B-9397-08002B2CF9AE}" pid="4" name="_dlc_DocIdItemGuid">
    <vt:lpwstr>48cbd224-0cb5-4801-8e12-41c16553cf15</vt:lpwstr>
  </property>
  <property fmtid="{D5CDD505-2E9C-101B-9397-08002B2CF9AE}" pid="5" name="PH_DocumentType">
    <vt:lpwstr/>
  </property>
</Properties>
</file>