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rijnijssel.sharepoint.com/sites/Aanbestedingen-OnderhoudKeukenapp/Gedeelde documenten/Onderhoud Grootkeukenapp/04 NvI/"/>
    </mc:Choice>
  </mc:AlternateContent>
  <xr:revisionPtr revIDLastSave="71" documentId="8_{2C1B010A-FAEB-4579-BB2C-C80E5D7258A6}" xr6:coauthVersionLast="47" xr6:coauthVersionMax="47" xr10:uidLastSave="{6345395B-5039-4F35-910F-294688FE19E8}"/>
  <bookViews>
    <workbookView minimized="1" xWindow="54615" yWindow="6540" windowWidth="17280" windowHeight="8925" firstSheet="1" activeTab="2" xr2:uid="{201764CC-E83B-4CF7-89C4-0B5969A0CD06}"/>
  </bookViews>
  <sheets>
    <sheet name="Assets Rijn IJssel" sheetId="6" r:id="rId1"/>
    <sheet name="Prijs invullijst onderhoud" sheetId="4" r:id="rId2"/>
    <sheet name="Integr. uurtarief corr. ond" sheetId="10" r:id="rId3"/>
    <sheet name="Totaal" sheetId="11" r:id="rId4"/>
  </sheets>
  <externalReferences>
    <externalReference r:id="rId5"/>
    <externalReference r:id="rId6"/>
    <externalReference r:id="rId7"/>
  </externalReferences>
  <definedNames>
    <definedName name="__123Graph_A" hidden="1">'[1]Offerteformulier 1'!#REF!</definedName>
    <definedName name="_Order1" hidden="1">255</definedName>
    <definedName name="_Order2" hidden="1">255</definedName>
    <definedName name="a" hidden="1">'[1]Offerteformulier 1'!#REF!</definedName>
    <definedName name="AccessDatabase" hidden="1">"C:\data\excel\BASISWP.mdb"</definedName>
    <definedName name="Afdrukbereik_MI" localSheetId="2">#REF!</definedName>
    <definedName name="Afdrukbereik_MI">#REF!</definedName>
    <definedName name="asd" hidden="1">'[1]Offerteformulier 1'!#REF!</definedName>
    <definedName name="gdts" hidden="1">'[2]Offerteformulier 1'!#REF!</definedName>
    <definedName name="HTML_CodePage" hidden="1">1252</definedName>
    <definedName name="HTML_Control" hidden="1">{"'ma_vr'!$A$1:$AA$42"}</definedName>
    <definedName name="HTML_Control_1" hidden="1">{"'ma_vr'!$A$1:$AA$42"}</definedName>
    <definedName name="HTML_Control_2" hidden="1">{"'ma_vr'!$A$1:$AA$42"}</definedName>
    <definedName name="HTML_Description" hidden="1">""</definedName>
    <definedName name="HTML_Email" hidden="1">""</definedName>
    <definedName name="HTML_Header" hidden="1">"ma_vr"</definedName>
    <definedName name="HTML_LastUpdate" hidden="1">"06-04-2000"</definedName>
    <definedName name="HTML_LineAfter" hidden="1">FALSE</definedName>
    <definedName name="HTML_LineBefore" hidden="1">FALSE</definedName>
    <definedName name="HTML_Name" hidden="1">"R.Ballast"</definedName>
    <definedName name="HTML_OBDlg2" hidden="1">TRUE</definedName>
    <definedName name="HTML_OBDlg4" hidden="1">TRUE</definedName>
    <definedName name="HTML_OS" hidden="1">0</definedName>
    <definedName name="HTML_PathFile" hidden="1">"F:\MS Office\Tarieven 2000\HTML.htm"</definedName>
    <definedName name="HTML_Title" hidden="1">"Tarief2000_basisRB"</definedName>
    <definedName name="jj" hidden="1">'[2]Offerteformulier 1'!#REF!</definedName>
    <definedName name="kln" localSheetId="2">#REF!</definedName>
    <definedName name="kln">#REF!</definedName>
    <definedName name="kok" hidden="1">'[2]Offerteformulier 1'!#REF!</definedName>
    <definedName name="la" localSheetId="2">#REF!</definedName>
    <definedName name="la">#REF!</definedName>
    <definedName name="mm" hidden="1">'[2]Offerteformulier 1'!#REF!</definedName>
    <definedName name="Mutatiederdekwartaal" hidden="1">{"'ma_vr'!$A$1:$AA$42"}</definedName>
    <definedName name="Mutatiederdekwartaal_1" hidden="1">{"'ma_vr'!$A$1:$AA$42"}</definedName>
    <definedName name="Mutatiederdekwartaal_2" hidden="1">{"'ma_vr'!$A$1:$AA$42"}</definedName>
    <definedName name="ort">[3]ort!$A$6:$E$78</definedName>
    <definedName name="ow">[3]ow!$A$6:$K$78</definedName>
    <definedName name="prijs" hidden="1">'[1]Offerteformulier 1'!#REF!</definedName>
    <definedName name="resultaat" localSheetId="2">#REF!</definedName>
    <definedName name="resultaat">#REF!</definedName>
    <definedName name="TABEL">[3]Berekeningen!$A$18:$W$90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1" l="1"/>
  <c r="E339" i="4"/>
  <c r="E340" i="4"/>
  <c r="E341" i="4"/>
  <c r="E342" i="4"/>
  <c r="E232" i="4"/>
  <c r="E233" i="4"/>
  <c r="E234" i="4"/>
  <c r="J18" i="10"/>
  <c r="K16" i="10"/>
  <c r="J16" i="10"/>
  <c r="G16" i="10"/>
  <c r="F16" i="10"/>
  <c r="F18" i="10" s="1"/>
  <c r="B16" i="10"/>
  <c r="K15" i="10"/>
  <c r="K18" i="10" s="1"/>
  <c r="J15" i="10"/>
  <c r="G15" i="10"/>
  <c r="G18" i="10" s="1"/>
  <c r="F15" i="10"/>
  <c r="B15" i="10"/>
  <c r="C9" i="10"/>
  <c r="K7" i="10"/>
  <c r="J7" i="10"/>
  <c r="G7" i="10"/>
  <c r="F7" i="10"/>
  <c r="K6" i="10"/>
  <c r="K9" i="10" s="1"/>
  <c r="J6" i="10"/>
  <c r="J9" i="10" s="1"/>
  <c r="G6" i="10"/>
  <c r="G9" i="10" s="1"/>
  <c r="G23" i="10" s="1"/>
  <c r="F6" i="10"/>
  <c r="F9" i="10" s="1"/>
  <c r="F23" i="10" l="1"/>
  <c r="C6" i="11" s="1"/>
  <c r="E283" i="4" l="1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282" i="4"/>
  <c r="B281" i="4"/>
  <c r="E281" i="4" l="1"/>
  <c r="E347" i="4"/>
  <c r="E348" i="4"/>
  <c r="E349" i="4"/>
  <c r="E351" i="4"/>
  <c r="E352" i="4"/>
  <c r="E353" i="4"/>
  <c r="E354" i="4"/>
  <c r="E355" i="4"/>
  <c r="E356" i="4"/>
  <c r="E357" i="4"/>
  <c r="E358" i="4"/>
  <c r="E360" i="4"/>
  <c r="E346" i="4"/>
  <c r="E310" i="4"/>
  <c r="E312" i="4"/>
  <c r="E313" i="4"/>
  <c r="E314" i="4"/>
  <c r="E315" i="4"/>
  <c r="E316" i="4"/>
  <c r="E317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43" i="4"/>
  <c r="E309" i="4"/>
  <c r="E274" i="4"/>
  <c r="E275" i="4"/>
  <c r="E276" i="4"/>
  <c r="E277" i="4"/>
  <c r="E278" i="4"/>
  <c r="E279" i="4"/>
  <c r="E272" i="4"/>
  <c r="E248" i="4"/>
  <c r="E249" i="4"/>
  <c r="E250" i="4"/>
  <c r="E251" i="4"/>
  <c r="E253" i="4"/>
  <c r="E254" i="4"/>
  <c r="E256" i="4"/>
  <c r="E257" i="4"/>
  <c r="E258" i="4"/>
  <c r="E259" i="4"/>
  <c r="E260" i="4"/>
  <c r="E261" i="4"/>
  <c r="E262" i="4"/>
  <c r="E264" i="4"/>
  <c r="E265" i="4"/>
  <c r="E266" i="4"/>
  <c r="E267" i="4"/>
  <c r="E269" i="4"/>
  <c r="E247" i="4"/>
  <c r="E227" i="4"/>
  <c r="E229" i="4"/>
  <c r="E230" i="4"/>
  <c r="E231" i="4"/>
  <c r="E235" i="4"/>
  <c r="E236" i="4"/>
  <c r="E237" i="4"/>
  <c r="E238" i="4"/>
  <c r="E239" i="4"/>
  <c r="E241" i="4"/>
  <c r="E242" i="4"/>
  <c r="E243" i="4"/>
  <c r="E244" i="4"/>
  <c r="E226" i="4"/>
  <c r="E203" i="4"/>
  <c r="E204" i="4"/>
  <c r="E205" i="4"/>
  <c r="E207" i="4"/>
  <c r="E208" i="4"/>
  <c r="E209" i="4"/>
  <c r="E210" i="4"/>
  <c r="E211" i="4"/>
  <c r="E213" i="4"/>
  <c r="E216" i="4"/>
  <c r="E220" i="4"/>
  <c r="E221" i="4"/>
  <c r="E222" i="4"/>
  <c r="E223" i="4"/>
  <c r="E202" i="4"/>
  <c r="E178" i="4"/>
  <c r="E181" i="4"/>
  <c r="E182" i="4"/>
  <c r="E183" i="4"/>
  <c r="E184" i="4"/>
  <c r="E187" i="4"/>
  <c r="E188" i="4"/>
  <c r="E191" i="4"/>
  <c r="E192" i="4"/>
  <c r="E194" i="4"/>
  <c r="E199" i="4"/>
  <c r="E177" i="4"/>
  <c r="E81" i="4"/>
  <c r="E82" i="4"/>
  <c r="E83" i="4"/>
  <c r="E84" i="4"/>
  <c r="E86" i="4"/>
  <c r="E87" i="4"/>
  <c r="E88" i="4"/>
  <c r="E89" i="4"/>
  <c r="E90" i="4"/>
  <c r="E91" i="4"/>
  <c r="E93" i="4"/>
  <c r="E94" i="4"/>
  <c r="E95" i="4"/>
  <c r="E96" i="4"/>
  <c r="E97" i="4"/>
  <c r="E98" i="4"/>
  <c r="E99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5" i="4"/>
  <c r="E137" i="4"/>
  <c r="E138" i="4"/>
  <c r="E139" i="4"/>
  <c r="E140" i="4"/>
  <c r="E141" i="4"/>
  <c r="E142" i="4"/>
  <c r="E143" i="4"/>
  <c r="E144" i="4"/>
  <c r="E145" i="4"/>
  <c r="E146" i="4"/>
  <c r="E147" i="4"/>
  <c r="E148" i="4"/>
  <c r="E149" i="4"/>
  <c r="E150" i="4"/>
  <c r="E151" i="4"/>
  <c r="E152" i="4"/>
  <c r="E154" i="4"/>
  <c r="E155" i="4"/>
  <c r="E156" i="4"/>
  <c r="E157" i="4"/>
  <c r="E158" i="4"/>
  <c r="E159" i="4"/>
  <c r="E160" i="4"/>
  <c r="E161" i="4"/>
  <c r="E162" i="4"/>
  <c r="E163" i="4"/>
  <c r="E164" i="4"/>
  <c r="E165" i="4"/>
  <c r="E166" i="4"/>
  <c r="E167" i="4"/>
  <c r="E168" i="4"/>
  <c r="E169" i="4"/>
  <c r="E170" i="4"/>
  <c r="E171" i="4"/>
  <c r="E172" i="4"/>
  <c r="E173" i="4"/>
  <c r="E174" i="4"/>
  <c r="E80" i="4"/>
  <c r="E53" i="4"/>
  <c r="E54" i="4"/>
  <c r="E55" i="4"/>
  <c r="E56" i="4"/>
  <c r="E57" i="4"/>
  <c r="E58" i="4"/>
  <c r="E59" i="4"/>
  <c r="E60" i="4"/>
  <c r="E62" i="4"/>
  <c r="E63" i="4"/>
  <c r="E64" i="4"/>
  <c r="E65" i="4"/>
  <c r="E66" i="4"/>
  <c r="E70" i="4"/>
  <c r="E72" i="4"/>
  <c r="E73" i="4"/>
  <c r="E76" i="4"/>
  <c r="E77" i="4"/>
  <c r="E52" i="4"/>
  <c r="E6" i="4"/>
  <c r="E7" i="4"/>
  <c r="E9" i="4"/>
  <c r="E10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4" i="4"/>
  <c r="E35" i="4"/>
  <c r="E36" i="4"/>
  <c r="E37" i="4"/>
  <c r="E38" i="4"/>
  <c r="E39" i="4"/>
  <c r="E44" i="4"/>
  <c r="E45" i="4"/>
  <c r="E46" i="4"/>
  <c r="E48" i="4"/>
  <c r="E49" i="4"/>
  <c r="E5" i="4"/>
  <c r="E271" i="4" l="1"/>
  <c r="E51" i="4"/>
  <c r="E79" i="4"/>
  <c r="B79" i="4"/>
  <c r="B176" i="4"/>
  <c r="B201" i="4"/>
  <c r="B225" i="4"/>
  <c r="B246" i="4"/>
  <c r="B271" i="4"/>
  <c r="B308" i="4"/>
  <c r="B345" i="4"/>
  <c r="B51" i="4"/>
  <c r="B4" i="4"/>
  <c r="E176" i="4" l="1"/>
  <c r="E225" i="4"/>
  <c r="E201" i="4"/>
  <c r="E345" i="4"/>
  <c r="E308" i="4"/>
  <c r="E246" i="4"/>
  <c r="E4" i="4"/>
  <c r="E362" i="4" l="1"/>
  <c r="C3" i="11" s="1"/>
  <c r="C4" i="11" s="1"/>
</calcChain>
</file>

<file path=xl/sharedStrings.xml><?xml version="1.0" encoding="utf-8"?>
<sst xmlns="http://schemas.openxmlformats.org/spreadsheetml/2006/main" count="1683" uniqueCount="435">
  <si>
    <t>Bijlage D Prijs invullijst ONDERHOUD</t>
  </si>
  <si>
    <t>Tiv 40</t>
  </si>
  <si>
    <t>Aantal</t>
  </si>
  <si>
    <t>Merk</t>
  </si>
  <si>
    <t>Type</t>
  </si>
  <si>
    <t>soort apparatuur</t>
  </si>
  <si>
    <t>Status</t>
  </si>
  <si>
    <t xml:space="preserve">Koelcel </t>
  </si>
  <si>
    <t>Poly systems</t>
  </si>
  <si>
    <t>cruciaal</t>
  </si>
  <si>
    <t>Koelinstallatie remote object</t>
  </si>
  <si>
    <t>Crushed icemachine</t>
  </si>
  <si>
    <t>Brema</t>
  </si>
  <si>
    <t>GB 903A</t>
  </si>
  <si>
    <t>regulier</t>
  </si>
  <si>
    <t>Koffie filter automaat 2 kannen</t>
  </si>
  <si>
    <t>Animo</t>
  </si>
  <si>
    <t>M200W</t>
  </si>
  <si>
    <t>Koelkast dubbeldeurs stekkerklaar</t>
  </si>
  <si>
    <t>Liebherr</t>
  </si>
  <si>
    <t>Profiline GKV 5760</t>
  </si>
  <si>
    <t>Vrieskast enkeldeurs stekkerklaar</t>
  </si>
  <si>
    <t xml:space="preserve">Polaris </t>
  </si>
  <si>
    <t>Advance</t>
  </si>
  <si>
    <t>Insectenverdelger</t>
  </si>
  <si>
    <t>CRI-CRI</t>
  </si>
  <si>
    <t xml:space="preserve">Inductiekookplaat </t>
  </si>
  <si>
    <t>Hendi</t>
  </si>
  <si>
    <t>Model 2000</t>
  </si>
  <si>
    <t>Warmhoudplaat 2/1GN opzetmodel met warmhoudlamp</t>
  </si>
  <si>
    <t xml:space="preserve">Euron </t>
  </si>
  <si>
    <t>Vulcano</t>
  </si>
  <si>
    <t>Vrieskast dubbeldeurs stekkerklaar</t>
  </si>
  <si>
    <t>Bakplaat 400 mm inbouw</t>
  </si>
  <si>
    <t>Mareno</t>
  </si>
  <si>
    <t>FTE40DCB</t>
  </si>
  <si>
    <t>Bakplaat 800mm</t>
  </si>
  <si>
    <t>FTE80DCB</t>
  </si>
  <si>
    <t>Combisteamer - 6 regaals</t>
  </si>
  <si>
    <t xml:space="preserve">Rational </t>
  </si>
  <si>
    <t>Icombi Pro 6-1/1</t>
  </si>
  <si>
    <t>Ontharder OKW doorschuiver</t>
  </si>
  <si>
    <t>BWT</t>
  </si>
  <si>
    <t>Bestsoft 4</t>
  </si>
  <si>
    <t>Doorschuifvaatwasser</t>
  </si>
  <si>
    <t>Wexiodisk</t>
  </si>
  <si>
    <t>WD-6 met breektank en afvoerpomp</t>
  </si>
  <si>
    <t>Koelwerkbank 3 secties stekkerklaar</t>
  </si>
  <si>
    <t>Supreme 710</t>
  </si>
  <si>
    <t>Saladiere Tafelmodel</t>
  </si>
  <si>
    <t>Wandkoeling 1500 mm stekkerklaar</t>
  </si>
  <si>
    <t>Fogal</t>
  </si>
  <si>
    <t>Alaska Slim 1500MT</t>
  </si>
  <si>
    <t>902A</t>
  </si>
  <si>
    <t xml:space="preserve">Vriescel </t>
  </si>
  <si>
    <t>Vriesinstallatie remote object</t>
  </si>
  <si>
    <t>Contact Grill</t>
  </si>
  <si>
    <t>Bartscher</t>
  </si>
  <si>
    <t xml:space="preserve">Snijmachine </t>
  </si>
  <si>
    <t>Deko</t>
  </si>
  <si>
    <t>834 safe</t>
  </si>
  <si>
    <t>Inductie kookplaat 2 zones inbouw (EGO)</t>
  </si>
  <si>
    <t>Ego</t>
  </si>
  <si>
    <t xml:space="preserve">Warmhoudplaat 2/1GN opzetmodel </t>
  </si>
  <si>
    <t>Diamond</t>
  </si>
  <si>
    <t>Ronde keramische kookplaat opzet</t>
  </si>
  <si>
    <t>2000W</t>
  </si>
  <si>
    <t>Warmhoudlamp staand model enkele lamp</t>
  </si>
  <si>
    <t xml:space="preserve">Combi steel </t>
  </si>
  <si>
    <t xml:space="preserve">Warmhoudlamp </t>
  </si>
  <si>
    <t>Magnetron huishoudelijk</t>
  </si>
  <si>
    <t>Severin</t>
  </si>
  <si>
    <t>Koelkast onderbouw stekkerklaar</t>
  </si>
  <si>
    <t>Espressomachine 3-groeps</t>
  </si>
  <si>
    <t>La cimbali</t>
  </si>
  <si>
    <t xml:space="preserve">Koffiemolen </t>
  </si>
  <si>
    <t>La Cimbali M26 TE</t>
  </si>
  <si>
    <t>Brita</t>
  </si>
  <si>
    <t>Purity C500</t>
  </si>
  <si>
    <t>Doorschuiver</t>
  </si>
  <si>
    <t>WD6</t>
  </si>
  <si>
    <t>Tiv 10</t>
  </si>
  <si>
    <t/>
  </si>
  <si>
    <t>WD-7 met Condensor</t>
  </si>
  <si>
    <t>Koelcel</t>
  </si>
  <si>
    <t xml:space="preserve">Pago </t>
  </si>
  <si>
    <t>TR2SC710</t>
  </si>
  <si>
    <t>High Performance, 8x 1/3GN, 1800mm</t>
  </si>
  <si>
    <t>Chromo 1GR</t>
  </si>
  <si>
    <t>Cutter keukenmachine</t>
  </si>
  <si>
    <t xml:space="preserve">2,5 liter </t>
  </si>
  <si>
    <t xml:space="preserve">Vario Quad 2x C270 </t>
  </si>
  <si>
    <t>Icombi Pro 6 1/1</t>
  </si>
  <si>
    <t>FKUv1660, inh 141l, tafelmodel</t>
  </si>
  <si>
    <t>Warmhoudplaat  1/1 GN inbouw</t>
  </si>
  <si>
    <t>Maatwerk</t>
  </si>
  <si>
    <t>2/1GN</t>
  </si>
  <si>
    <t>Chefsheat</t>
  </si>
  <si>
    <t>met draaiknop 23 liter</t>
  </si>
  <si>
    <t>Mercury 135x1424mm</t>
  </si>
  <si>
    <t>Magnum Silver AD-Flat</t>
  </si>
  <si>
    <t>Ontharder</t>
  </si>
  <si>
    <t>C 500 steam set (2/3gn combi + metos me)</t>
  </si>
  <si>
    <t xml:space="preserve">WD-6 9KW, </t>
  </si>
  <si>
    <t>Velp 39</t>
  </si>
  <si>
    <t xml:space="preserve">Koelbak met vitrine 3/1gn  </t>
  </si>
  <si>
    <t>Wiha</t>
  </si>
  <si>
    <t>520BE (23077)</t>
  </si>
  <si>
    <t>Drankenkoeling 3-deurs onderbouw</t>
  </si>
  <si>
    <t>Gamko</t>
  </si>
  <si>
    <t>Nova Meta</t>
  </si>
  <si>
    <t>Cool Head</t>
  </si>
  <si>
    <t>EGO</t>
  </si>
  <si>
    <t>Fiorenzato</t>
  </si>
  <si>
    <t>Espressomachine 2-groeps</t>
  </si>
  <si>
    <t>Faema</t>
  </si>
  <si>
    <t>Ascobloc</t>
  </si>
  <si>
    <t>Dranken/ fustenkoeling 3 segmenten</t>
  </si>
  <si>
    <t>Noverta Premium FK2-25/6L</t>
  </si>
  <si>
    <t>Voorlader</t>
  </si>
  <si>
    <t>Dihr</t>
  </si>
  <si>
    <t>LUX² 60 EL</t>
  </si>
  <si>
    <t>Roller Grill</t>
  </si>
  <si>
    <t>Classic</t>
  </si>
  <si>
    <t>Wijn klimaatkast</t>
  </si>
  <si>
    <t>Avintage</t>
  </si>
  <si>
    <t>Pannenwas klein model</t>
  </si>
  <si>
    <t>KP202E Plus</t>
  </si>
  <si>
    <t>Lubron Pro-Line</t>
  </si>
  <si>
    <t>Bravilor</t>
  </si>
  <si>
    <t>Mondo MND2-031</t>
  </si>
  <si>
    <t>Sous-vide kooktoestel 1/1GN</t>
  </si>
  <si>
    <t>Vrieskast onderbouw stekkerklaar</t>
  </si>
  <si>
    <t>Friteuse inbouw dubbel 600 mm</t>
  </si>
  <si>
    <t>Blastchiller 10 regaals</t>
  </si>
  <si>
    <t>Friulinox</t>
  </si>
  <si>
    <t>BF051AG</t>
  </si>
  <si>
    <t>Vacumeermachine</t>
  </si>
  <si>
    <t>Henkelman</t>
  </si>
  <si>
    <t>Jumbo 30</t>
  </si>
  <si>
    <t>Koelkast enkeldeurs stekkerklaar</t>
  </si>
  <si>
    <t>Braadpan VCC 2x 25 liter</t>
  </si>
  <si>
    <t>iVario 2s</t>
  </si>
  <si>
    <t>Vario Quad 4x C270</t>
  </si>
  <si>
    <t>Berkel</t>
  </si>
  <si>
    <t>Combisteamer - 10 regaals</t>
  </si>
  <si>
    <t>SCC101</t>
  </si>
  <si>
    <t>Koelwerkbank 2 secties stekkerklaar</t>
  </si>
  <si>
    <t xml:space="preserve">Scholl </t>
  </si>
  <si>
    <t>EMGA</t>
  </si>
  <si>
    <t>Warmhoudlades 3x 1/1gn</t>
  </si>
  <si>
    <t>Moduline</t>
  </si>
  <si>
    <t>Caldo chef HWS013E</t>
  </si>
  <si>
    <t xml:space="preserve">Warmhoudkast </t>
  </si>
  <si>
    <t>Olis</t>
  </si>
  <si>
    <t>Tes7-12</t>
  </si>
  <si>
    <t>Drankenkoeling 2-deurs onderbouw</t>
  </si>
  <si>
    <t>Maxiglass Noverta Premium LG3/150LG</t>
  </si>
  <si>
    <t>IJsblokjesmachine</t>
  </si>
  <si>
    <t>CB316A</t>
  </si>
  <si>
    <t>WD-6</t>
  </si>
  <si>
    <t>Remrijskast</t>
  </si>
  <si>
    <t>Gram</t>
  </si>
  <si>
    <t>Baker GA 500</t>
  </si>
  <si>
    <t>AD140TNN</t>
  </si>
  <si>
    <t>iCombi Pro 10-1/1-E</t>
  </si>
  <si>
    <t>250sr</t>
  </si>
  <si>
    <t>Robot Coupe</t>
  </si>
  <si>
    <t>301 Ultra</t>
  </si>
  <si>
    <t>Savoye R</t>
  </si>
  <si>
    <t>model R6</t>
  </si>
  <si>
    <t>Menumaster</t>
  </si>
  <si>
    <t>DEC18E</t>
  </si>
  <si>
    <t>Electrolux</t>
  </si>
  <si>
    <t>WD6 12KW+ condensor</t>
  </si>
  <si>
    <t>Vario Quad 2x C271</t>
  </si>
  <si>
    <t>Vario Quad 2x C272</t>
  </si>
  <si>
    <t>Vario Quad 2x C273</t>
  </si>
  <si>
    <t>Vario Quad 2x C274</t>
  </si>
  <si>
    <t xml:space="preserve">Friteuse opzet 15 liter </t>
  </si>
  <si>
    <t>Weegschaal opzetmodel</t>
  </si>
  <si>
    <t>Escali</t>
  </si>
  <si>
    <t>M136</t>
  </si>
  <si>
    <t>hendi</t>
  </si>
  <si>
    <t>Waterbad slowcooker</t>
  </si>
  <si>
    <t>Wkes</t>
  </si>
  <si>
    <t>FKUv1660</t>
  </si>
  <si>
    <t xml:space="preserve">Inbouw oven huishoudelijk </t>
  </si>
  <si>
    <t>ATAG</t>
  </si>
  <si>
    <t>OX6611C</t>
  </si>
  <si>
    <t xml:space="preserve">Dry age kast </t>
  </si>
  <si>
    <t>LF82V</t>
  </si>
  <si>
    <t>APE 210</t>
  </si>
  <si>
    <t>DW014</t>
  </si>
  <si>
    <t>Softstar</t>
  </si>
  <si>
    <t>geen onderhoud</t>
  </si>
  <si>
    <t>Sagi</t>
  </si>
  <si>
    <t>VD150-OP14</t>
  </si>
  <si>
    <t>Kronus</t>
  </si>
  <si>
    <t>PEB71BK</t>
  </si>
  <si>
    <t>Polar</t>
  </si>
  <si>
    <t>U636-E-02</t>
  </si>
  <si>
    <t>2.5 liter</t>
  </si>
  <si>
    <t>TR3SC17</t>
  </si>
  <si>
    <t>SCC61</t>
  </si>
  <si>
    <t>Warmhoudlamp staand model dubbele lamp</t>
  </si>
  <si>
    <t>Inductie kookplaat 1 zone inbouw (EGO)</t>
  </si>
  <si>
    <t>MO/BA 3500</t>
  </si>
  <si>
    <t>Inducs MO/BA 3500</t>
  </si>
  <si>
    <t>2000D</t>
  </si>
  <si>
    <t>Warmhoudplaat 1/1 GN opzet</t>
  </si>
  <si>
    <t>Rocam</t>
  </si>
  <si>
    <t>Jordao</t>
  </si>
  <si>
    <t>Pronto</t>
  </si>
  <si>
    <t>BEU</t>
  </si>
  <si>
    <t>Unox</t>
  </si>
  <si>
    <t>XB694</t>
  </si>
  <si>
    <t>Friteuse staand elektrisch 12 L 700 lijn</t>
  </si>
  <si>
    <t>Angelo Po</t>
  </si>
  <si>
    <t>ogofr3ed</t>
  </si>
  <si>
    <t>Primis</t>
  </si>
  <si>
    <t>Snowflake gram</t>
  </si>
  <si>
    <t>k1605rv i dl/drdr</t>
  </si>
  <si>
    <t>Siemens</t>
  </si>
  <si>
    <t>k605rgl</t>
  </si>
  <si>
    <t>Jumbo</t>
  </si>
  <si>
    <t>rw115</t>
  </si>
  <si>
    <t>Snowflake Gram</t>
  </si>
  <si>
    <t>A160778</t>
  </si>
  <si>
    <t>combi line cb1010</t>
  </si>
  <si>
    <t>Inductie Fornuis 2 pits 850 lijn</t>
  </si>
  <si>
    <t>Ogope 1</t>
  </si>
  <si>
    <t>Rieber</t>
  </si>
  <si>
    <t>Buffet kantine</t>
  </si>
  <si>
    <t>Verwarmde vitrine 2/1</t>
  </si>
  <si>
    <t>Getra</t>
  </si>
  <si>
    <t>RTR160L</t>
  </si>
  <si>
    <t>Koelbak 2/1gn</t>
  </si>
  <si>
    <t xml:space="preserve">Wehako </t>
  </si>
  <si>
    <t>Onbekend</t>
  </si>
  <si>
    <t>VK38-180-I</t>
  </si>
  <si>
    <t xml:space="preserve">Modular </t>
  </si>
  <si>
    <t>MID</t>
  </si>
  <si>
    <t>Euromax</t>
  </si>
  <si>
    <t>EMX 10990HBL</t>
  </si>
  <si>
    <t>cb 2x10</t>
  </si>
  <si>
    <t>Koelwerkbank 4 secties stekkerklaar</t>
  </si>
  <si>
    <t>kst 04tn</t>
  </si>
  <si>
    <t>scc61</t>
  </si>
  <si>
    <t>JH Koeltechniek</t>
  </si>
  <si>
    <t>Vriesinstallatie</t>
  </si>
  <si>
    <t xml:space="preserve">Koelinstallatie  </t>
  </si>
  <si>
    <t>FTE-60db</t>
  </si>
  <si>
    <t>Friteuse inbouw enkel 400 mm</t>
  </si>
  <si>
    <t>fqe 61db</t>
  </si>
  <si>
    <t>pce-60 db</t>
  </si>
  <si>
    <t>Innomak</t>
  </si>
  <si>
    <t>PNRP999/RU</t>
  </si>
  <si>
    <t>Caterchef</t>
  </si>
  <si>
    <t xml:space="preserve">Mini </t>
  </si>
  <si>
    <t>Warmtereflectieplaat met warmtebrug</t>
  </si>
  <si>
    <t>Koelbak 3/1gn</t>
  </si>
  <si>
    <t>3/1 Gn</t>
  </si>
  <si>
    <t>Alaska 1450 R290</t>
  </si>
  <si>
    <t>KRO</t>
  </si>
  <si>
    <t>GNF740 RL1</t>
  </si>
  <si>
    <t>S-140-TN</t>
  </si>
  <si>
    <t>Bakplaat 600mm</t>
  </si>
  <si>
    <t>VRX1433SS</t>
  </si>
  <si>
    <t>MKN</t>
  </si>
  <si>
    <t>FlexCombi Classic</t>
  </si>
  <si>
    <t>Elite</t>
  </si>
  <si>
    <t>FBMR</t>
  </si>
  <si>
    <t>Tefcold</t>
  </si>
  <si>
    <t>RK710-P</t>
  </si>
  <si>
    <t>Kookplaat met oven in onderbouw</t>
  </si>
  <si>
    <t>Kuppersbosch</t>
  </si>
  <si>
    <t>EEH</t>
  </si>
  <si>
    <t>combi line</t>
  </si>
  <si>
    <t>1555A</t>
  </si>
  <si>
    <t>Vrieskast liggend</t>
  </si>
  <si>
    <t>CF6600</t>
  </si>
  <si>
    <t>Ad70TNN</t>
  </si>
  <si>
    <t>EEF224</t>
  </si>
  <si>
    <t>Afvalweegschaal</t>
  </si>
  <si>
    <t>Orbisk</t>
  </si>
  <si>
    <t>Vulcano 6060x40</t>
  </si>
  <si>
    <t>B0041</t>
  </si>
  <si>
    <t>Ubert</t>
  </si>
  <si>
    <t>AK-2</t>
  </si>
  <si>
    <t>Blanco cook wok</t>
  </si>
  <si>
    <t>Dito</t>
  </si>
  <si>
    <t>Restaurant bar</t>
  </si>
  <si>
    <t>E98 UP</t>
  </si>
  <si>
    <t>F64EVO</t>
  </si>
  <si>
    <t>Eurocave Professional</t>
  </si>
  <si>
    <t>EBB000352</t>
  </si>
  <si>
    <t>MG2/2752</t>
  </si>
  <si>
    <t>Flexbar</t>
  </si>
  <si>
    <t>EWK880/0/2Z</t>
  </si>
  <si>
    <t>Meiko</t>
  </si>
  <si>
    <t>MI Clean</t>
  </si>
  <si>
    <t>Ijsblokjesmachine</t>
  </si>
  <si>
    <t>Hoshizaki</t>
  </si>
  <si>
    <t>IM-21CNE-HC</t>
  </si>
  <si>
    <t>Keuken 2</t>
  </si>
  <si>
    <t>M - iClean HL M2</t>
  </si>
  <si>
    <t>K1407 CSF A</t>
  </si>
  <si>
    <t>Weda</t>
  </si>
  <si>
    <t>Epelsa</t>
  </si>
  <si>
    <t>Friteuse staand elektrisch 2x 12L 700 lijn</t>
  </si>
  <si>
    <t>SCC</t>
  </si>
  <si>
    <t xml:space="preserve">Grillplaat 400 mm opzet </t>
  </si>
  <si>
    <t>Rosval</t>
  </si>
  <si>
    <t>RWG-44</t>
  </si>
  <si>
    <t>Schott Ceran</t>
  </si>
  <si>
    <t>GGM Gastro</t>
  </si>
  <si>
    <t>UWE</t>
  </si>
  <si>
    <t>ADM 6000</t>
  </si>
  <si>
    <t>Staand model</t>
  </si>
  <si>
    <t>Salamander 400 mm</t>
  </si>
  <si>
    <t>Tecno-Inox</t>
  </si>
  <si>
    <t>SE40/OCB</t>
  </si>
  <si>
    <t>Alto-Shaam</t>
  </si>
  <si>
    <t xml:space="preserve">Halo Heet </t>
  </si>
  <si>
    <t>Emga</t>
  </si>
  <si>
    <t>Magnetron professioneel</t>
  </si>
  <si>
    <t>Gigatherm</t>
  </si>
  <si>
    <t>Big Green Egg 2XL</t>
  </si>
  <si>
    <t>Green Egg</t>
  </si>
  <si>
    <t>2XL</t>
  </si>
  <si>
    <t>Rookoven opzetmodel</t>
  </si>
  <si>
    <t>Helia</t>
  </si>
  <si>
    <t>Planeetmenger opzetmodel</t>
  </si>
  <si>
    <t>Hobart</t>
  </si>
  <si>
    <t>N50</t>
  </si>
  <si>
    <t xml:space="preserve">Magimix </t>
  </si>
  <si>
    <t>43001R</t>
  </si>
  <si>
    <t>Sous-vide opzetbak 1/1GN</t>
  </si>
  <si>
    <t>Sous-vide opzetbak 2x 1/1GN</t>
  </si>
  <si>
    <t xml:space="preserve">Roner </t>
  </si>
  <si>
    <t>Roner compact 45 L: ICC29</t>
  </si>
  <si>
    <t>FM80KEHC</t>
  </si>
  <si>
    <t xml:space="preserve">Big Green Egg Mini </t>
  </si>
  <si>
    <t>Mini</t>
  </si>
  <si>
    <t>Koelcel per M2</t>
  </si>
  <si>
    <t>Smeva</t>
  </si>
  <si>
    <t>Kelvion verdamper</t>
  </si>
  <si>
    <t>infinity</t>
  </si>
  <si>
    <t>Koelinstallatie</t>
  </si>
  <si>
    <t>Groku</t>
  </si>
  <si>
    <t>Keuken 1</t>
  </si>
  <si>
    <t>Planeetmenger staand model</t>
  </si>
  <si>
    <t>A120</t>
  </si>
  <si>
    <t>200A</t>
  </si>
  <si>
    <t>Jumbo 42</t>
  </si>
  <si>
    <t>VCC 112L</t>
  </si>
  <si>
    <t>SCC 61-E</t>
  </si>
  <si>
    <t>834S</t>
  </si>
  <si>
    <t>weegschaal opzetmodel</t>
  </si>
  <si>
    <t>DM-11000</t>
  </si>
  <si>
    <t>Bakkerij uitgifte</t>
  </si>
  <si>
    <t>Gastro - K1807CSG</t>
  </si>
  <si>
    <t>Warmhoudwagen 2x 1/1 GN</t>
  </si>
  <si>
    <t>Warmhoudbrug 1000mm</t>
  </si>
  <si>
    <t>Blanco cook grillplaat 400 mm</t>
  </si>
  <si>
    <t>Blanco Cook</t>
  </si>
  <si>
    <t>BCGF3500</t>
  </si>
  <si>
    <t>BCIW3500</t>
  </si>
  <si>
    <t>Blanco cook</t>
  </si>
  <si>
    <t xml:space="preserve">Blanco cook inductiekookplaat </t>
  </si>
  <si>
    <t>BCIH2Z5000</t>
  </si>
  <si>
    <t>500 3D</t>
  </si>
  <si>
    <t xml:space="preserve">SCC 61 </t>
  </si>
  <si>
    <t>M950</t>
  </si>
  <si>
    <t>F950</t>
  </si>
  <si>
    <t>Combi-Master plus</t>
  </si>
  <si>
    <t>F210RG3N</t>
  </si>
  <si>
    <t>Inbouwkoelvitrine taartenplateau 2-laags</t>
  </si>
  <si>
    <t>AKE Ideal</t>
  </si>
  <si>
    <t>BAKL68</t>
  </si>
  <si>
    <t>Dalla Corte</t>
  </si>
  <si>
    <t>DC Pro</t>
  </si>
  <si>
    <t>Prijs invullijst ONDERHOUD</t>
  </si>
  <si>
    <t>Apparaat</t>
  </si>
  <si>
    <t>Prijs per stuk</t>
  </si>
  <si>
    <t>Frequentie per jaar</t>
  </si>
  <si>
    <t>Totaal per jaar</t>
  </si>
  <si>
    <t>TIV40</t>
  </si>
  <si>
    <t>Bakplaat 800mm inbouw</t>
  </si>
  <si>
    <t xml:space="preserve">Ontharder </t>
  </si>
  <si>
    <t>Vriescel</t>
  </si>
  <si>
    <t>Vaatwasser</t>
  </si>
  <si>
    <t>TIV10</t>
  </si>
  <si>
    <t>VELP39</t>
  </si>
  <si>
    <t>Blastchiller 5 regaals</t>
  </si>
  <si>
    <t>Braadpan 2x 25 liter</t>
  </si>
  <si>
    <t>Drankenkoeling 1-deur onderbouw</t>
  </si>
  <si>
    <t>APE210</t>
  </si>
  <si>
    <t>BEU3</t>
  </si>
  <si>
    <t>MID2</t>
  </si>
  <si>
    <t>KRO16</t>
  </si>
  <si>
    <t xml:space="preserve">Kookplaat inductie </t>
  </si>
  <si>
    <t>MAR5 - Restaurant bar</t>
  </si>
  <si>
    <t>MAR5 - Bakkerij Uitgifte</t>
  </si>
  <si>
    <t>MAR5 - Keuken 2</t>
  </si>
  <si>
    <t>MAR5 - Keuken 1</t>
  </si>
  <si>
    <t>Totaal onderhoud per jaar</t>
  </si>
  <si>
    <t>Totaal onderhoud per onderhoudsperiode</t>
  </si>
  <si>
    <t>Integraal uurtarief correctief onderhoud</t>
  </si>
  <si>
    <t>Daguren (ma - vr : 08.00 uur - 18.00 uur)</t>
  </si>
  <si>
    <t>Avonduren (ma - vr : 18.00 uur - 08.00 uur)</t>
  </si>
  <si>
    <t>Functie</t>
  </si>
  <si>
    <t>Weging</t>
  </si>
  <si>
    <t>Tarief excl. BTW</t>
  </si>
  <si>
    <t>Tarief incl. BTW</t>
  </si>
  <si>
    <t>Gewogen excl. BTW</t>
  </si>
  <si>
    <t>Gewogen incl. BTW</t>
  </si>
  <si>
    <t>Thermische apparatuur</t>
  </si>
  <si>
    <t>Koel apparatuur</t>
  </si>
  <si>
    <t>Totaal gewogen gemiddelde aandeel</t>
  </si>
  <si>
    <t>Zaterdaguren</t>
  </si>
  <si>
    <t>Zondaguren</t>
  </si>
  <si>
    <t>Gemiddeld gewogen integraal uurtarief</t>
  </si>
  <si>
    <t>Excl. BTW</t>
  </si>
  <si>
    <t>Incl. BTW</t>
  </si>
  <si>
    <t>INSCHRIJFPRIJS</t>
  </si>
  <si>
    <t>Totaal</t>
  </si>
  <si>
    <t>1.</t>
  </si>
  <si>
    <t>Totale kosten preventief onderhoud per jaar</t>
  </si>
  <si>
    <t>INSCHRIJFPRIJS VRAAG 1</t>
  </si>
  <si>
    <t>2.</t>
  </si>
  <si>
    <t>Integraal Uurtarief correctief onderhoud (excl. btw)</t>
  </si>
  <si>
    <t>Voorijkosten</t>
  </si>
  <si>
    <t>INSCHRIJFPRIJS VRAAG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</si>
</sst>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22" x14ac:knownFonts="1">
    <font>
      <sz val="11"/>
      <color theme="1"/>
      <name val="Aptos Narrow"/>
      <family val="2"/>
      <scheme val="minor"/>
    </font>
    <font>
      <sz val="10"/>
      <color theme="1"/>
      <name val="Century Gothic"/>
      <family val="2"/>
    </font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11"/>
      <color theme="1"/>
      <name val="Georgia"/>
      <family val="1"/>
    </font>
    <font>
      <b/>
      <sz val="11"/>
      <color theme="0"/>
      <name val="Georgia"/>
      <family val="1"/>
    </font>
    <font>
      <sz val="11"/>
      <color rgb="FF2D2D2D"/>
      <name val="Georgia"/>
      <family val="1"/>
    </font>
    <font>
      <sz val="11"/>
      <color theme="4"/>
      <name val="Georgia"/>
      <family val="1"/>
    </font>
    <font>
      <sz val="11"/>
      <name val="Georgia"/>
      <family val="1"/>
    </font>
    <font>
      <sz val="11"/>
      <color theme="0"/>
      <name val="Georgia"/>
      <family val="1"/>
    </font>
    <font>
      <b/>
      <sz val="11"/>
      <color theme="1"/>
      <name val="Georgia"/>
      <family val="1"/>
    </font>
    <font>
      <b/>
      <sz val="11"/>
      <color rgb="FFFF0000"/>
      <name val="Georgia"/>
      <family val="1"/>
    </font>
    <font>
      <sz val="10"/>
      <name val="Arial"/>
      <family val="2"/>
    </font>
    <font>
      <sz val="12"/>
      <name val="System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0"/>
      <color indexed="9"/>
      <name val="Century Gothic"/>
      <family val="2"/>
    </font>
    <font>
      <b/>
      <sz val="10"/>
      <color theme="6"/>
      <name val="Century Gothic"/>
      <family val="2"/>
    </font>
    <font>
      <b/>
      <sz val="10"/>
      <color rgb="FFFF0000"/>
      <name val="Century Gothic"/>
      <family val="2"/>
    </font>
    <font>
      <b/>
      <sz val="14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1F365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3"/>
        <bgColor indexed="23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3" fillId="0" borderId="0"/>
    <xf numFmtId="0" fontId="12" fillId="0" borderId="0"/>
    <xf numFmtId="0" fontId="2" fillId="0" borderId="0"/>
    <xf numFmtId="0" fontId="13" fillId="0" borderId="0"/>
    <xf numFmtId="0" fontId="12" fillId="6" borderId="0"/>
  </cellStyleXfs>
  <cellXfs count="99">
    <xf numFmtId="0" fontId="0" fillId="0" borderId="0" xfId="0"/>
    <xf numFmtId="0" fontId="4" fillId="0" borderId="0" xfId="0" applyFont="1" applyAlignment="1">
      <alignment vertical="top"/>
    </xf>
    <xf numFmtId="0" fontId="5" fillId="2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4" fillId="0" borderId="2" xfId="0" applyFont="1" applyBorder="1" applyAlignment="1">
      <alignment vertical="top"/>
    </xf>
    <xf numFmtId="44" fontId="4" fillId="0" borderId="2" xfId="1" applyFont="1" applyBorder="1" applyAlignment="1">
      <alignment vertical="top"/>
    </xf>
    <xf numFmtId="44" fontId="4" fillId="0" borderId="0" xfId="1" applyFont="1" applyAlignment="1">
      <alignment vertical="top"/>
    </xf>
    <xf numFmtId="44" fontId="5" fillId="0" borderId="0" xfId="1" applyFont="1" applyAlignment="1">
      <alignment horizontal="left" vertical="top" wrapText="1"/>
    </xf>
    <xf numFmtId="44" fontId="5" fillId="2" borderId="0" xfId="1" applyFont="1" applyFill="1" applyAlignment="1">
      <alignment horizontal="left" vertical="top" wrapText="1"/>
    </xf>
    <xf numFmtId="44" fontId="4" fillId="3" borderId="2" xfId="1" applyFont="1" applyFill="1" applyBorder="1" applyAlignment="1">
      <alignment vertical="top"/>
    </xf>
    <xf numFmtId="44" fontId="4" fillId="0" borderId="2" xfId="1" applyFont="1" applyFill="1" applyBorder="1" applyAlignment="1">
      <alignment vertical="top"/>
    </xf>
    <xf numFmtId="0" fontId="7" fillId="4" borderId="0" xfId="0" applyFont="1" applyFill="1" applyAlignment="1">
      <alignment vertical="top"/>
    </xf>
    <xf numFmtId="44" fontId="7" fillId="4" borderId="0" xfId="1" applyFont="1" applyFill="1" applyAlignment="1">
      <alignment vertical="top"/>
    </xf>
    <xf numFmtId="0" fontId="5" fillId="4" borderId="0" xfId="0" applyFont="1" applyFill="1" applyAlignment="1">
      <alignment vertical="top"/>
    </xf>
    <xf numFmtId="44" fontId="5" fillId="4" borderId="0" xfId="1" applyFont="1" applyFill="1" applyAlignment="1">
      <alignment vertical="top"/>
    </xf>
    <xf numFmtId="0" fontId="4" fillId="0" borderId="0" xfId="0" applyFont="1"/>
    <xf numFmtId="0" fontId="9" fillId="4" borderId="0" xfId="0" applyFont="1" applyFill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vertical="center" wrapText="1"/>
    </xf>
    <xf numFmtId="0" fontId="8" fillId="5" borderId="0" xfId="0" applyFont="1" applyFill="1"/>
    <xf numFmtId="0" fontId="8" fillId="0" borderId="0" xfId="0" applyFont="1"/>
    <xf numFmtId="0" fontId="4" fillId="5" borderId="0" xfId="0" applyFont="1" applyFill="1"/>
    <xf numFmtId="12" fontId="4" fillId="0" borderId="0" xfId="0" applyNumberFormat="1" applyFont="1"/>
    <xf numFmtId="0" fontId="9" fillId="0" borderId="0" xfId="0" applyFont="1" applyAlignment="1">
      <alignment horizontal="center" vertical="center"/>
    </xf>
    <xf numFmtId="0" fontId="5" fillId="4" borderId="0" xfId="0" applyFont="1" applyFill="1"/>
    <xf numFmtId="0" fontId="4" fillId="0" borderId="2" xfId="0" applyFont="1" applyBorder="1" applyAlignment="1">
      <alignment wrapText="1"/>
    </xf>
    <xf numFmtId="44" fontId="5" fillId="2" borderId="1" xfId="1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5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2" fontId="4" fillId="0" borderId="0" xfId="0" applyNumberFormat="1" applyFont="1" applyAlignment="1">
      <alignment horizontal="center"/>
    </xf>
    <xf numFmtId="0" fontId="11" fillId="0" borderId="0" xfId="0" applyFont="1"/>
    <xf numFmtId="44" fontId="4" fillId="3" borderId="0" xfId="1" applyFont="1" applyFill="1" applyBorder="1" applyAlignment="1">
      <alignment vertical="top"/>
    </xf>
    <xf numFmtId="44" fontId="4" fillId="0" borderId="0" xfId="1" applyFont="1" applyBorder="1" applyAlignment="1">
      <alignment vertical="top"/>
    </xf>
    <xf numFmtId="0" fontId="4" fillId="0" borderId="2" xfId="0" applyFont="1" applyBorder="1"/>
    <xf numFmtId="44" fontId="4" fillId="0" borderId="2" xfId="0" applyNumberFormat="1" applyFont="1" applyBorder="1"/>
    <xf numFmtId="0" fontId="10" fillId="0" borderId="0" xfId="0" applyFont="1" applyAlignment="1">
      <alignment vertical="top"/>
    </xf>
    <xf numFmtId="0" fontId="14" fillId="0" borderId="0" xfId="3" applyFont="1"/>
    <xf numFmtId="0" fontId="14" fillId="7" borderId="0" xfId="3" applyFont="1" applyFill="1"/>
    <xf numFmtId="0" fontId="16" fillId="7" borderId="0" xfId="4" applyFont="1" applyFill="1"/>
    <xf numFmtId="0" fontId="14" fillId="7" borderId="11" xfId="6" applyFont="1" applyFill="1" applyBorder="1"/>
    <xf numFmtId="9" fontId="14" fillId="7" borderId="12" xfId="6" applyNumberFormat="1" applyFont="1" applyFill="1" applyBorder="1" applyAlignment="1">
      <alignment horizontal="center"/>
    </xf>
    <xf numFmtId="44" fontId="14" fillId="7" borderId="2" xfId="6" applyNumberFormat="1" applyFont="1" applyFill="1" applyBorder="1" applyAlignment="1">
      <alignment horizontal="center"/>
    </xf>
    <xf numFmtId="44" fontId="14" fillId="7" borderId="13" xfId="6" applyNumberFormat="1" applyFont="1" applyFill="1" applyBorder="1" applyAlignment="1">
      <alignment horizontal="center"/>
    </xf>
    <xf numFmtId="44" fontId="14" fillId="7" borderId="12" xfId="6" applyNumberFormat="1" applyFont="1" applyFill="1" applyBorder="1" applyAlignment="1">
      <alignment horizontal="center"/>
    </xf>
    <xf numFmtId="44" fontId="14" fillId="7" borderId="11" xfId="6" applyNumberFormat="1" applyFont="1" applyFill="1" applyBorder="1" applyAlignment="1" applyProtection="1">
      <alignment horizontal="center"/>
      <protection locked="0"/>
    </xf>
    <xf numFmtId="44" fontId="14" fillId="7" borderId="2" xfId="6" applyNumberFormat="1" applyFont="1" applyFill="1" applyBorder="1" applyAlignment="1" applyProtection="1">
      <alignment horizontal="center"/>
      <protection locked="0"/>
    </xf>
    <xf numFmtId="44" fontId="14" fillId="7" borderId="11" xfId="6" applyNumberFormat="1" applyFont="1" applyFill="1" applyBorder="1" applyAlignment="1">
      <alignment horizontal="center"/>
    </xf>
    <xf numFmtId="0" fontId="14" fillId="7" borderId="14" xfId="6" applyFont="1" applyFill="1" applyBorder="1"/>
    <xf numFmtId="0" fontId="14" fillId="7" borderId="15" xfId="6" applyFont="1" applyFill="1" applyBorder="1" applyAlignment="1">
      <alignment horizontal="center"/>
    </xf>
    <xf numFmtId="0" fontId="14" fillId="7" borderId="14" xfId="6" applyFont="1" applyFill="1" applyBorder="1" applyAlignment="1">
      <alignment horizontal="center"/>
    </xf>
    <xf numFmtId="0" fontId="14" fillId="7" borderId="16" xfId="6" applyFont="1" applyFill="1" applyBorder="1" applyAlignment="1">
      <alignment horizontal="center"/>
    </xf>
    <xf numFmtId="0" fontId="14" fillId="7" borderId="17" xfId="6" applyFont="1" applyFill="1" applyBorder="1" applyAlignment="1">
      <alignment horizontal="center"/>
    </xf>
    <xf numFmtId="0" fontId="14" fillId="7" borderId="0" xfId="6" applyFont="1" applyFill="1" applyAlignment="1">
      <alignment horizontal="center"/>
    </xf>
    <xf numFmtId="0" fontId="14" fillId="7" borderId="18" xfId="6" applyFont="1" applyFill="1" applyBorder="1" applyAlignment="1">
      <alignment horizontal="center"/>
    </xf>
    <xf numFmtId="0" fontId="17" fillId="7" borderId="0" xfId="6" applyFont="1" applyFill="1" applyAlignment="1">
      <alignment horizontal="left" vertical="center" wrapText="1"/>
    </xf>
    <xf numFmtId="9" fontId="15" fillId="7" borderId="0" xfId="6" applyNumberFormat="1" applyFont="1" applyFill="1" applyAlignment="1">
      <alignment horizontal="center" vertical="center" wrapText="1"/>
    </xf>
    <xf numFmtId="9" fontId="20" fillId="7" borderId="0" xfId="6" applyNumberFormat="1" applyFont="1" applyFill="1" applyAlignment="1">
      <alignment horizontal="center" vertical="center" wrapText="1"/>
    </xf>
    <xf numFmtId="0" fontId="20" fillId="7" borderId="0" xfId="6" applyFont="1" applyFill="1" applyAlignment="1">
      <alignment horizontal="left" vertical="center" wrapText="1"/>
    </xf>
    <xf numFmtId="0" fontId="1" fillId="7" borderId="0" xfId="4" applyFont="1" applyFill="1"/>
    <xf numFmtId="0" fontId="20" fillId="2" borderId="6" xfId="6" applyFont="1" applyFill="1" applyBorder="1" applyAlignment="1">
      <alignment horizontal="left"/>
    </xf>
    <xf numFmtId="0" fontId="20" fillId="2" borderId="7" xfId="6" applyFont="1" applyFill="1" applyBorder="1" applyAlignment="1">
      <alignment horizontal="left"/>
    </xf>
    <xf numFmtId="0" fontId="21" fillId="2" borderId="11" xfId="6" applyFont="1" applyFill="1" applyBorder="1" applyAlignment="1">
      <alignment vertical="center"/>
    </xf>
    <xf numFmtId="0" fontId="21" fillId="2" borderId="12" xfId="6" applyFont="1" applyFill="1" applyBorder="1" applyAlignment="1">
      <alignment horizontal="center" vertical="center"/>
    </xf>
    <xf numFmtId="0" fontId="21" fillId="2" borderId="11" xfId="6" applyFont="1" applyFill="1" applyBorder="1" applyAlignment="1">
      <alignment horizontal="center" vertical="center" wrapText="1"/>
    </xf>
    <xf numFmtId="0" fontId="21" fillId="2" borderId="2" xfId="6" applyFont="1" applyFill="1" applyBorder="1" applyAlignment="1">
      <alignment horizontal="center" vertical="center" wrapText="1"/>
    </xf>
    <xf numFmtId="0" fontId="21" fillId="2" borderId="13" xfId="6" applyFont="1" applyFill="1" applyBorder="1" applyAlignment="1">
      <alignment horizontal="center" vertical="center" wrapText="1"/>
    </xf>
    <xf numFmtId="0" fontId="21" fillId="2" borderId="12" xfId="6" applyFont="1" applyFill="1" applyBorder="1" applyAlignment="1">
      <alignment horizontal="center" vertical="center" wrapText="1"/>
    </xf>
    <xf numFmtId="44" fontId="14" fillId="3" borderId="11" xfId="6" applyNumberFormat="1" applyFont="1" applyFill="1" applyBorder="1" applyAlignment="1" applyProtection="1">
      <alignment horizontal="center"/>
      <protection locked="0"/>
    </xf>
    <xf numFmtId="44" fontId="14" fillId="3" borderId="2" xfId="6" applyNumberFormat="1" applyFont="1" applyFill="1" applyBorder="1" applyAlignment="1" applyProtection="1">
      <alignment horizontal="center"/>
      <protection locked="0"/>
    </xf>
    <xf numFmtId="0" fontId="20" fillId="2" borderId="21" xfId="3" applyFont="1" applyFill="1" applyBorder="1" applyAlignment="1">
      <alignment horizontal="center"/>
    </xf>
    <xf numFmtId="0" fontId="20" fillId="2" borderId="7" xfId="3" applyFont="1" applyFill="1" applyBorder="1" applyAlignment="1">
      <alignment horizontal="center"/>
    </xf>
    <xf numFmtId="164" fontId="20" fillId="2" borderId="16" xfId="3" applyNumberFormat="1" applyFont="1" applyFill="1" applyBorder="1" applyAlignment="1">
      <alignment horizontal="center"/>
    </xf>
    <xf numFmtId="164" fontId="20" fillId="2" borderId="15" xfId="3" applyNumberFormat="1" applyFont="1" applyFill="1" applyBorder="1" applyAlignment="1">
      <alignment horizontal="center"/>
    </xf>
    <xf numFmtId="44" fontId="4" fillId="7" borderId="2" xfId="1" applyFont="1" applyFill="1" applyBorder="1" applyAlignment="1">
      <alignment vertical="top"/>
    </xf>
    <xf numFmtId="0" fontId="14" fillId="7" borderId="19" xfId="6" applyFont="1" applyFill="1" applyBorder="1" applyAlignment="1">
      <alignment horizontal="left"/>
    </xf>
    <xf numFmtId="0" fontId="14" fillId="7" borderId="20" xfId="6" applyFont="1" applyFill="1" applyBorder="1" applyAlignment="1">
      <alignment horizontal="left"/>
    </xf>
    <xf numFmtId="0" fontId="20" fillId="2" borderId="3" xfId="6" applyFont="1" applyFill="1" applyBorder="1" applyAlignment="1">
      <alignment horizontal="left" vertical="center" wrapText="1"/>
    </xf>
    <xf numFmtId="0" fontId="20" fillId="2" borderId="5" xfId="6" applyFont="1" applyFill="1" applyBorder="1" applyAlignment="1">
      <alignment horizontal="left" vertical="center" wrapText="1"/>
    </xf>
    <xf numFmtId="9" fontId="18" fillId="7" borderId="3" xfId="6" applyNumberFormat="1" applyFont="1" applyFill="1" applyBorder="1" applyAlignment="1">
      <alignment horizontal="center" vertical="center" wrapText="1"/>
    </xf>
    <xf numFmtId="9" fontId="18" fillId="7" borderId="4" xfId="6" applyNumberFormat="1" applyFont="1" applyFill="1" applyBorder="1" applyAlignment="1">
      <alignment horizontal="center" vertical="center" wrapText="1"/>
    </xf>
    <xf numFmtId="9" fontId="18" fillId="7" borderId="5" xfId="6" applyNumberFormat="1" applyFont="1" applyFill="1" applyBorder="1" applyAlignment="1">
      <alignment horizontal="center" vertical="center" wrapText="1"/>
    </xf>
    <xf numFmtId="9" fontId="18" fillId="7" borderId="3" xfId="6" applyNumberFormat="1" applyFont="1" applyFill="1" applyBorder="1" applyAlignment="1">
      <alignment horizontal="center" vertical="center"/>
    </xf>
    <xf numFmtId="9" fontId="18" fillId="7" borderId="4" xfId="6" applyNumberFormat="1" applyFont="1" applyFill="1" applyBorder="1" applyAlignment="1">
      <alignment horizontal="center" vertical="center"/>
    </xf>
    <xf numFmtId="9" fontId="18" fillId="7" borderId="5" xfId="6" applyNumberFormat="1" applyFont="1" applyFill="1" applyBorder="1" applyAlignment="1">
      <alignment horizontal="center" vertical="center"/>
    </xf>
    <xf numFmtId="0" fontId="20" fillId="2" borderId="6" xfId="3" applyFont="1" applyFill="1" applyBorder="1" applyAlignment="1">
      <alignment horizontal="left" vertical="center" wrapText="1"/>
    </xf>
    <xf numFmtId="0" fontId="20" fillId="2" borderId="21" xfId="3" applyFont="1" applyFill="1" applyBorder="1" applyAlignment="1">
      <alignment horizontal="left" vertical="center" wrapText="1"/>
    </xf>
    <xf numFmtId="0" fontId="20" fillId="2" borderId="14" xfId="3" applyFont="1" applyFill="1" applyBorder="1" applyAlignment="1">
      <alignment horizontal="left" vertical="center" wrapText="1"/>
    </xf>
    <xf numFmtId="0" fontId="20" fillId="2" borderId="16" xfId="3" applyFont="1" applyFill="1" applyBorder="1" applyAlignment="1">
      <alignment horizontal="left" vertical="center" wrapText="1"/>
    </xf>
    <xf numFmtId="0" fontId="19" fillId="2" borderId="3" xfId="5" applyFont="1" applyFill="1" applyBorder="1" applyAlignment="1">
      <alignment horizontal="center" vertical="center"/>
    </xf>
    <xf numFmtId="0" fontId="19" fillId="2" borderId="4" xfId="5" applyFont="1" applyFill="1" applyBorder="1" applyAlignment="1">
      <alignment horizontal="center" vertical="center"/>
    </xf>
    <xf numFmtId="0" fontId="19" fillId="2" borderId="5" xfId="5" applyFont="1" applyFill="1" applyBorder="1" applyAlignment="1">
      <alignment horizontal="center" vertical="center"/>
    </xf>
    <xf numFmtId="0" fontId="20" fillId="2" borderId="8" xfId="6" applyFont="1" applyFill="1" applyBorder="1" applyAlignment="1">
      <alignment horizontal="center" vertical="center"/>
    </xf>
    <xf numFmtId="0" fontId="20" fillId="2" borderId="9" xfId="6" applyFont="1" applyFill="1" applyBorder="1" applyAlignment="1">
      <alignment horizontal="center" vertical="center"/>
    </xf>
    <xf numFmtId="0" fontId="20" fillId="2" borderId="10" xfId="6" applyFont="1" applyFill="1" applyBorder="1" applyAlignment="1">
      <alignment horizontal="center" vertical="center"/>
    </xf>
    <xf numFmtId="0" fontId="21" fillId="2" borderId="19" xfId="6" applyFont="1" applyFill="1" applyBorder="1" applyAlignment="1">
      <alignment horizontal="left" vertical="center"/>
    </xf>
    <xf numFmtId="0" fontId="21" fillId="2" borderId="20" xfId="6" applyFont="1" applyFill="1" applyBorder="1" applyAlignment="1">
      <alignment horizontal="left" vertical="center"/>
    </xf>
  </cellXfs>
  <cellStyles count="7">
    <cellStyle name="Standaard" xfId="0" builtinId="0"/>
    <cellStyle name="Standaard 2" xfId="3" xr:uid="{CE26D254-8453-4CBD-971C-AA4345296C29}"/>
    <cellStyle name="Standaard 3" xfId="2" xr:uid="{0659F1AE-EFF2-4984-85E4-BE799A4405BD}"/>
    <cellStyle name="Standaard 4 2" xfId="6" xr:uid="{0847CFA6-1C4B-4806-B22E-446E74227A45}"/>
    <cellStyle name="Standard 2 4" xfId="4" xr:uid="{3554D9E7-BE51-4029-AC7C-A44EDC96496D}"/>
    <cellStyle name="Standard_Ecklohn Baden Württemberg 2" xfId="5" xr:uid="{BDE57FB3-41FD-43CE-83D9-6A8178D796A6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Sales\Archief%202000\afgewezen%20offertes\Ahold%20te%20Zaandam\versie%201\Calculatie%20NIC,%20Ahol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ata\Sales\Archief%202000\afgewezen%20offertes\Friesland%20Coberco%20Dairy%20Foods%20te%20Meppel\Calculatie%20Blankenstein%20140%20(2e%20versie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ijnijssel-my.sharepoint.com/Projecten/Catering/981.035Fuji/corresp/ModelP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teformulier 1"/>
      <sheetName val="Calculatie (nieuw)"/>
      <sheetName val="Calculatie (oud)"/>
      <sheetName val="avondopenstelling"/>
      <sheetName val="Personeelsinzet"/>
      <sheetName val="lunches"/>
      <sheetName val="snackprijzen"/>
      <sheetName val="Calculatie (st)"/>
      <sheetName val="Alg. kosten"/>
      <sheetName val="Offerteformulier 2"/>
      <sheetName val="Werkrooster"/>
      <sheetName val="Inzet personeelscalculatie"/>
      <sheetName val="Salarisschalen"/>
      <sheetName val="Hulpbestand inzet personeel"/>
      <sheetName val="Uitgangspunten"/>
      <sheetName val="Calculatie_(nieuw)"/>
      <sheetName val="Calculatie_(oud)"/>
      <sheetName val="Calculatie_(st)"/>
      <sheetName val="Alg__kosten"/>
      <sheetName val="Offerteformulier_1"/>
      <sheetName val="Offerteformulier_2"/>
      <sheetName val="Inzet_personeelscalculatie"/>
      <sheetName val="Hulpbestand_inzet_personeel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teformulier 1"/>
      <sheetName val="pers.inzet"/>
      <sheetName val="Calculatie"/>
      <sheetName val="Offerteformulier 2"/>
      <sheetName val="Werkrooster"/>
      <sheetName val="Alg. kosten"/>
      <sheetName val="Kengetallen"/>
      <sheetName val="Parameters"/>
      <sheetName val="pers_inzet"/>
      <sheetName val="Offerteformulier_1"/>
      <sheetName val="Offerteformulier_2"/>
      <sheetName val="Alg__kosten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t"/>
      <sheetName val="ow"/>
      <sheetName val="Berekeningen"/>
      <sheetName val="Kengetallen"/>
      <sheetName val="modelpt"/>
      <sheetName val="Matrix"/>
      <sheetName val="soc.lst."/>
      <sheetName val="MATRIX NLG"/>
      <sheetName val="voorbe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6BF4E-C6B3-453F-80EA-FCED59D87626}">
  <dimension ref="A2:G379"/>
  <sheetViews>
    <sheetView topLeftCell="A48" zoomScale="85" zoomScaleNormal="85" workbookViewId="0">
      <selection activeCell="A48" sqref="A48"/>
    </sheetView>
  </sheetViews>
  <sheetFormatPr defaultColWidth="8.88671875" defaultRowHeight="14.4" x14ac:dyDescent="0.3"/>
  <cols>
    <col min="1" max="1" width="46.5546875" style="16" bestFit="1" customWidth="1"/>
    <col min="2" max="2" width="8.88671875" style="16" customWidth="1"/>
    <col min="3" max="3" width="15" style="16" customWidth="1"/>
    <col min="4" max="4" width="41.88671875" style="16" bestFit="1" customWidth="1"/>
    <col min="5" max="5" width="28.88671875" style="28" customWidth="1"/>
    <col min="6" max="6" width="8.88671875" style="16" customWidth="1"/>
    <col min="8" max="16384" width="8.88671875" style="16"/>
  </cols>
  <sheetData>
    <row r="2" spans="1:7" s="1" customFormat="1" ht="13.8" x14ac:dyDescent="0.3">
      <c r="A2" s="38" t="s">
        <v>0</v>
      </c>
      <c r="B2" s="24"/>
      <c r="C2" s="24"/>
      <c r="D2" s="24"/>
      <c r="E2" s="24"/>
      <c r="F2" s="24"/>
    </row>
    <row r="3" spans="1:7" ht="13.8" x14ac:dyDescent="0.25">
      <c r="A3" s="25" t="s">
        <v>1</v>
      </c>
      <c r="B3" s="17" t="s">
        <v>2</v>
      </c>
      <c r="C3" s="17" t="s">
        <v>3</v>
      </c>
      <c r="D3" s="17" t="s">
        <v>4</v>
      </c>
      <c r="E3" s="17" t="s">
        <v>5</v>
      </c>
      <c r="F3" s="17" t="s">
        <v>6</v>
      </c>
      <c r="G3" s="16"/>
    </row>
    <row r="4" spans="1:7" ht="13.8" x14ac:dyDescent="0.25">
      <c r="A4" s="16" t="s">
        <v>7</v>
      </c>
      <c r="B4" s="16">
        <v>1</v>
      </c>
      <c r="C4" s="16" t="s">
        <v>8</v>
      </c>
      <c r="E4" s="28" t="s">
        <v>9</v>
      </c>
      <c r="F4" s="16">
        <v>2</v>
      </c>
      <c r="G4" s="16"/>
    </row>
    <row r="5" spans="1:7" ht="13.8" x14ac:dyDescent="0.25">
      <c r="A5" s="16" t="s">
        <v>10</v>
      </c>
      <c r="B5" s="16">
        <v>1</v>
      </c>
      <c r="C5" s="16" t="s">
        <v>8</v>
      </c>
      <c r="E5" s="28" t="s">
        <v>9</v>
      </c>
      <c r="F5" s="16">
        <v>2</v>
      </c>
      <c r="G5" s="16"/>
    </row>
    <row r="6" spans="1:7" ht="13.8" x14ac:dyDescent="0.25">
      <c r="A6" s="16" t="s">
        <v>11</v>
      </c>
      <c r="B6" s="16">
        <v>1</v>
      </c>
      <c r="C6" s="16" t="s">
        <v>12</v>
      </c>
      <c r="D6" s="16" t="s">
        <v>13</v>
      </c>
      <c r="E6" s="28" t="s">
        <v>14</v>
      </c>
      <c r="F6" s="16">
        <v>2</v>
      </c>
      <c r="G6" s="16"/>
    </row>
    <row r="7" spans="1:7" ht="13.8" x14ac:dyDescent="0.25">
      <c r="A7" s="16" t="s">
        <v>15</v>
      </c>
      <c r="B7" s="16">
        <v>1</v>
      </c>
      <c r="C7" s="16" t="s">
        <v>16</v>
      </c>
      <c r="D7" s="16" t="s">
        <v>17</v>
      </c>
      <c r="E7" s="28" t="s">
        <v>14</v>
      </c>
      <c r="F7" s="16">
        <v>2</v>
      </c>
      <c r="G7" s="16"/>
    </row>
    <row r="8" spans="1:7" ht="13.8" x14ac:dyDescent="0.25">
      <c r="A8" s="16" t="s">
        <v>18</v>
      </c>
      <c r="B8" s="16">
        <v>1</v>
      </c>
      <c r="C8" s="16" t="s">
        <v>19</v>
      </c>
      <c r="D8" s="16" t="s">
        <v>20</v>
      </c>
      <c r="E8" s="28" t="s">
        <v>14</v>
      </c>
      <c r="F8" s="16">
        <v>2</v>
      </c>
      <c r="G8" s="16"/>
    </row>
    <row r="9" spans="1:7" ht="13.8" x14ac:dyDescent="0.25">
      <c r="A9" s="16" t="s">
        <v>21</v>
      </c>
      <c r="B9" s="16">
        <v>1</v>
      </c>
      <c r="C9" s="16" t="s">
        <v>22</v>
      </c>
      <c r="D9" s="16" t="s">
        <v>23</v>
      </c>
      <c r="E9" s="28" t="s">
        <v>14</v>
      </c>
      <c r="F9" s="16">
        <v>1</v>
      </c>
      <c r="G9" s="16"/>
    </row>
    <row r="10" spans="1:7" ht="13.8" x14ac:dyDescent="0.25">
      <c r="A10" s="16" t="s">
        <v>24</v>
      </c>
      <c r="B10" s="16">
        <v>1</v>
      </c>
      <c r="C10" s="16" t="s">
        <v>25</v>
      </c>
      <c r="E10" s="28" t="s">
        <v>14</v>
      </c>
      <c r="F10" s="16">
        <v>1</v>
      </c>
      <c r="G10" s="16"/>
    </row>
    <row r="11" spans="1:7" ht="13.8" x14ac:dyDescent="0.25">
      <c r="A11" s="16" t="s">
        <v>26</v>
      </c>
      <c r="B11" s="16">
        <v>1</v>
      </c>
      <c r="C11" s="16" t="s">
        <v>27</v>
      </c>
      <c r="D11" s="16" t="s">
        <v>28</v>
      </c>
      <c r="E11" s="28" t="s">
        <v>14</v>
      </c>
      <c r="F11" s="16">
        <v>2</v>
      </c>
      <c r="G11" s="16"/>
    </row>
    <row r="12" spans="1:7" ht="13.8" x14ac:dyDescent="0.25">
      <c r="A12" s="16" t="s">
        <v>29</v>
      </c>
      <c r="B12" s="16">
        <v>1</v>
      </c>
      <c r="C12" s="16" t="s">
        <v>30</v>
      </c>
      <c r="D12" s="16" t="s">
        <v>31</v>
      </c>
      <c r="E12" s="28" t="s">
        <v>14</v>
      </c>
      <c r="F12" s="16">
        <v>2</v>
      </c>
      <c r="G12" s="16"/>
    </row>
    <row r="13" spans="1:7" ht="13.8" x14ac:dyDescent="0.25">
      <c r="A13" s="16" t="s">
        <v>29</v>
      </c>
      <c r="B13" s="16">
        <v>1</v>
      </c>
      <c r="C13" s="16" t="s">
        <v>30</v>
      </c>
      <c r="D13" s="16" t="s">
        <v>31</v>
      </c>
      <c r="E13" s="28" t="s">
        <v>14</v>
      </c>
      <c r="F13" s="16">
        <v>4</v>
      </c>
      <c r="G13" s="16"/>
    </row>
    <row r="14" spans="1:7" ht="13.8" x14ac:dyDescent="0.25">
      <c r="A14" s="16" t="s">
        <v>32</v>
      </c>
      <c r="B14" s="16">
        <v>1</v>
      </c>
      <c r="C14" s="16" t="s">
        <v>22</v>
      </c>
      <c r="D14" s="16" t="s">
        <v>23</v>
      </c>
      <c r="E14" s="28" t="s">
        <v>14</v>
      </c>
      <c r="F14" s="16">
        <v>1</v>
      </c>
      <c r="G14" s="16"/>
    </row>
    <row r="15" spans="1:7" ht="13.8" x14ac:dyDescent="0.25">
      <c r="A15" s="16" t="s">
        <v>33</v>
      </c>
      <c r="B15" s="16">
        <v>1</v>
      </c>
      <c r="C15" s="16" t="s">
        <v>34</v>
      </c>
      <c r="D15" s="16" t="s">
        <v>35</v>
      </c>
      <c r="E15" s="28" t="s">
        <v>14</v>
      </c>
      <c r="F15" s="16">
        <v>1</v>
      </c>
      <c r="G15" s="16"/>
    </row>
    <row r="16" spans="1:7" ht="13.8" x14ac:dyDescent="0.25">
      <c r="A16" s="16" t="s">
        <v>36</v>
      </c>
      <c r="B16" s="16">
        <v>1</v>
      </c>
      <c r="C16" s="16" t="s">
        <v>34</v>
      </c>
      <c r="D16" s="16" t="s">
        <v>37</v>
      </c>
      <c r="E16" s="28" t="s">
        <v>14</v>
      </c>
      <c r="F16" s="16">
        <v>2</v>
      </c>
      <c r="G16" s="16"/>
    </row>
    <row r="17" spans="1:7" ht="13.8" x14ac:dyDescent="0.25">
      <c r="A17" s="16" t="s">
        <v>38</v>
      </c>
      <c r="B17" s="16">
        <v>1</v>
      </c>
      <c r="C17" s="16" t="s">
        <v>39</v>
      </c>
      <c r="D17" s="16" t="s">
        <v>40</v>
      </c>
      <c r="E17" s="28" t="s">
        <v>14</v>
      </c>
      <c r="F17" s="16">
        <v>1</v>
      </c>
      <c r="G17" s="16"/>
    </row>
    <row r="18" spans="1:7" ht="13.8" x14ac:dyDescent="0.25">
      <c r="A18" s="16" t="s">
        <v>41</v>
      </c>
      <c r="B18" s="16">
        <v>1</v>
      </c>
      <c r="C18" s="16" t="s">
        <v>42</v>
      </c>
      <c r="D18" s="16" t="s">
        <v>43</v>
      </c>
      <c r="E18" s="28" t="s">
        <v>14</v>
      </c>
      <c r="F18" s="16">
        <v>2</v>
      </c>
      <c r="G18" s="16"/>
    </row>
    <row r="19" spans="1:7" ht="13.8" x14ac:dyDescent="0.25">
      <c r="A19" s="16" t="s">
        <v>44</v>
      </c>
      <c r="B19" s="16">
        <v>1</v>
      </c>
      <c r="C19" s="16" t="s">
        <v>45</v>
      </c>
      <c r="D19" s="16" t="s">
        <v>46</v>
      </c>
      <c r="E19" s="28" t="s">
        <v>9</v>
      </c>
      <c r="F19" s="16">
        <v>3</v>
      </c>
      <c r="G19" s="16"/>
    </row>
    <row r="20" spans="1:7" ht="13.8" x14ac:dyDescent="0.25">
      <c r="A20" s="16" t="s">
        <v>47</v>
      </c>
      <c r="B20" s="16">
        <v>1</v>
      </c>
      <c r="C20" s="16" t="s">
        <v>22</v>
      </c>
      <c r="D20" s="16" t="s">
        <v>48</v>
      </c>
      <c r="E20" s="28" t="s">
        <v>14</v>
      </c>
      <c r="F20" s="16">
        <v>2</v>
      </c>
      <c r="G20" s="16"/>
    </row>
    <row r="21" spans="1:7" ht="13.8" x14ac:dyDescent="0.25">
      <c r="A21" s="16" t="s">
        <v>49</v>
      </c>
      <c r="B21" s="16">
        <v>1</v>
      </c>
      <c r="C21" s="16" t="s">
        <v>22</v>
      </c>
      <c r="E21" s="28" t="s">
        <v>14</v>
      </c>
      <c r="F21" s="16">
        <v>2</v>
      </c>
      <c r="G21" s="16"/>
    </row>
    <row r="22" spans="1:7" ht="13.8" x14ac:dyDescent="0.25">
      <c r="A22" s="16" t="s">
        <v>50</v>
      </c>
      <c r="B22" s="16">
        <v>1</v>
      </c>
      <c r="C22" s="16" t="s">
        <v>51</v>
      </c>
      <c r="D22" s="16" t="s">
        <v>52</v>
      </c>
      <c r="E22" s="28" t="s">
        <v>9</v>
      </c>
      <c r="F22" s="16">
        <v>6</v>
      </c>
      <c r="G22" s="16"/>
    </row>
    <row r="23" spans="1:7" ht="13.8" x14ac:dyDescent="0.25">
      <c r="A23" s="16" t="s">
        <v>11</v>
      </c>
      <c r="B23" s="16">
        <v>1</v>
      </c>
      <c r="C23" s="16" t="s">
        <v>12</v>
      </c>
      <c r="D23" s="16" t="s">
        <v>53</v>
      </c>
      <c r="E23" s="28" t="s">
        <v>14</v>
      </c>
      <c r="F23" s="16">
        <v>1</v>
      </c>
      <c r="G23" s="16"/>
    </row>
    <row r="24" spans="1:7" ht="13.8" x14ac:dyDescent="0.25">
      <c r="A24" s="16" t="s">
        <v>41</v>
      </c>
      <c r="B24" s="16">
        <v>1</v>
      </c>
      <c r="C24" s="16" t="s">
        <v>42</v>
      </c>
      <c r="E24" s="28" t="s">
        <v>14</v>
      </c>
      <c r="F24" s="16">
        <v>2</v>
      </c>
      <c r="G24" s="16"/>
    </row>
    <row r="25" spans="1:7" ht="13.8" x14ac:dyDescent="0.25">
      <c r="A25" s="16" t="s">
        <v>44</v>
      </c>
      <c r="B25" s="16">
        <v>1</v>
      </c>
      <c r="C25" s="16" t="s">
        <v>45</v>
      </c>
      <c r="D25" s="16" t="s">
        <v>46</v>
      </c>
      <c r="E25" s="28" t="s">
        <v>9</v>
      </c>
      <c r="F25" s="16">
        <v>1</v>
      </c>
      <c r="G25" s="16"/>
    </row>
    <row r="26" spans="1:7" ht="13.8" x14ac:dyDescent="0.25">
      <c r="A26" s="16" t="s">
        <v>7</v>
      </c>
      <c r="B26" s="16">
        <v>1</v>
      </c>
      <c r="C26" s="16" t="s">
        <v>8</v>
      </c>
      <c r="E26" s="28" t="s">
        <v>9</v>
      </c>
      <c r="F26" s="16">
        <v>2</v>
      </c>
      <c r="G26" s="16"/>
    </row>
    <row r="27" spans="1:7" ht="13.8" x14ac:dyDescent="0.25">
      <c r="A27" s="16" t="s">
        <v>10</v>
      </c>
      <c r="B27" s="16">
        <v>1</v>
      </c>
      <c r="C27" s="16" t="s">
        <v>8</v>
      </c>
      <c r="E27" s="28" t="s">
        <v>9</v>
      </c>
      <c r="F27" s="16">
        <v>2</v>
      </c>
      <c r="G27" s="16"/>
    </row>
    <row r="28" spans="1:7" ht="13.8" x14ac:dyDescent="0.25">
      <c r="A28" s="16" t="s">
        <v>54</v>
      </c>
      <c r="B28" s="16">
        <v>1</v>
      </c>
      <c r="C28" s="16" t="s">
        <v>8</v>
      </c>
      <c r="E28" s="28" t="s">
        <v>9</v>
      </c>
      <c r="F28" s="16">
        <v>2</v>
      </c>
      <c r="G28" s="16"/>
    </row>
    <row r="29" spans="1:7" ht="13.8" x14ac:dyDescent="0.25">
      <c r="A29" s="16" t="s">
        <v>55</v>
      </c>
      <c r="B29" s="16">
        <v>1</v>
      </c>
      <c r="C29" s="16" t="s">
        <v>8</v>
      </c>
      <c r="E29" s="28" t="s">
        <v>9</v>
      </c>
      <c r="F29" s="16">
        <v>2</v>
      </c>
      <c r="G29" s="16"/>
    </row>
    <row r="30" spans="1:7" ht="13.8" x14ac:dyDescent="0.25">
      <c r="A30" s="16" t="s">
        <v>47</v>
      </c>
      <c r="B30" s="16">
        <v>1</v>
      </c>
      <c r="C30" s="16" t="s">
        <v>22</v>
      </c>
      <c r="D30" s="16" t="s">
        <v>48</v>
      </c>
      <c r="E30" s="28" t="s">
        <v>14</v>
      </c>
      <c r="F30" s="16">
        <v>1</v>
      </c>
      <c r="G30" s="16"/>
    </row>
    <row r="31" spans="1:7" ht="13.8" x14ac:dyDescent="0.25">
      <c r="A31" s="16" t="s">
        <v>49</v>
      </c>
      <c r="B31" s="16">
        <v>1</v>
      </c>
      <c r="C31" s="16" t="s">
        <v>22</v>
      </c>
      <c r="E31" s="28" t="s">
        <v>14</v>
      </c>
      <c r="F31" s="16">
        <v>2</v>
      </c>
      <c r="G31" s="16"/>
    </row>
    <row r="32" spans="1:7" ht="13.8" x14ac:dyDescent="0.25">
      <c r="A32" s="16" t="s">
        <v>56</v>
      </c>
      <c r="B32" s="16">
        <v>1</v>
      </c>
      <c r="C32" s="16" t="s">
        <v>57</v>
      </c>
      <c r="E32" s="28" t="s">
        <v>14</v>
      </c>
      <c r="F32" s="16">
        <v>3</v>
      </c>
      <c r="G32" s="16"/>
    </row>
    <row r="33" spans="1:7" ht="13.8" x14ac:dyDescent="0.25">
      <c r="A33" s="16" t="s">
        <v>58</v>
      </c>
      <c r="B33" s="16">
        <v>1</v>
      </c>
      <c r="C33" s="16" t="s">
        <v>59</v>
      </c>
      <c r="D33" s="16" t="s">
        <v>60</v>
      </c>
      <c r="E33" s="28" t="s">
        <v>14</v>
      </c>
      <c r="F33" s="16">
        <v>3</v>
      </c>
      <c r="G33" s="16"/>
    </row>
    <row r="34" spans="1:7" ht="13.8" x14ac:dyDescent="0.25">
      <c r="A34" s="16" t="s">
        <v>61</v>
      </c>
      <c r="B34" s="16">
        <v>1</v>
      </c>
      <c r="C34" s="16" t="s">
        <v>62</v>
      </c>
      <c r="E34" s="28" t="s">
        <v>14</v>
      </c>
      <c r="F34" s="16">
        <v>1</v>
      </c>
      <c r="G34" s="16"/>
    </row>
    <row r="35" spans="1:7" ht="13.8" x14ac:dyDescent="0.25">
      <c r="A35" s="16" t="s">
        <v>36</v>
      </c>
      <c r="B35" s="16">
        <v>1</v>
      </c>
      <c r="C35" s="16" t="s">
        <v>34</v>
      </c>
      <c r="D35" s="19" t="s">
        <v>37</v>
      </c>
      <c r="E35" s="29" t="s">
        <v>14</v>
      </c>
      <c r="F35" s="16">
        <v>1</v>
      </c>
      <c r="G35" s="16"/>
    </row>
    <row r="36" spans="1:7" ht="13.8" x14ac:dyDescent="0.25">
      <c r="A36" s="16" t="s">
        <v>38</v>
      </c>
      <c r="B36" s="16">
        <v>1</v>
      </c>
      <c r="C36" s="16" t="s">
        <v>39</v>
      </c>
      <c r="D36" s="16" t="s">
        <v>40</v>
      </c>
      <c r="E36" s="28" t="s">
        <v>9</v>
      </c>
      <c r="F36" s="16">
        <v>1</v>
      </c>
      <c r="G36" s="16"/>
    </row>
    <row r="37" spans="1:7" ht="13.8" x14ac:dyDescent="0.25">
      <c r="A37" s="16" t="s">
        <v>18</v>
      </c>
      <c r="B37" s="16">
        <v>1</v>
      </c>
      <c r="C37" s="16" t="s">
        <v>19</v>
      </c>
      <c r="E37" s="28" t="s">
        <v>14</v>
      </c>
      <c r="F37" s="16">
        <v>1</v>
      </c>
      <c r="G37" s="16"/>
    </row>
    <row r="38" spans="1:7" ht="13.8" x14ac:dyDescent="0.25">
      <c r="A38" s="16" t="s">
        <v>63</v>
      </c>
      <c r="B38" s="16">
        <v>2</v>
      </c>
      <c r="C38" s="16" t="s">
        <v>64</v>
      </c>
      <c r="E38" s="28" t="s">
        <v>14</v>
      </c>
      <c r="F38" s="16">
        <v>2</v>
      </c>
      <c r="G38" s="16"/>
    </row>
    <row r="39" spans="1:7" ht="13.8" x14ac:dyDescent="0.25">
      <c r="A39" s="16" t="s">
        <v>65</v>
      </c>
      <c r="B39" s="16">
        <v>2</v>
      </c>
      <c r="C39" s="16" t="s">
        <v>27</v>
      </c>
      <c r="D39" s="16" t="s">
        <v>66</v>
      </c>
      <c r="E39" s="28" t="s">
        <v>14</v>
      </c>
      <c r="F39" s="16">
        <v>2</v>
      </c>
      <c r="G39" s="16"/>
    </row>
    <row r="40" spans="1:7" ht="13.8" x14ac:dyDescent="0.25">
      <c r="A40" s="16" t="s">
        <v>67</v>
      </c>
      <c r="B40" s="16">
        <v>3</v>
      </c>
      <c r="C40" s="16" t="s">
        <v>68</v>
      </c>
      <c r="E40" s="28" t="s">
        <v>14</v>
      </c>
      <c r="F40" s="16">
        <v>2</v>
      </c>
      <c r="G40" s="16"/>
    </row>
    <row r="41" spans="1:7" ht="13.8" x14ac:dyDescent="0.25">
      <c r="A41" s="16" t="s">
        <v>69</v>
      </c>
      <c r="B41" s="16">
        <v>3</v>
      </c>
      <c r="C41" s="16" t="s">
        <v>68</v>
      </c>
      <c r="E41" s="28" t="s">
        <v>14</v>
      </c>
      <c r="F41" s="16">
        <v>2</v>
      </c>
      <c r="G41" s="16"/>
    </row>
    <row r="42" spans="1:7" ht="13.8" x14ac:dyDescent="0.25">
      <c r="A42" s="16" t="s">
        <v>70</v>
      </c>
      <c r="B42" s="16">
        <v>1</v>
      </c>
      <c r="C42" s="16" t="s">
        <v>71</v>
      </c>
      <c r="E42" s="28" t="s">
        <v>14</v>
      </c>
      <c r="F42" s="16">
        <v>2</v>
      </c>
      <c r="G42" s="16"/>
    </row>
    <row r="43" spans="1:7" ht="13.8" x14ac:dyDescent="0.25">
      <c r="A43" s="16" t="s">
        <v>50</v>
      </c>
      <c r="B43" s="16">
        <v>1</v>
      </c>
      <c r="C43" s="16" t="s">
        <v>51</v>
      </c>
      <c r="D43" s="16" t="s">
        <v>52</v>
      </c>
      <c r="E43" s="28" t="s">
        <v>14</v>
      </c>
      <c r="F43" s="16">
        <v>2</v>
      </c>
      <c r="G43" s="16"/>
    </row>
    <row r="44" spans="1:7" ht="13.8" x14ac:dyDescent="0.25">
      <c r="A44" s="16" t="s">
        <v>72</v>
      </c>
      <c r="B44" s="16">
        <v>2</v>
      </c>
      <c r="C44" s="16" t="s">
        <v>19</v>
      </c>
      <c r="E44" s="28" t="s">
        <v>14</v>
      </c>
      <c r="F44" s="16">
        <v>1</v>
      </c>
      <c r="G44" s="16"/>
    </row>
    <row r="45" spans="1:7" ht="13.8" x14ac:dyDescent="0.25">
      <c r="A45" s="16" t="s">
        <v>73</v>
      </c>
      <c r="B45" s="16">
        <v>1</v>
      </c>
      <c r="C45" s="16" t="s">
        <v>74</v>
      </c>
      <c r="E45" s="28" t="s">
        <v>14</v>
      </c>
      <c r="F45" s="16">
        <v>2</v>
      </c>
      <c r="G45" s="16"/>
    </row>
    <row r="46" spans="1:7" ht="13.8" x14ac:dyDescent="0.25">
      <c r="A46" s="16" t="s">
        <v>75</v>
      </c>
      <c r="B46" s="16">
        <v>1</v>
      </c>
      <c r="C46" s="16" t="s">
        <v>74</v>
      </c>
      <c r="D46" s="16" t="s">
        <v>76</v>
      </c>
      <c r="E46" s="28" t="s">
        <v>14</v>
      </c>
      <c r="F46" s="16">
        <v>2</v>
      </c>
      <c r="G46" s="16"/>
    </row>
    <row r="47" spans="1:7" ht="13.8" x14ac:dyDescent="0.25">
      <c r="A47" s="16" t="s">
        <v>41</v>
      </c>
      <c r="B47" s="16">
        <v>1</v>
      </c>
      <c r="C47" s="16" t="s">
        <v>77</v>
      </c>
      <c r="D47" s="16" t="s">
        <v>78</v>
      </c>
      <c r="E47" s="28" t="s">
        <v>14</v>
      </c>
      <c r="F47" s="16">
        <v>2</v>
      </c>
      <c r="G47" s="16"/>
    </row>
    <row r="48" spans="1:7" ht="13.8" x14ac:dyDescent="0.25">
      <c r="A48" s="16" t="s">
        <v>79</v>
      </c>
      <c r="B48" s="16">
        <v>1</v>
      </c>
      <c r="C48" s="16" t="s">
        <v>45</v>
      </c>
      <c r="D48" s="16" t="s">
        <v>80</v>
      </c>
      <c r="E48" s="28" t="s">
        <v>14</v>
      </c>
      <c r="F48" s="16">
        <v>2</v>
      </c>
      <c r="G48" s="16"/>
    </row>
    <row r="50" spans="1:7" s="21" customFormat="1" ht="13.8" x14ac:dyDescent="0.25">
      <c r="A50" s="20"/>
      <c r="B50" s="20"/>
      <c r="C50" s="20"/>
      <c r="D50" s="20"/>
      <c r="E50" s="30"/>
      <c r="F50" s="20"/>
    </row>
    <row r="52" spans="1:7" ht="13.8" x14ac:dyDescent="0.25">
      <c r="A52" s="18" t="s">
        <v>81</v>
      </c>
      <c r="B52" s="16" t="s">
        <v>82</v>
      </c>
      <c r="G52" s="16"/>
    </row>
    <row r="53" spans="1:7" ht="13.8" x14ac:dyDescent="0.25">
      <c r="A53" s="16" t="s">
        <v>11</v>
      </c>
      <c r="B53" s="16">
        <v>1</v>
      </c>
      <c r="C53" s="16" t="s">
        <v>12</v>
      </c>
      <c r="D53" s="16" t="s">
        <v>13</v>
      </c>
      <c r="E53" s="28" t="s">
        <v>14</v>
      </c>
      <c r="F53" s="16">
        <v>1</v>
      </c>
      <c r="G53" s="16"/>
    </row>
    <row r="54" spans="1:7" ht="13.8" x14ac:dyDescent="0.25">
      <c r="A54" s="16" t="s">
        <v>41</v>
      </c>
      <c r="B54" s="16">
        <v>1</v>
      </c>
      <c r="C54" s="16" t="s">
        <v>42</v>
      </c>
      <c r="D54" s="16" t="s">
        <v>43</v>
      </c>
      <c r="E54" s="28" t="s">
        <v>14</v>
      </c>
      <c r="F54" s="16">
        <v>2</v>
      </c>
      <c r="G54" s="16"/>
    </row>
    <row r="55" spans="1:7" ht="13.8" x14ac:dyDescent="0.25">
      <c r="A55" s="16" t="s">
        <v>44</v>
      </c>
      <c r="B55" s="16">
        <v>1</v>
      </c>
      <c r="C55" s="16" t="s">
        <v>45</v>
      </c>
      <c r="D55" s="16" t="s">
        <v>83</v>
      </c>
      <c r="E55" s="28" t="s">
        <v>9</v>
      </c>
      <c r="F55" s="16">
        <v>1</v>
      </c>
      <c r="G55" s="16"/>
    </row>
    <row r="56" spans="1:7" ht="13.8" x14ac:dyDescent="0.25">
      <c r="A56" s="16" t="s">
        <v>84</v>
      </c>
      <c r="B56" s="16">
        <v>1</v>
      </c>
      <c r="C56" s="16" t="s">
        <v>8</v>
      </c>
      <c r="D56" s="16" t="s">
        <v>85</v>
      </c>
      <c r="E56" s="28" t="s">
        <v>9</v>
      </c>
      <c r="F56" s="16">
        <v>2</v>
      </c>
      <c r="G56" s="16"/>
    </row>
    <row r="57" spans="1:7" ht="13.8" x14ac:dyDescent="0.25">
      <c r="A57" s="16" t="s">
        <v>10</v>
      </c>
      <c r="B57" s="16">
        <v>1</v>
      </c>
      <c r="C57" s="16" t="s">
        <v>8</v>
      </c>
      <c r="E57" s="28" t="s">
        <v>9</v>
      </c>
      <c r="F57" s="16">
        <v>2</v>
      </c>
      <c r="G57" s="16"/>
    </row>
    <row r="58" spans="1:7" ht="13.8" x14ac:dyDescent="0.25">
      <c r="A58" s="16" t="s">
        <v>54</v>
      </c>
      <c r="B58" s="16">
        <v>1</v>
      </c>
      <c r="C58" s="16" t="s">
        <v>8</v>
      </c>
      <c r="D58" s="16" t="s">
        <v>85</v>
      </c>
      <c r="E58" s="28" t="s">
        <v>9</v>
      </c>
      <c r="F58" s="16">
        <v>2</v>
      </c>
      <c r="G58" s="16"/>
    </row>
    <row r="59" spans="1:7" ht="13.8" x14ac:dyDescent="0.25">
      <c r="A59" s="16" t="s">
        <v>55</v>
      </c>
      <c r="B59" s="16">
        <v>1</v>
      </c>
      <c r="C59" s="16" t="s">
        <v>8</v>
      </c>
      <c r="E59" s="28" t="s">
        <v>9</v>
      </c>
      <c r="F59" s="16">
        <v>2</v>
      </c>
      <c r="G59" s="16"/>
    </row>
    <row r="60" spans="1:7" ht="13.8" x14ac:dyDescent="0.25">
      <c r="A60" s="16" t="s">
        <v>47</v>
      </c>
      <c r="B60" s="16">
        <v>1</v>
      </c>
      <c r="C60" s="16" t="s">
        <v>22</v>
      </c>
      <c r="D60" s="16" t="s">
        <v>86</v>
      </c>
      <c r="E60" s="28" t="s">
        <v>14</v>
      </c>
      <c r="F60" s="16">
        <v>1</v>
      </c>
      <c r="G60" s="16"/>
    </row>
    <row r="61" spans="1:7" ht="13.8" x14ac:dyDescent="0.25">
      <c r="A61" s="16" t="s">
        <v>49</v>
      </c>
      <c r="B61" s="16">
        <v>1</v>
      </c>
      <c r="C61" s="16" t="s">
        <v>22</v>
      </c>
      <c r="D61" s="16" t="s">
        <v>87</v>
      </c>
      <c r="E61" s="28" t="s">
        <v>14</v>
      </c>
      <c r="F61" s="16">
        <v>2</v>
      </c>
      <c r="G61" s="16"/>
    </row>
    <row r="62" spans="1:7" ht="13.8" x14ac:dyDescent="0.25">
      <c r="A62" s="16" t="s">
        <v>56</v>
      </c>
      <c r="B62" s="16">
        <v>1</v>
      </c>
      <c r="C62" s="16" t="s">
        <v>57</v>
      </c>
      <c r="D62" s="16" t="s">
        <v>88</v>
      </c>
      <c r="E62" s="28" t="s">
        <v>14</v>
      </c>
      <c r="F62" s="16">
        <v>3</v>
      </c>
      <c r="G62" s="16"/>
    </row>
    <row r="63" spans="1:7" ht="13.8" x14ac:dyDescent="0.25">
      <c r="A63" s="16" t="s">
        <v>89</v>
      </c>
      <c r="B63" s="16">
        <v>1</v>
      </c>
      <c r="C63" s="16" t="s">
        <v>27</v>
      </c>
      <c r="D63" s="16" t="s">
        <v>90</v>
      </c>
      <c r="E63" s="28" t="s">
        <v>14</v>
      </c>
      <c r="F63" s="16">
        <v>3</v>
      </c>
      <c r="G63" s="16"/>
    </row>
    <row r="64" spans="1:7" ht="13.8" x14ac:dyDescent="0.25">
      <c r="A64" s="16" t="s">
        <v>61</v>
      </c>
      <c r="B64" s="16">
        <v>2</v>
      </c>
      <c r="C64" s="16" t="s">
        <v>62</v>
      </c>
      <c r="D64" s="16" t="s">
        <v>91</v>
      </c>
      <c r="E64" s="28" t="s">
        <v>14</v>
      </c>
      <c r="F64" s="16">
        <v>1</v>
      </c>
      <c r="G64" s="16"/>
    </row>
    <row r="65" spans="1:7" ht="13.8" x14ac:dyDescent="0.25">
      <c r="A65" s="16" t="s">
        <v>36</v>
      </c>
      <c r="B65" s="16">
        <v>1</v>
      </c>
      <c r="C65" s="16" t="s">
        <v>34</v>
      </c>
      <c r="D65" s="16" t="s">
        <v>37</v>
      </c>
      <c r="E65" s="28" t="s">
        <v>14</v>
      </c>
      <c r="F65" s="16">
        <v>1</v>
      </c>
      <c r="G65" s="16"/>
    </row>
    <row r="66" spans="1:7" ht="13.8" x14ac:dyDescent="0.25">
      <c r="A66" s="16" t="s">
        <v>38</v>
      </c>
      <c r="B66" s="16">
        <v>1</v>
      </c>
      <c r="C66" s="16" t="s">
        <v>39</v>
      </c>
      <c r="D66" s="16" t="s">
        <v>92</v>
      </c>
      <c r="E66" s="28" t="s">
        <v>9</v>
      </c>
      <c r="F66" s="16">
        <v>1</v>
      </c>
      <c r="G66" s="16"/>
    </row>
    <row r="67" spans="1:7" ht="13.8" x14ac:dyDescent="0.25">
      <c r="A67" s="16" t="s">
        <v>72</v>
      </c>
      <c r="B67" s="16">
        <v>2</v>
      </c>
      <c r="C67" s="16" t="s">
        <v>19</v>
      </c>
      <c r="D67" s="16" t="s">
        <v>93</v>
      </c>
      <c r="E67" s="28" t="s">
        <v>14</v>
      </c>
      <c r="F67" s="16">
        <v>1</v>
      </c>
      <c r="G67" s="16"/>
    </row>
    <row r="68" spans="1:7" ht="13.8" x14ac:dyDescent="0.25">
      <c r="A68" s="16" t="s">
        <v>94</v>
      </c>
      <c r="B68" s="16">
        <v>4</v>
      </c>
      <c r="C68" s="16" t="s">
        <v>95</v>
      </c>
      <c r="D68" s="16" t="s">
        <v>96</v>
      </c>
      <c r="E68" s="28" t="s">
        <v>14</v>
      </c>
      <c r="F68" s="16">
        <v>2</v>
      </c>
      <c r="G68" s="16"/>
    </row>
    <row r="69" spans="1:7" ht="13.8" x14ac:dyDescent="0.25">
      <c r="A69" s="16" t="s">
        <v>26</v>
      </c>
      <c r="B69" s="16">
        <v>2</v>
      </c>
      <c r="C69" s="16" t="s">
        <v>27</v>
      </c>
      <c r="D69" s="16">
        <v>2000</v>
      </c>
      <c r="E69" s="28" t="s">
        <v>14</v>
      </c>
      <c r="F69" s="16">
        <v>2</v>
      </c>
      <c r="G69" s="16"/>
    </row>
    <row r="70" spans="1:7" ht="13.8" x14ac:dyDescent="0.25">
      <c r="A70" s="16" t="s">
        <v>67</v>
      </c>
      <c r="B70" s="16">
        <v>3</v>
      </c>
      <c r="C70" s="16" t="s">
        <v>68</v>
      </c>
      <c r="D70" s="16" t="s">
        <v>97</v>
      </c>
      <c r="E70" s="28" t="s">
        <v>14</v>
      </c>
      <c r="F70" s="16">
        <v>2</v>
      </c>
      <c r="G70" s="16"/>
    </row>
    <row r="71" spans="1:7" ht="13.8" x14ac:dyDescent="0.25">
      <c r="A71" s="16" t="s">
        <v>69</v>
      </c>
      <c r="B71" s="16">
        <v>3</v>
      </c>
      <c r="C71" s="16" t="s">
        <v>68</v>
      </c>
      <c r="E71" s="28" t="s">
        <v>14</v>
      </c>
      <c r="F71" s="16">
        <v>2</v>
      </c>
      <c r="G71" s="16"/>
    </row>
    <row r="72" spans="1:7" ht="13.8" x14ac:dyDescent="0.25">
      <c r="A72" s="16" t="s">
        <v>70</v>
      </c>
      <c r="B72" s="16">
        <v>1</v>
      </c>
      <c r="C72" s="16" t="s">
        <v>71</v>
      </c>
      <c r="D72" s="16" t="s">
        <v>98</v>
      </c>
      <c r="E72" s="28" t="s">
        <v>14</v>
      </c>
      <c r="F72" s="16">
        <v>2</v>
      </c>
      <c r="G72" s="16"/>
    </row>
    <row r="73" spans="1:7" ht="13.8" x14ac:dyDescent="0.25">
      <c r="A73" s="16" t="s">
        <v>50</v>
      </c>
      <c r="B73" s="16">
        <v>1</v>
      </c>
      <c r="C73" s="16" t="s">
        <v>51</v>
      </c>
      <c r="D73" s="16" t="s">
        <v>99</v>
      </c>
      <c r="E73" s="28" t="s">
        <v>14</v>
      </c>
      <c r="F73" s="16">
        <v>2</v>
      </c>
      <c r="G73" s="16"/>
    </row>
    <row r="74" spans="1:7" ht="13.8" x14ac:dyDescent="0.25">
      <c r="A74" s="16" t="s">
        <v>72</v>
      </c>
      <c r="B74" s="16">
        <v>2</v>
      </c>
      <c r="C74" s="16" t="s">
        <v>19</v>
      </c>
      <c r="D74" s="16" t="s">
        <v>93</v>
      </c>
      <c r="E74" s="28" t="s">
        <v>14</v>
      </c>
      <c r="F74" s="16">
        <v>1</v>
      </c>
      <c r="G74" s="16"/>
    </row>
    <row r="75" spans="1:7" ht="13.8" x14ac:dyDescent="0.25">
      <c r="A75" s="16" t="s">
        <v>75</v>
      </c>
      <c r="B75" s="16">
        <v>1</v>
      </c>
      <c r="C75" s="16" t="s">
        <v>74</v>
      </c>
      <c r="D75" s="16" t="s">
        <v>76</v>
      </c>
      <c r="E75" s="28" t="s">
        <v>14</v>
      </c>
      <c r="F75" s="16">
        <v>2</v>
      </c>
      <c r="G75" s="16"/>
    </row>
    <row r="76" spans="1:7" ht="13.8" x14ac:dyDescent="0.25">
      <c r="A76" s="16" t="s">
        <v>75</v>
      </c>
      <c r="B76" s="16">
        <v>1</v>
      </c>
      <c r="C76" s="16" t="s">
        <v>74</v>
      </c>
      <c r="D76" s="16" t="s">
        <v>100</v>
      </c>
      <c r="E76" s="28" t="s">
        <v>14</v>
      </c>
      <c r="F76" s="16">
        <v>2</v>
      </c>
      <c r="G76" s="16"/>
    </row>
    <row r="77" spans="1:7" ht="13.8" x14ac:dyDescent="0.25">
      <c r="A77" s="16" t="s">
        <v>101</v>
      </c>
      <c r="B77" s="16">
        <v>1</v>
      </c>
      <c r="C77" s="16" t="s">
        <v>77</v>
      </c>
      <c r="D77" s="16" t="s">
        <v>102</v>
      </c>
      <c r="E77" s="28" t="s">
        <v>14</v>
      </c>
      <c r="F77" s="16">
        <v>2</v>
      </c>
      <c r="G77" s="16"/>
    </row>
    <row r="78" spans="1:7" ht="13.8" x14ac:dyDescent="0.25">
      <c r="A78" s="16" t="s">
        <v>44</v>
      </c>
      <c r="B78" s="16">
        <v>1</v>
      </c>
      <c r="C78" s="16" t="s">
        <v>45</v>
      </c>
      <c r="D78" s="16" t="s">
        <v>103</v>
      </c>
      <c r="E78" s="28" t="s">
        <v>9</v>
      </c>
      <c r="F78" s="16">
        <v>2</v>
      </c>
      <c r="G78" s="16"/>
    </row>
    <row r="80" spans="1:7" ht="13.8" x14ac:dyDescent="0.25">
      <c r="A80" s="22"/>
      <c r="B80" s="22"/>
      <c r="C80" s="22"/>
      <c r="D80" s="22"/>
      <c r="E80" s="31"/>
      <c r="F80" s="22"/>
      <c r="G80" s="16"/>
    </row>
    <row r="81" spans="1:7" ht="13.8" x14ac:dyDescent="0.25">
      <c r="B81" s="16" t="s">
        <v>82</v>
      </c>
      <c r="G81" s="16"/>
    </row>
    <row r="82" spans="1:7" ht="13.8" x14ac:dyDescent="0.25">
      <c r="A82" s="18" t="s">
        <v>104</v>
      </c>
      <c r="B82" s="16" t="s">
        <v>82</v>
      </c>
      <c r="G82" s="16"/>
    </row>
    <row r="83" spans="1:7" ht="13.8" x14ac:dyDescent="0.25">
      <c r="A83" s="16" t="s">
        <v>105</v>
      </c>
      <c r="B83" s="16">
        <v>1</v>
      </c>
      <c r="C83" s="16" t="s">
        <v>106</v>
      </c>
      <c r="D83" s="16" t="s">
        <v>107</v>
      </c>
      <c r="E83" s="28" t="s">
        <v>14</v>
      </c>
      <c r="F83" s="16">
        <v>2</v>
      </c>
      <c r="G83" s="16"/>
    </row>
    <row r="84" spans="1:7" ht="13.8" x14ac:dyDescent="0.25">
      <c r="A84" s="16" t="s">
        <v>108</v>
      </c>
      <c r="B84" s="16">
        <v>1</v>
      </c>
      <c r="C84" s="16" t="s">
        <v>109</v>
      </c>
      <c r="E84" s="28" t="s">
        <v>14</v>
      </c>
      <c r="F84" s="16">
        <v>2</v>
      </c>
      <c r="G84" s="16"/>
    </row>
    <row r="85" spans="1:7" ht="13.8" x14ac:dyDescent="0.25">
      <c r="A85" s="16" t="s">
        <v>47</v>
      </c>
      <c r="B85" s="16">
        <v>1</v>
      </c>
      <c r="C85" s="16" t="s">
        <v>110</v>
      </c>
      <c r="D85" s="23">
        <v>3.5</v>
      </c>
      <c r="E85" s="32" t="s">
        <v>14</v>
      </c>
      <c r="F85" s="16">
        <v>2</v>
      </c>
      <c r="G85" s="16"/>
    </row>
    <row r="86" spans="1:7" ht="13.8" x14ac:dyDescent="0.25">
      <c r="A86" s="16" t="s">
        <v>49</v>
      </c>
      <c r="B86" s="16">
        <v>1</v>
      </c>
      <c r="C86" s="16" t="s">
        <v>111</v>
      </c>
      <c r="E86" s="28" t="s">
        <v>14</v>
      </c>
      <c r="F86" s="16">
        <v>3</v>
      </c>
      <c r="G86" s="16"/>
    </row>
    <row r="87" spans="1:7" ht="13.8" x14ac:dyDescent="0.25">
      <c r="A87" s="16" t="s">
        <v>61</v>
      </c>
      <c r="B87" s="16">
        <v>1</v>
      </c>
      <c r="C87" s="16" t="s">
        <v>112</v>
      </c>
      <c r="D87" s="16" t="s">
        <v>91</v>
      </c>
      <c r="E87" s="28" t="s">
        <v>14</v>
      </c>
      <c r="F87" s="16">
        <v>1</v>
      </c>
      <c r="G87" s="16"/>
    </row>
    <row r="88" spans="1:7" ht="13.8" x14ac:dyDescent="0.25">
      <c r="A88" s="16" t="s">
        <v>75</v>
      </c>
      <c r="B88" s="16">
        <v>2</v>
      </c>
      <c r="C88" s="16" t="s">
        <v>113</v>
      </c>
      <c r="E88" s="28" t="s">
        <v>14</v>
      </c>
      <c r="F88" s="16">
        <v>1</v>
      </c>
      <c r="G88" s="16"/>
    </row>
    <row r="89" spans="1:7" ht="13.8" x14ac:dyDescent="0.25">
      <c r="A89" s="16" t="s">
        <v>114</v>
      </c>
      <c r="B89" s="16">
        <v>1</v>
      </c>
      <c r="C89" s="16" t="s">
        <v>115</v>
      </c>
      <c r="E89" s="28" t="s">
        <v>14</v>
      </c>
      <c r="F89" s="16">
        <v>1</v>
      </c>
      <c r="G89" s="16"/>
    </row>
    <row r="90" spans="1:7" ht="13.8" x14ac:dyDescent="0.25">
      <c r="A90" s="16" t="s">
        <v>61</v>
      </c>
      <c r="B90" s="16">
        <v>1</v>
      </c>
      <c r="C90" s="16" t="s">
        <v>112</v>
      </c>
      <c r="D90" s="16" t="s">
        <v>91</v>
      </c>
      <c r="E90" s="28" t="s">
        <v>14</v>
      </c>
      <c r="F90" s="16">
        <v>2</v>
      </c>
      <c r="G90" s="16"/>
    </row>
    <row r="91" spans="1:7" ht="13.8" x14ac:dyDescent="0.25">
      <c r="A91" s="16" t="s">
        <v>33</v>
      </c>
      <c r="B91" s="16">
        <v>1</v>
      </c>
      <c r="C91" s="16" t="s">
        <v>116</v>
      </c>
      <c r="E91" s="28" t="s">
        <v>14</v>
      </c>
      <c r="F91" s="16">
        <v>2</v>
      </c>
      <c r="G91" s="16"/>
    </row>
    <row r="92" spans="1:7" ht="13.8" x14ac:dyDescent="0.25">
      <c r="A92" s="16" t="s">
        <v>47</v>
      </c>
      <c r="B92" s="16">
        <v>1</v>
      </c>
      <c r="C92" s="16" t="s">
        <v>110</v>
      </c>
      <c r="E92" s="28" t="s">
        <v>14</v>
      </c>
      <c r="F92" s="16">
        <v>2</v>
      </c>
      <c r="G92" s="16"/>
    </row>
    <row r="93" spans="1:7" ht="13.8" x14ac:dyDescent="0.25">
      <c r="A93" s="16" t="s">
        <v>117</v>
      </c>
      <c r="B93" s="16">
        <v>1</v>
      </c>
      <c r="C93" s="16" t="s">
        <v>109</v>
      </c>
      <c r="D93" s="16" t="s">
        <v>118</v>
      </c>
      <c r="E93" s="28" t="s">
        <v>14</v>
      </c>
      <c r="F93" s="16">
        <v>2</v>
      </c>
      <c r="G93" s="16"/>
    </row>
    <row r="94" spans="1:7" ht="13.8" x14ac:dyDescent="0.25">
      <c r="A94" s="16" t="s">
        <v>119</v>
      </c>
      <c r="B94" s="16">
        <v>1</v>
      </c>
      <c r="C94" s="16" t="s">
        <v>120</v>
      </c>
      <c r="D94" s="16" t="s">
        <v>121</v>
      </c>
      <c r="E94" s="28" t="s">
        <v>9</v>
      </c>
      <c r="F94" s="16">
        <v>2</v>
      </c>
      <c r="G94" s="16"/>
    </row>
    <row r="95" spans="1:7" ht="13.8" x14ac:dyDescent="0.25">
      <c r="A95" s="16" t="s">
        <v>56</v>
      </c>
      <c r="B95" s="16">
        <v>1</v>
      </c>
      <c r="C95" s="16" t="s">
        <v>122</v>
      </c>
      <c r="E95" s="28" t="s">
        <v>14</v>
      </c>
      <c r="F95" s="16">
        <v>2</v>
      </c>
      <c r="G95" s="16"/>
    </row>
    <row r="96" spans="1:7" ht="13.8" x14ac:dyDescent="0.25">
      <c r="A96" s="16" t="s">
        <v>38</v>
      </c>
      <c r="B96" s="16">
        <v>1</v>
      </c>
      <c r="C96" s="16" t="s">
        <v>39</v>
      </c>
      <c r="D96" s="16" t="s">
        <v>123</v>
      </c>
      <c r="E96" s="28" t="s">
        <v>9</v>
      </c>
      <c r="F96" s="16">
        <v>3</v>
      </c>
      <c r="G96" s="16"/>
    </row>
    <row r="97" spans="1:7" ht="13.8" x14ac:dyDescent="0.25">
      <c r="A97" s="16" t="s">
        <v>108</v>
      </c>
      <c r="B97" s="16">
        <v>1</v>
      </c>
      <c r="C97" s="16" t="s">
        <v>109</v>
      </c>
      <c r="E97" s="28" t="s">
        <v>14</v>
      </c>
      <c r="F97" s="16">
        <v>2</v>
      </c>
      <c r="G97" s="16"/>
    </row>
    <row r="98" spans="1:7" ht="13.8" x14ac:dyDescent="0.25">
      <c r="A98" s="16" t="s">
        <v>108</v>
      </c>
      <c r="B98" s="16">
        <v>1</v>
      </c>
      <c r="C98" s="16" t="s">
        <v>109</v>
      </c>
      <c r="E98" s="28" t="s">
        <v>14</v>
      </c>
      <c r="F98" s="16">
        <v>2</v>
      </c>
      <c r="G98" s="16"/>
    </row>
    <row r="99" spans="1:7" ht="13.8" x14ac:dyDescent="0.25">
      <c r="A99" s="16" t="s">
        <v>124</v>
      </c>
      <c r="B99" s="16">
        <v>1</v>
      </c>
      <c r="C99" s="16" t="s">
        <v>125</v>
      </c>
      <c r="E99" s="28" t="s">
        <v>14</v>
      </c>
      <c r="F99" s="16">
        <v>2</v>
      </c>
      <c r="G99" s="16"/>
    </row>
    <row r="100" spans="1:7" ht="13.8" x14ac:dyDescent="0.25">
      <c r="A100" s="16" t="s">
        <v>126</v>
      </c>
      <c r="B100" s="16">
        <v>1</v>
      </c>
      <c r="C100" s="16" t="s">
        <v>120</v>
      </c>
      <c r="D100" s="16" t="s">
        <v>127</v>
      </c>
      <c r="E100" s="28" t="s">
        <v>14</v>
      </c>
      <c r="F100" s="16">
        <v>1</v>
      </c>
      <c r="G100" s="16"/>
    </row>
    <row r="101" spans="1:7" ht="13.8" x14ac:dyDescent="0.25">
      <c r="A101" s="16" t="s">
        <v>41</v>
      </c>
      <c r="B101" s="16">
        <v>1</v>
      </c>
      <c r="C101" s="16" t="s">
        <v>42</v>
      </c>
      <c r="E101" s="28" t="s">
        <v>14</v>
      </c>
      <c r="F101" s="16">
        <v>1</v>
      </c>
      <c r="G101" s="16"/>
    </row>
    <row r="102" spans="1:7" ht="13.8" x14ac:dyDescent="0.25">
      <c r="A102" s="16" t="s">
        <v>101</v>
      </c>
      <c r="B102" s="16">
        <v>1</v>
      </c>
      <c r="C102" s="16" t="s">
        <v>128</v>
      </c>
      <c r="D102" s="16" t="s">
        <v>43</v>
      </c>
      <c r="E102" s="28" t="s">
        <v>14</v>
      </c>
      <c r="F102" s="16">
        <v>1</v>
      </c>
      <c r="G102" s="16"/>
    </row>
    <row r="103" spans="1:7" ht="13.8" x14ac:dyDescent="0.25">
      <c r="A103" s="16" t="s">
        <v>15</v>
      </c>
      <c r="B103" s="16">
        <v>1</v>
      </c>
      <c r="C103" s="16" t="s">
        <v>129</v>
      </c>
      <c r="D103" s="16" t="s">
        <v>130</v>
      </c>
      <c r="E103" s="28" t="s">
        <v>14</v>
      </c>
      <c r="F103" s="16">
        <v>2</v>
      </c>
      <c r="G103" s="16"/>
    </row>
    <row r="104" spans="1:7" ht="13.8" x14ac:dyDescent="0.25">
      <c r="A104" s="16" t="s">
        <v>131</v>
      </c>
      <c r="B104" s="16">
        <v>1</v>
      </c>
      <c r="C104" s="16" t="s">
        <v>27</v>
      </c>
      <c r="E104" s="28" t="s">
        <v>14</v>
      </c>
      <c r="F104" s="16">
        <v>2</v>
      </c>
      <c r="G104" s="16"/>
    </row>
    <row r="105" spans="1:7" ht="13.8" x14ac:dyDescent="0.25">
      <c r="A105" s="16" t="s">
        <v>131</v>
      </c>
      <c r="B105" s="16">
        <v>1</v>
      </c>
      <c r="C105" s="16" t="s">
        <v>27</v>
      </c>
      <c r="E105" s="28" t="s">
        <v>14</v>
      </c>
      <c r="F105" s="16">
        <v>2</v>
      </c>
      <c r="G105" s="16"/>
    </row>
    <row r="106" spans="1:7" ht="13.8" x14ac:dyDescent="0.25">
      <c r="A106" s="16" t="s">
        <v>132</v>
      </c>
      <c r="B106" s="16">
        <v>1</v>
      </c>
      <c r="C106" s="16" t="s">
        <v>19</v>
      </c>
      <c r="E106" s="28" t="s">
        <v>14</v>
      </c>
      <c r="F106" s="16">
        <v>1</v>
      </c>
      <c r="G106" s="16"/>
    </row>
    <row r="107" spans="1:7" ht="13.8" x14ac:dyDescent="0.25">
      <c r="A107" s="16" t="s">
        <v>11</v>
      </c>
      <c r="B107" s="16">
        <v>1</v>
      </c>
      <c r="C107" s="16" t="s">
        <v>12</v>
      </c>
      <c r="E107" s="28" t="s">
        <v>14</v>
      </c>
      <c r="F107" s="16">
        <v>2</v>
      </c>
      <c r="G107" s="16"/>
    </row>
    <row r="108" spans="1:7" ht="13.8" x14ac:dyDescent="0.25">
      <c r="A108" s="16" t="s">
        <v>133</v>
      </c>
      <c r="B108" s="16">
        <v>1</v>
      </c>
      <c r="C108" s="16" t="s">
        <v>34</v>
      </c>
      <c r="E108" s="28" t="s">
        <v>14</v>
      </c>
      <c r="F108" s="16">
        <v>2</v>
      </c>
      <c r="G108" s="16"/>
    </row>
    <row r="109" spans="1:7" ht="13.8" x14ac:dyDescent="0.25">
      <c r="A109" s="16" t="s">
        <v>134</v>
      </c>
      <c r="B109" s="16">
        <v>1</v>
      </c>
      <c r="C109" s="16" t="s">
        <v>135</v>
      </c>
      <c r="D109" s="16" t="s">
        <v>136</v>
      </c>
      <c r="E109" s="28" t="s">
        <v>14</v>
      </c>
      <c r="F109" s="16">
        <v>3</v>
      </c>
      <c r="G109" s="16"/>
    </row>
    <row r="110" spans="1:7" ht="13.8" x14ac:dyDescent="0.25">
      <c r="A110" s="16" t="s">
        <v>137</v>
      </c>
      <c r="B110" s="16">
        <v>1</v>
      </c>
      <c r="C110" s="16" t="s">
        <v>138</v>
      </c>
      <c r="D110" s="16" t="s">
        <v>139</v>
      </c>
      <c r="E110" s="28" t="s">
        <v>14</v>
      </c>
      <c r="F110" s="16">
        <v>2</v>
      </c>
      <c r="G110" s="16"/>
    </row>
    <row r="111" spans="1:7" ht="13.8" x14ac:dyDescent="0.25">
      <c r="A111" s="16" t="s">
        <v>140</v>
      </c>
      <c r="B111" s="16">
        <v>1</v>
      </c>
      <c r="C111" s="16" t="s">
        <v>19</v>
      </c>
      <c r="D111" s="16" t="s">
        <v>20</v>
      </c>
      <c r="E111" s="28" t="s">
        <v>14</v>
      </c>
      <c r="F111" s="16">
        <v>2</v>
      </c>
      <c r="G111" s="16"/>
    </row>
    <row r="112" spans="1:7" ht="13.8" x14ac:dyDescent="0.25">
      <c r="A112" s="16" t="s">
        <v>141</v>
      </c>
      <c r="B112" s="16">
        <v>1</v>
      </c>
      <c r="C112" s="16" t="s">
        <v>39</v>
      </c>
      <c r="D112" s="16" t="s">
        <v>142</v>
      </c>
      <c r="E112" s="28" t="s">
        <v>9</v>
      </c>
      <c r="F112" s="16">
        <v>2</v>
      </c>
      <c r="G112" s="16"/>
    </row>
    <row r="113" spans="1:7" ht="13.8" x14ac:dyDescent="0.25">
      <c r="A113" s="16" t="s">
        <v>61</v>
      </c>
      <c r="B113" s="16">
        <v>1</v>
      </c>
      <c r="C113" s="16" t="s">
        <v>112</v>
      </c>
      <c r="D113" s="16" t="s">
        <v>143</v>
      </c>
      <c r="E113" s="28" t="s">
        <v>14</v>
      </c>
      <c r="F113" s="16">
        <v>1</v>
      </c>
      <c r="G113" s="16"/>
    </row>
    <row r="114" spans="1:7" ht="13.8" x14ac:dyDescent="0.25">
      <c r="A114" s="16" t="s">
        <v>61</v>
      </c>
      <c r="B114" s="16">
        <v>1</v>
      </c>
      <c r="C114" s="16" t="s">
        <v>112</v>
      </c>
      <c r="D114" s="16" t="s">
        <v>143</v>
      </c>
      <c r="E114" s="28" t="s">
        <v>14</v>
      </c>
      <c r="F114" s="16">
        <v>1</v>
      </c>
      <c r="G114" s="16"/>
    </row>
    <row r="115" spans="1:7" ht="13.8" x14ac:dyDescent="0.25">
      <c r="A115" s="16" t="s">
        <v>61</v>
      </c>
      <c r="B115" s="16">
        <v>1</v>
      </c>
      <c r="C115" s="16" t="s">
        <v>112</v>
      </c>
      <c r="D115" s="16" t="s">
        <v>143</v>
      </c>
      <c r="E115" s="28" t="s">
        <v>14</v>
      </c>
      <c r="F115" s="16">
        <v>1</v>
      </c>
      <c r="G115" s="16"/>
    </row>
    <row r="116" spans="1:7" ht="13.8" x14ac:dyDescent="0.25">
      <c r="A116" s="16" t="s">
        <v>61</v>
      </c>
      <c r="B116" s="16">
        <v>1</v>
      </c>
      <c r="C116" s="16" t="s">
        <v>112</v>
      </c>
      <c r="D116" s="16" t="s">
        <v>143</v>
      </c>
      <c r="E116" s="28" t="s">
        <v>14</v>
      </c>
      <c r="F116" s="16">
        <v>1</v>
      </c>
      <c r="G116" s="16"/>
    </row>
    <row r="117" spans="1:7" ht="13.8" x14ac:dyDescent="0.25">
      <c r="A117" s="16" t="s">
        <v>61</v>
      </c>
      <c r="B117" s="16">
        <v>1</v>
      </c>
      <c r="C117" s="16" t="s">
        <v>112</v>
      </c>
      <c r="D117" s="16" t="s">
        <v>143</v>
      </c>
      <c r="E117" s="28" t="s">
        <v>14</v>
      </c>
      <c r="F117" s="16">
        <v>1</v>
      </c>
      <c r="G117" s="16"/>
    </row>
    <row r="118" spans="1:7" ht="13.8" x14ac:dyDescent="0.25">
      <c r="A118" s="16" t="s">
        <v>61</v>
      </c>
      <c r="B118" s="16">
        <v>1</v>
      </c>
      <c r="C118" s="16" t="s">
        <v>112</v>
      </c>
      <c r="D118" s="16" t="s">
        <v>143</v>
      </c>
      <c r="E118" s="28" t="s">
        <v>14</v>
      </c>
      <c r="F118" s="16">
        <v>1</v>
      </c>
      <c r="G118" s="16"/>
    </row>
    <row r="119" spans="1:7" ht="13.8" x14ac:dyDescent="0.25">
      <c r="A119" s="16" t="s">
        <v>61</v>
      </c>
      <c r="B119" s="16">
        <v>1</v>
      </c>
      <c r="C119" s="16" t="s">
        <v>112</v>
      </c>
      <c r="D119" s="16" t="s">
        <v>143</v>
      </c>
      <c r="E119" s="28" t="s">
        <v>14</v>
      </c>
      <c r="F119" s="16">
        <v>1</v>
      </c>
      <c r="G119" s="16"/>
    </row>
    <row r="120" spans="1:7" ht="13.8" x14ac:dyDescent="0.25">
      <c r="A120" s="16" t="s">
        <v>58</v>
      </c>
      <c r="B120" s="16">
        <v>1</v>
      </c>
      <c r="C120" s="16" t="s">
        <v>144</v>
      </c>
      <c r="D120" s="16">
        <v>834</v>
      </c>
      <c r="E120" s="28" t="s">
        <v>14</v>
      </c>
      <c r="F120" s="16">
        <v>3</v>
      </c>
      <c r="G120" s="16"/>
    </row>
    <row r="121" spans="1:7" ht="13.8" x14ac:dyDescent="0.25">
      <c r="A121" s="16" t="s">
        <v>145</v>
      </c>
      <c r="B121" s="16">
        <v>1</v>
      </c>
      <c r="C121" s="16" t="s">
        <v>39</v>
      </c>
      <c r="D121" s="16" t="s">
        <v>146</v>
      </c>
      <c r="E121" s="28" t="s">
        <v>9</v>
      </c>
      <c r="F121" s="16">
        <v>2</v>
      </c>
      <c r="G121" s="16"/>
    </row>
    <row r="122" spans="1:7" ht="13.8" x14ac:dyDescent="0.25">
      <c r="A122" s="16" t="s">
        <v>147</v>
      </c>
      <c r="B122" s="16">
        <v>1</v>
      </c>
      <c r="C122" s="16" t="s">
        <v>22</v>
      </c>
      <c r="D122" s="16" t="s">
        <v>86</v>
      </c>
      <c r="E122" s="28" t="s">
        <v>14</v>
      </c>
      <c r="F122" s="16">
        <v>2</v>
      </c>
      <c r="G122" s="16"/>
    </row>
    <row r="123" spans="1:7" ht="13.8" x14ac:dyDescent="0.25">
      <c r="A123" s="16" t="s">
        <v>69</v>
      </c>
      <c r="B123" s="16">
        <v>1</v>
      </c>
      <c r="C123" s="16" t="s">
        <v>148</v>
      </c>
      <c r="D123" s="16">
        <v>23001</v>
      </c>
      <c r="E123" s="28" t="s">
        <v>14</v>
      </c>
      <c r="F123" s="16">
        <v>2</v>
      </c>
      <c r="G123" s="16"/>
    </row>
    <row r="124" spans="1:7" ht="13.8" x14ac:dyDescent="0.25">
      <c r="A124" s="16" t="s">
        <v>69</v>
      </c>
      <c r="B124" s="16">
        <v>3</v>
      </c>
      <c r="C124" s="16" t="s">
        <v>149</v>
      </c>
      <c r="E124" s="28" t="s">
        <v>14</v>
      </c>
      <c r="F124" s="16">
        <v>2</v>
      </c>
      <c r="G124" s="16"/>
    </row>
    <row r="125" spans="1:7" ht="13.8" x14ac:dyDescent="0.25">
      <c r="A125" s="16" t="s">
        <v>150</v>
      </c>
      <c r="B125" s="16">
        <v>1</v>
      </c>
      <c r="C125" s="16" t="s">
        <v>151</v>
      </c>
      <c r="D125" s="16" t="s">
        <v>152</v>
      </c>
      <c r="E125" s="28" t="s">
        <v>14</v>
      </c>
      <c r="F125" s="16">
        <v>3</v>
      </c>
      <c r="G125" s="16"/>
    </row>
    <row r="126" spans="1:7" ht="13.8" x14ac:dyDescent="0.25">
      <c r="A126" s="16" t="s">
        <v>153</v>
      </c>
      <c r="B126" s="16">
        <v>1</v>
      </c>
      <c r="C126" s="16" t="s">
        <v>154</v>
      </c>
      <c r="D126" s="16" t="s">
        <v>155</v>
      </c>
      <c r="E126" s="28" t="s">
        <v>14</v>
      </c>
      <c r="F126" s="16">
        <v>2</v>
      </c>
      <c r="G126" s="16"/>
    </row>
    <row r="127" spans="1:7" ht="13.8" x14ac:dyDescent="0.25">
      <c r="A127" s="16" t="s">
        <v>156</v>
      </c>
      <c r="B127" s="16">
        <v>1</v>
      </c>
      <c r="C127" s="16" t="s">
        <v>109</v>
      </c>
      <c r="D127" s="16" t="s">
        <v>157</v>
      </c>
      <c r="E127" s="28" t="s">
        <v>14</v>
      </c>
      <c r="F127" s="16">
        <v>2</v>
      </c>
      <c r="G127" s="16"/>
    </row>
    <row r="128" spans="1:7" ht="13.8" x14ac:dyDescent="0.25">
      <c r="A128" s="16" t="s">
        <v>156</v>
      </c>
      <c r="B128" s="16">
        <v>1</v>
      </c>
      <c r="C128" s="16" t="s">
        <v>109</v>
      </c>
      <c r="D128" s="16" t="s">
        <v>157</v>
      </c>
      <c r="E128" s="28" t="s">
        <v>14</v>
      </c>
      <c r="F128" s="16">
        <v>2</v>
      </c>
      <c r="G128" s="16"/>
    </row>
    <row r="129" spans="1:7" ht="13.8" x14ac:dyDescent="0.25">
      <c r="A129" s="16" t="s">
        <v>158</v>
      </c>
      <c r="B129" s="16">
        <v>1</v>
      </c>
      <c r="C129" s="16" t="s">
        <v>12</v>
      </c>
      <c r="D129" s="16" t="s">
        <v>159</v>
      </c>
      <c r="E129" s="28" t="s">
        <v>14</v>
      </c>
      <c r="F129" s="16">
        <v>2</v>
      </c>
      <c r="G129" s="16"/>
    </row>
    <row r="130" spans="1:7" ht="13.8" x14ac:dyDescent="0.25">
      <c r="A130" s="16" t="s">
        <v>44</v>
      </c>
      <c r="B130" s="16">
        <v>1</v>
      </c>
      <c r="C130" s="16" t="s">
        <v>45</v>
      </c>
      <c r="D130" s="16" t="s">
        <v>160</v>
      </c>
      <c r="E130" s="28" t="s">
        <v>9</v>
      </c>
      <c r="F130" s="16">
        <v>3</v>
      </c>
      <c r="G130" s="16"/>
    </row>
    <row r="131" spans="1:7" ht="13.8" x14ac:dyDescent="0.25">
      <c r="A131" s="16" t="s">
        <v>41</v>
      </c>
      <c r="B131" s="16">
        <v>1</v>
      </c>
      <c r="C131" s="16" t="s">
        <v>42</v>
      </c>
      <c r="D131" s="16" t="s">
        <v>43</v>
      </c>
      <c r="E131" s="28" t="s">
        <v>14</v>
      </c>
      <c r="F131" s="16">
        <v>3</v>
      </c>
      <c r="G131" s="16"/>
    </row>
    <row r="132" spans="1:7" ht="13.8" x14ac:dyDescent="0.25">
      <c r="A132" s="16" t="s">
        <v>161</v>
      </c>
      <c r="B132" s="16">
        <v>1</v>
      </c>
      <c r="C132" s="16" t="s">
        <v>162</v>
      </c>
      <c r="D132" s="16" t="s">
        <v>163</v>
      </c>
      <c r="E132" s="28" t="s">
        <v>14</v>
      </c>
      <c r="F132" s="16">
        <v>3</v>
      </c>
      <c r="G132" s="16"/>
    </row>
    <row r="133" spans="1:7" ht="13.8" x14ac:dyDescent="0.25">
      <c r="A133" s="16" t="s">
        <v>18</v>
      </c>
      <c r="B133" s="16">
        <v>1</v>
      </c>
      <c r="C133" s="16" t="s">
        <v>22</v>
      </c>
      <c r="D133" s="16" t="s">
        <v>164</v>
      </c>
      <c r="E133" s="28" t="s">
        <v>14</v>
      </c>
      <c r="F133" s="16">
        <v>2</v>
      </c>
      <c r="G133" s="16"/>
    </row>
    <row r="134" spans="1:7" ht="13.8" x14ac:dyDescent="0.25">
      <c r="A134" s="16" t="s">
        <v>145</v>
      </c>
      <c r="B134" s="16">
        <v>1</v>
      </c>
      <c r="C134" s="16" t="s">
        <v>39</v>
      </c>
      <c r="D134" s="16" t="s">
        <v>165</v>
      </c>
      <c r="E134" s="28" t="s">
        <v>9</v>
      </c>
      <c r="F134" s="16">
        <v>1</v>
      </c>
      <c r="G134" s="16"/>
    </row>
    <row r="135" spans="1:7" ht="13.8" x14ac:dyDescent="0.25">
      <c r="A135" s="16" t="s">
        <v>58</v>
      </c>
      <c r="B135" s="16">
        <v>1</v>
      </c>
      <c r="C135" s="16" t="s">
        <v>144</v>
      </c>
      <c r="D135" s="16" t="s">
        <v>166</v>
      </c>
      <c r="E135" s="28" t="s">
        <v>14</v>
      </c>
      <c r="F135" s="16">
        <v>2</v>
      </c>
      <c r="G135" s="16"/>
    </row>
    <row r="136" spans="1:7" ht="13.8" x14ac:dyDescent="0.25">
      <c r="A136" s="16" t="s">
        <v>89</v>
      </c>
      <c r="B136" s="16">
        <v>1</v>
      </c>
      <c r="C136" s="16" t="s">
        <v>167</v>
      </c>
      <c r="D136" s="16" t="s">
        <v>168</v>
      </c>
      <c r="E136" s="28" t="s">
        <v>14</v>
      </c>
      <c r="F136" s="16">
        <v>2</v>
      </c>
      <c r="G136" s="16"/>
    </row>
    <row r="137" spans="1:7" ht="13.8" x14ac:dyDescent="0.25">
      <c r="A137" s="16" t="s">
        <v>56</v>
      </c>
      <c r="B137" s="16">
        <v>1</v>
      </c>
      <c r="C137" s="16" t="s">
        <v>122</v>
      </c>
      <c r="D137" s="16" t="s">
        <v>169</v>
      </c>
      <c r="E137" s="28" t="s">
        <v>14</v>
      </c>
      <c r="F137" s="16">
        <v>4</v>
      </c>
      <c r="G137" s="16"/>
    </row>
    <row r="138" spans="1:7" ht="13.8" x14ac:dyDescent="0.25">
      <c r="A138" s="16" t="s">
        <v>89</v>
      </c>
      <c r="B138" s="16">
        <v>1</v>
      </c>
      <c r="C138" s="16" t="s">
        <v>167</v>
      </c>
      <c r="D138" s="16" t="s">
        <v>170</v>
      </c>
      <c r="E138" s="28" t="s">
        <v>14</v>
      </c>
      <c r="F138" s="16">
        <v>2</v>
      </c>
      <c r="G138" s="16"/>
    </row>
    <row r="139" spans="1:7" ht="13.8" x14ac:dyDescent="0.25">
      <c r="A139" s="16" t="s">
        <v>70</v>
      </c>
      <c r="B139" s="16">
        <v>1</v>
      </c>
      <c r="C139" s="16" t="s">
        <v>171</v>
      </c>
      <c r="D139" s="16" t="s">
        <v>172</v>
      </c>
      <c r="E139" s="28" t="s">
        <v>14</v>
      </c>
      <c r="F139" s="16">
        <v>2</v>
      </c>
      <c r="G139" s="16"/>
    </row>
    <row r="140" spans="1:7" ht="13.8" x14ac:dyDescent="0.25">
      <c r="A140" s="16" t="s">
        <v>145</v>
      </c>
      <c r="B140" s="16">
        <v>1</v>
      </c>
      <c r="C140" s="16" t="s">
        <v>39</v>
      </c>
      <c r="D140" s="16" t="s">
        <v>165</v>
      </c>
      <c r="E140" s="28" t="s">
        <v>9</v>
      </c>
      <c r="F140" s="16">
        <v>1</v>
      </c>
      <c r="G140" s="16"/>
    </row>
    <row r="141" spans="1:7" ht="13.8" x14ac:dyDescent="0.25">
      <c r="A141" s="16" t="s">
        <v>134</v>
      </c>
      <c r="B141" s="16">
        <v>1</v>
      </c>
      <c r="C141" s="16" t="s">
        <v>173</v>
      </c>
      <c r="E141" s="28" t="s">
        <v>14</v>
      </c>
      <c r="F141" s="16">
        <v>3</v>
      </c>
      <c r="G141" s="16"/>
    </row>
    <row r="142" spans="1:7" ht="13.8" x14ac:dyDescent="0.25">
      <c r="A142" s="16" t="s">
        <v>137</v>
      </c>
      <c r="B142" s="16">
        <v>1</v>
      </c>
      <c r="C142" s="16" t="s">
        <v>138</v>
      </c>
      <c r="D142" s="16" t="s">
        <v>139</v>
      </c>
      <c r="E142" s="28" t="s">
        <v>14</v>
      </c>
      <c r="F142" s="16">
        <v>3</v>
      </c>
      <c r="G142" s="16"/>
    </row>
    <row r="143" spans="1:7" ht="13.8" x14ac:dyDescent="0.25">
      <c r="A143" s="16" t="s">
        <v>41</v>
      </c>
      <c r="B143" s="16">
        <v>1</v>
      </c>
      <c r="C143" s="16" t="s">
        <v>42</v>
      </c>
      <c r="D143" s="16" t="s">
        <v>43</v>
      </c>
      <c r="E143" s="28" t="s">
        <v>14</v>
      </c>
      <c r="F143" s="16">
        <v>2</v>
      </c>
      <c r="G143" s="16"/>
    </row>
    <row r="144" spans="1:7" ht="13.8" x14ac:dyDescent="0.25">
      <c r="A144" s="16" t="s">
        <v>44</v>
      </c>
      <c r="B144" s="16">
        <v>1</v>
      </c>
      <c r="C144" s="16" t="s">
        <v>45</v>
      </c>
      <c r="D144" s="16" t="s">
        <v>174</v>
      </c>
      <c r="E144" s="28" t="s">
        <v>9</v>
      </c>
      <c r="F144" s="16">
        <v>1</v>
      </c>
      <c r="G144" s="16"/>
    </row>
    <row r="145" spans="1:7" ht="13.8" x14ac:dyDescent="0.25">
      <c r="A145" s="16" t="s">
        <v>61</v>
      </c>
      <c r="B145" s="16">
        <v>1</v>
      </c>
      <c r="C145" s="16" t="s">
        <v>112</v>
      </c>
      <c r="D145" s="16" t="s">
        <v>91</v>
      </c>
      <c r="E145" s="28" t="s">
        <v>14</v>
      </c>
      <c r="F145" s="16">
        <v>1</v>
      </c>
      <c r="G145" s="16"/>
    </row>
    <row r="146" spans="1:7" ht="13.8" x14ac:dyDescent="0.25">
      <c r="A146" s="16" t="s">
        <v>61</v>
      </c>
      <c r="B146" s="16">
        <v>1</v>
      </c>
      <c r="C146" s="16" t="s">
        <v>112</v>
      </c>
      <c r="D146" s="16" t="s">
        <v>175</v>
      </c>
      <c r="E146" s="28" t="s">
        <v>14</v>
      </c>
      <c r="F146" s="16">
        <v>1</v>
      </c>
      <c r="G146" s="16"/>
    </row>
    <row r="147" spans="1:7" ht="13.8" x14ac:dyDescent="0.25">
      <c r="A147" s="16" t="s">
        <v>61</v>
      </c>
      <c r="B147" s="16">
        <v>1</v>
      </c>
      <c r="C147" s="16" t="s">
        <v>112</v>
      </c>
      <c r="D147" s="16" t="s">
        <v>176</v>
      </c>
      <c r="E147" s="28" t="s">
        <v>14</v>
      </c>
      <c r="F147" s="16">
        <v>1</v>
      </c>
      <c r="G147" s="16"/>
    </row>
    <row r="148" spans="1:7" ht="13.8" x14ac:dyDescent="0.25">
      <c r="A148" s="16" t="s">
        <v>61</v>
      </c>
      <c r="B148" s="16">
        <v>1</v>
      </c>
      <c r="C148" s="16" t="s">
        <v>112</v>
      </c>
      <c r="D148" s="16" t="s">
        <v>176</v>
      </c>
      <c r="E148" s="28" t="s">
        <v>14</v>
      </c>
      <c r="F148" s="16">
        <v>1</v>
      </c>
      <c r="G148" s="16"/>
    </row>
    <row r="149" spans="1:7" ht="13.8" x14ac:dyDescent="0.25">
      <c r="A149" s="16" t="s">
        <v>61</v>
      </c>
      <c r="B149" s="16">
        <v>1</v>
      </c>
      <c r="C149" s="16" t="s">
        <v>112</v>
      </c>
      <c r="D149" s="16" t="s">
        <v>176</v>
      </c>
      <c r="E149" s="28" t="s">
        <v>14</v>
      </c>
      <c r="F149" s="16">
        <v>1</v>
      </c>
      <c r="G149" s="16"/>
    </row>
    <row r="150" spans="1:7" ht="13.8" x14ac:dyDescent="0.25">
      <c r="A150" s="16" t="s">
        <v>61</v>
      </c>
      <c r="B150" s="16">
        <v>1</v>
      </c>
      <c r="C150" s="16" t="s">
        <v>112</v>
      </c>
      <c r="D150" s="16" t="s">
        <v>176</v>
      </c>
      <c r="E150" s="28" t="s">
        <v>14</v>
      </c>
      <c r="F150" s="16">
        <v>1</v>
      </c>
      <c r="G150" s="16"/>
    </row>
    <row r="151" spans="1:7" ht="13.8" x14ac:dyDescent="0.25">
      <c r="A151" s="16" t="s">
        <v>61</v>
      </c>
      <c r="B151" s="16">
        <v>1</v>
      </c>
      <c r="C151" s="16" t="s">
        <v>112</v>
      </c>
      <c r="D151" s="16" t="s">
        <v>176</v>
      </c>
      <c r="E151" s="28" t="s">
        <v>14</v>
      </c>
      <c r="F151" s="16">
        <v>1</v>
      </c>
      <c r="G151" s="16"/>
    </row>
    <row r="152" spans="1:7" ht="13.8" x14ac:dyDescent="0.25">
      <c r="A152" s="16" t="s">
        <v>61</v>
      </c>
      <c r="B152" s="16">
        <v>1</v>
      </c>
      <c r="C152" s="16" t="s">
        <v>112</v>
      </c>
      <c r="D152" s="16" t="s">
        <v>177</v>
      </c>
      <c r="E152" s="28" t="s">
        <v>14</v>
      </c>
      <c r="F152" s="16">
        <v>1</v>
      </c>
      <c r="G152" s="16"/>
    </row>
    <row r="153" spans="1:7" ht="13.8" x14ac:dyDescent="0.25">
      <c r="A153" s="16" t="s">
        <v>61</v>
      </c>
      <c r="B153" s="16">
        <v>1</v>
      </c>
      <c r="C153" s="16" t="s">
        <v>112</v>
      </c>
      <c r="D153" s="16" t="s">
        <v>178</v>
      </c>
      <c r="E153" s="28" t="s">
        <v>14</v>
      </c>
      <c r="F153" s="16">
        <v>1</v>
      </c>
      <c r="G153" s="16"/>
    </row>
    <row r="154" spans="1:7" ht="13.8" x14ac:dyDescent="0.25">
      <c r="A154" s="16" t="s">
        <v>61</v>
      </c>
      <c r="B154" s="16">
        <v>1</v>
      </c>
      <c r="C154" s="16" t="s">
        <v>112</v>
      </c>
      <c r="D154" s="16" t="s">
        <v>178</v>
      </c>
      <c r="E154" s="28" t="s">
        <v>14</v>
      </c>
      <c r="F154" s="16">
        <v>1</v>
      </c>
      <c r="G154" s="16"/>
    </row>
    <row r="155" spans="1:7" ht="13.8" x14ac:dyDescent="0.25">
      <c r="A155" s="16" t="s">
        <v>179</v>
      </c>
      <c r="B155" s="16">
        <v>1</v>
      </c>
      <c r="C155" s="16" t="s">
        <v>27</v>
      </c>
      <c r="D155" s="16">
        <v>205822</v>
      </c>
      <c r="E155" s="28" t="s">
        <v>14</v>
      </c>
      <c r="F155" s="16">
        <v>3</v>
      </c>
      <c r="G155" s="16"/>
    </row>
    <row r="156" spans="1:7" ht="13.8" x14ac:dyDescent="0.25">
      <c r="A156" s="16" t="s">
        <v>180</v>
      </c>
      <c r="B156" s="16">
        <v>6</v>
      </c>
      <c r="C156" s="16" t="s">
        <v>181</v>
      </c>
      <c r="D156" s="16" t="s">
        <v>182</v>
      </c>
      <c r="E156" s="28" t="s">
        <v>14</v>
      </c>
      <c r="F156" s="16">
        <v>4</v>
      </c>
      <c r="G156" s="16"/>
    </row>
    <row r="157" spans="1:7" ht="13.8" x14ac:dyDescent="0.25">
      <c r="A157" s="16" t="s">
        <v>179</v>
      </c>
      <c r="B157" s="16">
        <v>1</v>
      </c>
      <c r="C157" s="16" t="s">
        <v>183</v>
      </c>
      <c r="D157" s="16">
        <v>205822</v>
      </c>
      <c r="E157" s="28" t="s">
        <v>14</v>
      </c>
      <c r="F157" s="16">
        <v>3</v>
      </c>
      <c r="G157" s="16"/>
    </row>
    <row r="158" spans="1:7" ht="13.8" x14ac:dyDescent="0.25">
      <c r="A158" s="16" t="s">
        <v>61</v>
      </c>
      <c r="B158" s="16">
        <v>1</v>
      </c>
      <c r="C158" s="16" t="s">
        <v>112</v>
      </c>
      <c r="D158" s="16" t="s">
        <v>178</v>
      </c>
      <c r="E158" s="28" t="s">
        <v>14</v>
      </c>
      <c r="F158" s="16">
        <v>3</v>
      </c>
      <c r="G158" s="16"/>
    </row>
    <row r="159" spans="1:7" ht="13.8" x14ac:dyDescent="0.25">
      <c r="A159" s="16" t="s">
        <v>61</v>
      </c>
      <c r="B159" s="16">
        <v>1</v>
      </c>
      <c r="C159" s="16" t="s">
        <v>112</v>
      </c>
      <c r="D159" s="16" t="s">
        <v>178</v>
      </c>
      <c r="E159" s="28" t="s">
        <v>14</v>
      </c>
      <c r="F159" s="16">
        <v>1</v>
      </c>
      <c r="G159" s="16"/>
    </row>
    <row r="160" spans="1:7" ht="13.8" x14ac:dyDescent="0.25">
      <c r="A160" s="16" t="s">
        <v>61</v>
      </c>
      <c r="B160" s="16">
        <v>1</v>
      </c>
      <c r="C160" s="16" t="s">
        <v>112</v>
      </c>
      <c r="D160" s="16" t="s">
        <v>178</v>
      </c>
      <c r="E160" s="28" t="s">
        <v>14</v>
      </c>
      <c r="F160" s="16">
        <v>1</v>
      </c>
      <c r="G160" s="16"/>
    </row>
    <row r="161" spans="1:7" ht="13.8" x14ac:dyDescent="0.25">
      <c r="A161" s="16" t="s">
        <v>61</v>
      </c>
      <c r="B161" s="16">
        <v>1</v>
      </c>
      <c r="C161" s="16" t="s">
        <v>112</v>
      </c>
      <c r="D161" s="16" t="s">
        <v>178</v>
      </c>
      <c r="E161" s="28" t="s">
        <v>14</v>
      </c>
      <c r="F161" s="16">
        <v>1</v>
      </c>
      <c r="G161" s="16"/>
    </row>
    <row r="162" spans="1:7" ht="13.8" x14ac:dyDescent="0.25">
      <c r="A162" s="16" t="s">
        <v>61</v>
      </c>
      <c r="B162" s="16">
        <v>1</v>
      </c>
      <c r="C162" s="16" t="s">
        <v>112</v>
      </c>
      <c r="D162" s="16" t="s">
        <v>178</v>
      </c>
      <c r="E162" s="28" t="s">
        <v>14</v>
      </c>
      <c r="F162" s="16">
        <v>1</v>
      </c>
      <c r="G162" s="16"/>
    </row>
    <row r="163" spans="1:7" ht="13.8" x14ac:dyDescent="0.25">
      <c r="A163" s="16" t="s">
        <v>61</v>
      </c>
      <c r="B163" s="16">
        <v>1</v>
      </c>
      <c r="C163" s="16" t="s">
        <v>112</v>
      </c>
      <c r="D163" s="16" t="s">
        <v>178</v>
      </c>
      <c r="E163" s="28" t="s">
        <v>14</v>
      </c>
      <c r="F163" s="16">
        <v>1</v>
      </c>
      <c r="G163" s="16"/>
    </row>
    <row r="164" spans="1:7" ht="13.8" x14ac:dyDescent="0.25">
      <c r="A164" s="16" t="s">
        <v>61</v>
      </c>
      <c r="B164" s="16">
        <v>1</v>
      </c>
      <c r="C164" s="16" t="s">
        <v>112</v>
      </c>
      <c r="D164" s="16" t="s">
        <v>178</v>
      </c>
      <c r="E164" s="28" t="s">
        <v>14</v>
      </c>
      <c r="F164" s="16">
        <v>1</v>
      </c>
      <c r="G164" s="16"/>
    </row>
    <row r="165" spans="1:7" ht="13.8" x14ac:dyDescent="0.25">
      <c r="A165" s="16" t="s">
        <v>61</v>
      </c>
      <c r="B165" s="16">
        <v>1</v>
      </c>
      <c r="C165" s="16" t="s">
        <v>112</v>
      </c>
      <c r="D165" s="16" t="s">
        <v>178</v>
      </c>
      <c r="E165" s="28" t="s">
        <v>14</v>
      </c>
      <c r="F165" s="16">
        <v>1</v>
      </c>
      <c r="G165" s="16"/>
    </row>
    <row r="166" spans="1:7" ht="13.8" x14ac:dyDescent="0.25">
      <c r="A166" s="16" t="s">
        <v>131</v>
      </c>
      <c r="B166" s="16">
        <v>1</v>
      </c>
      <c r="C166" s="16" t="s">
        <v>27</v>
      </c>
      <c r="D166" s="16" t="s">
        <v>184</v>
      </c>
      <c r="E166" s="28" t="s">
        <v>14</v>
      </c>
      <c r="F166" s="16">
        <v>1</v>
      </c>
      <c r="G166" s="16"/>
    </row>
    <row r="167" spans="1:7" ht="13.8" x14ac:dyDescent="0.25">
      <c r="A167" s="16" t="s">
        <v>131</v>
      </c>
      <c r="B167" s="16">
        <v>1</v>
      </c>
      <c r="C167" s="16" t="s">
        <v>27</v>
      </c>
      <c r="D167" s="16" t="s">
        <v>184</v>
      </c>
      <c r="E167" s="28" t="s">
        <v>14</v>
      </c>
      <c r="F167" s="16">
        <v>2</v>
      </c>
      <c r="G167" s="16"/>
    </row>
    <row r="168" spans="1:7" ht="13.8" x14ac:dyDescent="0.25">
      <c r="A168" s="16" t="s">
        <v>61</v>
      </c>
      <c r="B168" s="16">
        <v>1</v>
      </c>
      <c r="C168" s="16" t="s">
        <v>112</v>
      </c>
      <c r="D168" s="16" t="s">
        <v>178</v>
      </c>
      <c r="E168" s="28" t="s">
        <v>14</v>
      </c>
      <c r="F168" s="16">
        <v>2</v>
      </c>
      <c r="G168" s="16"/>
    </row>
    <row r="169" spans="1:7" ht="13.8" x14ac:dyDescent="0.25">
      <c r="A169" s="16" t="s">
        <v>124</v>
      </c>
      <c r="B169" s="16">
        <v>1</v>
      </c>
      <c r="C169" s="16" t="s">
        <v>19</v>
      </c>
      <c r="D169" s="16" t="s">
        <v>185</v>
      </c>
      <c r="E169" s="28" t="s">
        <v>14</v>
      </c>
      <c r="F169" s="16">
        <v>1</v>
      </c>
      <c r="G169" s="16"/>
    </row>
    <row r="170" spans="1:7" ht="13.8" x14ac:dyDescent="0.25">
      <c r="A170" s="16" t="s">
        <v>124</v>
      </c>
      <c r="B170" s="16">
        <v>1</v>
      </c>
      <c r="C170" s="16" t="s">
        <v>19</v>
      </c>
      <c r="D170" s="16" t="s">
        <v>185</v>
      </c>
      <c r="E170" s="28" t="s">
        <v>14</v>
      </c>
      <c r="F170" s="16">
        <v>1</v>
      </c>
      <c r="G170" s="16"/>
    </row>
    <row r="171" spans="1:7" ht="13.8" x14ac:dyDescent="0.25">
      <c r="A171" s="16" t="s">
        <v>140</v>
      </c>
      <c r="B171" s="16">
        <v>1</v>
      </c>
      <c r="C171" s="16" t="s">
        <v>22</v>
      </c>
      <c r="E171" s="28" t="s">
        <v>14</v>
      </c>
      <c r="F171" s="16">
        <v>1</v>
      </c>
      <c r="G171" s="16"/>
    </row>
    <row r="172" spans="1:7" ht="13.8" x14ac:dyDescent="0.25">
      <c r="A172" s="16" t="s">
        <v>140</v>
      </c>
      <c r="B172" s="16">
        <v>1</v>
      </c>
      <c r="C172" s="16" t="s">
        <v>22</v>
      </c>
      <c r="E172" s="28" t="s">
        <v>14</v>
      </c>
      <c r="F172" s="16">
        <v>3</v>
      </c>
      <c r="G172" s="16"/>
    </row>
    <row r="173" spans="1:7" ht="13.8" x14ac:dyDescent="0.25">
      <c r="A173" s="16" t="s">
        <v>61</v>
      </c>
      <c r="B173" s="16">
        <v>1</v>
      </c>
      <c r="C173" s="16" t="s">
        <v>112</v>
      </c>
      <c r="D173" s="16" t="s">
        <v>178</v>
      </c>
      <c r="E173" s="28" t="s">
        <v>14</v>
      </c>
      <c r="F173" s="16">
        <v>1</v>
      </c>
      <c r="G173" s="16"/>
    </row>
    <row r="174" spans="1:7" ht="13.8" x14ac:dyDescent="0.25">
      <c r="A174" s="16" t="s">
        <v>72</v>
      </c>
      <c r="B174" s="16">
        <v>1</v>
      </c>
      <c r="C174" s="16" t="s">
        <v>19</v>
      </c>
      <c r="D174" s="16" t="s">
        <v>186</v>
      </c>
      <c r="E174" s="28" t="s">
        <v>14</v>
      </c>
      <c r="F174" s="16">
        <v>1</v>
      </c>
      <c r="G174" s="16"/>
    </row>
    <row r="175" spans="1:7" ht="13.8" x14ac:dyDescent="0.25">
      <c r="A175" s="16" t="s">
        <v>187</v>
      </c>
      <c r="B175" s="16">
        <v>1</v>
      </c>
      <c r="C175" s="16" t="s">
        <v>188</v>
      </c>
      <c r="D175" s="16" t="s">
        <v>189</v>
      </c>
      <c r="E175" s="28" t="s">
        <v>14</v>
      </c>
      <c r="F175" s="16">
        <v>3</v>
      </c>
      <c r="G175" s="16"/>
    </row>
    <row r="176" spans="1:7" ht="13.8" x14ac:dyDescent="0.25">
      <c r="A176" s="16" t="s">
        <v>190</v>
      </c>
      <c r="B176" s="16">
        <v>1</v>
      </c>
      <c r="C176" s="16" t="s">
        <v>22</v>
      </c>
      <c r="D176" s="16" t="s">
        <v>191</v>
      </c>
      <c r="E176" s="28" t="s">
        <v>14</v>
      </c>
      <c r="F176" s="16">
        <v>1</v>
      </c>
      <c r="G176" s="16"/>
    </row>
    <row r="177" spans="1:7" ht="13.8" x14ac:dyDescent="0.25">
      <c r="A177" s="16" t="s">
        <v>10</v>
      </c>
      <c r="B177" s="16">
        <v>1</v>
      </c>
      <c r="C177" s="16" t="s">
        <v>8</v>
      </c>
      <c r="E177" s="28" t="s">
        <v>9</v>
      </c>
      <c r="F177" s="16">
        <v>1</v>
      </c>
      <c r="G177" s="16"/>
    </row>
    <row r="179" spans="1:7" ht="13.8" x14ac:dyDescent="0.25">
      <c r="A179" s="22"/>
      <c r="B179" s="22"/>
      <c r="C179" s="22"/>
      <c r="D179" s="22"/>
      <c r="E179" s="31"/>
      <c r="F179" s="22"/>
      <c r="G179" s="16"/>
    </row>
    <row r="181" spans="1:7" ht="13.8" x14ac:dyDescent="0.25">
      <c r="A181" s="18" t="s">
        <v>192</v>
      </c>
      <c r="B181" s="16" t="s">
        <v>82</v>
      </c>
      <c r="G181" s="16"/>
    </row>
    <row r="182" spans="1:7" ht="13.8" x14ac:dyDescent="0.25">
      <c r="A182" s="16" t="s">
        <v>44</v>
      </c>
      <c r="B182" s="16">
        <v>1</v>
      </c>
      <c r="C182" s="16" t="s">
        <v>120</v>
      </c>
      <c r="D182" s="16" t="s">
        <v>193</v>
      </c>
      <c r="E182" s="28" t="s">
        <v>9</v>
      </c>
      <c r="F182" s="16">
        <v>3</v>
      </c>
      <c r="G182" s="16"/>
    </row>
    <row r="183" spans="1:7" ht="13.8" x14ac:dyDescent="0.25">
      <c r="A183" s="16" t="s">
        <v>101</v>
      </c>
      <c r="B183" s="16">
        <v>1</v>
      </c>
      <c r="C183" s="16" t="s">
        <v>128</v>
      </c>
      <c r="D183" s="16" t="s">
        <v>194</v>
      </c>
      <c r="E183" s="28" t="s">
        <v>14</v>
      </c>
      <c r="F183" s="16">
        <v>2</v>
      </c>
      <c r="G183" s="16"/>
    </row>
    <row r="184" spans="1:7" ht="13.8" x14ac:dyDescent="0.25">
      <c r="A184" s="16" t="s">
        <v>24</v>
      </c>
      <c r="B184" s="16">
        <v>1</v>
      </c>
      <c r="C184" s="16" t="s">
        <v>25</v>
      </c>
      <c r="E184" s="28" t="s">
        <v>14</v>
      </c>
      <c r="F184" s="16">
        <v>3</v>
      </c>
      <c r="G184" s="16"/>
    </row>
    <row r="185" spans="1:7" ht="13.8" x14ac:dyDescent="0.25">
      <c r="A185" s="16" t="s">
        <v>24</v>
      </c>
      <c r="B185" s="16">
        <v>1</v>
      </c>
      <c r="C185" s="16" t="s">
        <v>25</v>
      </c>
      <c r="D185" s="16" t="s">
        <v>195</v>
      </c>
      <c r="E185" s="28" t="s">
        <v>14</v>
      </c>
      <c r="F185" s="16">
        <v>3</v>
      </c>
      <c r="G185" s="16"/>
    </row>
    <row r="186" spans="1:7" ht="13.8" x14ac:dyDescent="0.25">
      <c r="A186" s="16" t="s">
        <v>18</v>
      </c>
      <c r="B186" s="16">
        <v>1</v>
      </c>
      <c r="C186" s="16" t="s">
        <v>196</v>
      </c>
      <c r="D186" s="16" t="s">
        <v>197</v>
      </c>
      <c r="E186" s="28" t="s">
        <v>14</v>
      </c>
      <c r="F186" s="16">
        <v>4</v>
      </c>
      <c r="G186" s="16"/>
    </row>
    <row r="187" spans="1:7" ht="13.8" x14ac:dyDescent="0.25">
      <c r="A187" s="16" t="s">
        <v>21</v>
      </c>
      <c r="B187" s="16">
        <v>1</v>
      </c>
      <c r="C187" s="16" t="s">
        <v>198</v>
      </c>
      <c r="D187" s="16" t="s">
        <v>199</v>
      </c>
      <c r="E187" s="28" t="s">
        <v>14</v>
      </c>
      <c r="F187" s="16">
        <v>3</v>
      </c>
      <c r="G187" s="16"/>
    </row>
    <row r="188" spans="1:7" ht="13.8" x14ac:dyDescent="0.25">
      <c r="A188" s="16" t="s">
        <v>32</v>
      </c>
      <c r="B188" s="16">
        <v>1</v>
      </c>
      <c r="C188" s="16" t="s">
        <v>200</v>
      </c>
      <c r="D188" s="16" t="s">
        <v>201</v>
      </c>
      <c r="E188" s="28" t="s">
        <v>14</v>
      </c>
      <c r="F188" s="16">
        <v>3</v>
      </c>
      <c r="G188" s="16"/>
    </row>
    <row r="189" spans="1:7" ht="13.8" x14ac:dyDescent="0.25">
      <c r="A189" s="16" t="s">
        <v>89</v>
      </c>
      <c r="B189" s="16">
        <v>1</v>
      </c>
      <c r="C189" s="16" t="s">
        <v>27</v>
      </c>
      <c r="D189" s="16" t="s">
        <v>202</v>
      </c>
      <c r="E189" s="28" t="s">
        <v>14</v>
      </c>
      <c r="F189" s="16">
        <v>3</v>
      </c>
      <c r="G189" s="16"/>
    </row>
    <row r="190" spans="1:7" ht="13.8" x14ac:dyDescent="0.25">
      <c r="A190" s="16" t="s">
        <v>15</v>
      </c>
      <c r="B190" s="16">
        <v>1</v>
      </c>
      <c r="C190" s="16" t="s">
        <v>129</v>
      </c>
      <c r="E190" s="28" t="s">
        <v>14</v>
      </c>
      <c r="F190" s="16">
        <v>4</v>
      </c>
      <c r="G190" s="16"/>
    </row>
    <row r="191" spans="1:7" ht="13.8" x14ac:dyDescent="0.25">
      <c r="A191" s="16" t="s">
        <v>56</v>
      </c>
      <c r="B191" s="16">
        <v>1</v>
      </c>
      <c r="C191" s="16" t="s">
        <v>27</v>
      </c>
      <c r="D191" s="16">
        <v>263655</v>
      </c>
      <c r="E191" s="28" t="s">
        <v>14</v>
      </c>
      <c r="F191" s="16">
        <v>3</v>
      </c>
      <c r="G191" s="16"/>
    </row>
    <row r="192" spans="1:7" ht="13.8" x14ac:dyDescent="0.25">
      <c r="A192" s="16" t="s">
        <v>47</v>
      </c>
      <c r="B192" s="16">
        <v>1</v>
      </c>
      <c r="C192" s="16" t="s">
        <v>22</v>
      </c>
      <c r="D192" s="16" t="s">
        <v>203</v>
      </c>
      <c r="E192" s="28" t="s">
        <v>14</v>
      </c>
      <c r="F192" s="16">
        <v>2</v>
      </c>
      <c r="G192" s="16"/>
    </row>
    <row r="193" spans="1:7" ht="13.8" x14ac:dyDescent="0.25">
      <c r="A193" s="16" t="s">
        <v>145</v>
      </c>
      <c r="B193" s="16">
        <v>1</v>
      </c>
      <c r="C193" s="16" t="s">
        <v>39</v>
      </c>
      <c r="D193" s="16" t="s">
        <v>204</v>
      </c>
      <c r="E193" s="28" t="s">
        <v>9</v>
      </c>
      <c r="F193" s="16">
        <v>3</v>
      </c>
      <c r="G193" s="16"/>
    </row>
    <row r="194" spans="1:7" ht="13.8" x14ac:dyDescent="0.25">
      <c r="A194" s="16" t="s">
        <v>205</v>
      </c>
      <c r="B194" s="16">
        <v>1</v>
      </c>
      <c r="C194" s="16" t="s">
        <v>148</v>
      </c>
      <c r="E194" s="28" t="s">
        <v>14</v>
      </c>
      <c r="F194" s="16">
        <v>2</v>
      </c>
      <c r="G194" s="16"/>
    </row>
    <row r="195" spans="1:7" ht="13.8" x14ac:dyDescent="0.25">
      <c r="A195" s="16" t="s">
        <v>205</v>
      </c>
      <c r="B195" s="16">
        <v>1</v>
      </c>
      <c r="C195" s="16" t="s">
        <v>148</v>
      </c>
      <c r="E195" s="28" t="s">
        <v>14</v>
      </c>
      <c r="F195" s="16">
        <v>2</v>
      </c>
      <c r="G195" s="16"/>
    </row>
    <row r="196" spans="1:7" ht="13.8" x14ac:dyDescent="0.25">
      <c r="A196" s="16" t="s">
        <v>206</v>
      </c>
      <c r="B196" s="16">
        <v>1</v>
      </c>
      <c r="C196" s="16" t="s">
        <v>151</v>
      </c>
      <c r="D196" s="16" t="s">
        <v>207</v>
      </c>
      <c r="E196" s="28" t="s">
        <v>14</v>
      </c>
      <c r="F196" s="16">
        <v>1</v>
      </c>
      <c r="G196" s="16"/>
    </row>
    <row r="197" spans="1:7" ht="13.8" x14ac:dyDescent="0.25">
      <c r="A197" s="16" t="s">
        <v>206</v>
      </c>
      <c r="B197" s="16">
        <v>1</v>
      </c>
      <c r="C197" s="16" t="s">
        <v>151</v>
      </c>
      <c r="D197" s="16" t="s">
        <v>208</v>
      </c>
      <c r="E197" s="28" t="s">
        <v>14</v>
      </c>
      <c r="F197" s="16">
        <v>1</v>
      </c>
      <c r="G197" s="16"/>
    </row>
    <row r="198" spans="1:7" ht="13.8" x14ac:dyDescent="0.25">
      <c r="A198" s="16" t="s">
        <v>24</v>
      </c>
      <c r="B198" s="16">
        <v>1</v>
      </c>
      <c r="C198" s="16" t="s">
        <v>25</v>
      </c>
      <c r="E198" s="28" t="s">
        <v>14</v>
      </c>
      <c r="F198" s="16">
        <v>3</v>
      </c>
      <c r="G198" s="16"/>
    </row>
    <row r="199" spans="1:7" ht="13.8" x14ac:dyDescent="0.25">
      <c r="A199" s="16" t="s">
        <v>49</v>
      </c>
      <c r="B199" s="16">
        <v>1</v>
      </c>
      <c r="C199" s="16" t="s">
        <v>39</v>
      </c>
      <c r="E199" s="28" t="s">
        <v>14</v>
      </c>
      <c r="F199" s="16">
        <v>5</v>
      </c>
      <c r="G199" s="16"/>
    </row>
    <row r="200" spans="1:7" ht="13.8" x14ac:dyDescent="0.25">
      <c r="A200" s="16" t="s">
        <v>26</v>
      </c>
      <c r="B200" s="16">
        <v>1</v>
      </c>
      <c r="C200" s="16" t="s">
        <v>27</v>
      </c>
      <c r="D200" s="16" t="s">
        <v>209</v>
      </c>
      <c r="E200" s="28" t="s">
        <v>14</v>
      </c>
      <c r="F200" s="16">
        <v>3</v>
      </c>
      <c r="G200" s="16"/>
    </row>
    <row r="201" spans="1:7" ht="13.8" x14ac:dyDescent="0.25">
      <c r="A201" s="16" t="s">
        <v>26</v>
      </c>
      <c r="B201" s="16">
        <v>1</v>
      </c>
      <c r="C201" s="16" t="s">
        <v>27</v>
      </c>
      <c r="D201" s="16" t="s">
        <v>209</v>
      </c>
      <c r="E201" s="28" t="s">
        <v>14</v>
      </c>
      <c r="F201" s="16">
        <v>3</v>
      </c>
      <c r="G201" s="16"/>
    </row>
    <row r="202" spans="1:7" ht="13.8" x14ac:dyDescent="0.25">
      <c r="A202" s="16" t="s">
        <v>210</v>
      </c>
      <c r="B202" s="16">
        <v>1</v>
      </c>
      <c r="C202" s="16" t="s">
        <v>211</v>
      </c>
      <c r="E202" s="28" t="s">
        <v>14</v>
      </c>
      <c r="F202" s="16">
        <v>2</v>
      </c>
      <c r="G202" s="16"/>
    </row>
    <row r="203" spans="1:7" ht="13.8" x14ac:dyDescent="0.25">
      <c r="A203" s="16" t="s">
        <v>63</v>
      </c>
      <c r="B203" s="16">
        <v>1</v>
      </c>
      <c r="C203" s="16" t="s">
        <v>211</v>
      </c>
      <c r="E203" s="28" t="s">
        <v>14</v>
      </c>
      <c r="F203" s="16">
        <v>2</v>
      </c>
      <c r="G203" s="16"/>
    </row>
    <row r="204" spans="1:7" ht="13.8" x14ac:dyDescent="0.25">
      <c r="A204" s="16" t="s">
        <v>50</v>
      </c>
      <c r="B204" s="16">
        <v>1</v>
      </c>
      <c r="C204" s="16" t="s">
        <v>212</v>
      </c>
      <c r="D204" s="16" t="s">
        <v>213</v>
      </c>
      <c r="E204" s="28" t="s">
        <v>14</v>
      </c>
      <c r="F204" s="16">
        <v>2</v>
      </c>
      <c r="G204" s="16"/>
    </row>
    <row r="206" spans="1:7" ht="13.8" x14ac:dyDescent="0.25">
      <c r="A206" s="22"/>
      <c r="B206" s="22"/>
      <c r="C206" s="22"/>
      <c r="D206" s="22"/>
      <c r="E206" s="31"/>
      <c r="F206" s="22"/>
      <c r="G206" s="16"/>
    </row>
    <row r="207" spans="1:7" ht="13.8" x14ac:dyDescent="0.25">
      <c r="G207" s="16"/>
    </row>
    <row r="208" spans="1:7" ht="13.8" x14ac:dyDescent="0.25">
      <c r="A208" s="18" t="s">
        <v>214</v>
      </c>
      <c r="B208" s="16" t="s">
        <v>82</v>
      </c>
      <c r="G208" s="16"/>
    </row>
    <row r="209" spans="1:7" ht="13.8" x14ac:dyDescent="0.25">
      <c r="A209" s="16" t="s">
        <v>145</v>
      </c>
      <c r="B209" s="16">
        <v>1</v>
      </c>
      <c r="C209" s="16" t="s">
        <v>215</v>
      </c>
      <c r="D209" s="16" t="s">
        <v>216</v>
      </c>
      <c r="E209" s="28" t="s">
        <v>9</v>
      </c>
      <c r="F209" s="16">
        <v>3</v>
      </c>
      <c r="G209" s="16"/>
    </row>
    <row r="210" spans="1:7" ht="13.8" x14ac:dyDescent="0.25">
      <c r="A210" s="16" t="s">
        <v>217</v>
      </c>
      <c r="B210" s="16">
        <v>1</v>
      </c>
      <c r="C210" s="16" t="s">
        <v>218</v>
      </c>
      <c r="D210" s="16" t="s">
        <v>219</v>
      </c>
      <c r="E210" s="28" t="s">
        <v>14</v>
      </c>
      <c r="F210" s="16">
        <v>4</v>
      </c>
      <c r="G210" s="16"/>
    </row>
    <row r="211" spans="1:7" ht="13.8" x14ac:dyDescent="0.25">
      <c r="A211" s="16" t="s">
        <v>50</v>
      </c>
      <c r="B211" s="16">
        <v>1</v>
      </c>
      <c r="C211" s="16" t="s">
        <v>220</v>
      </c>
      <c r="E211" s="28" t="s">
        <v>14</v>
      </c>
      <c r="F211" s="16">
        <v>5</v>
      </c>
      <c r="G211" s="16"/>
    </row>
    <row r="212" spans="1:7" ht="13.8" x14ac:dyDescent="0.25">
      <c r="A212" s="16" t="s">
        <v>32</v>
      </c>
      <c r="B212" s="16">
        <v>1</v>
      </c>
      <c r="C212" s="16" t="s">
        <v>221</v>
      </c>
      <c r="D212" s="16" t="s">
        <v>222</v>
      </c>
      <c r="E212" s="28" t="s">
        <v>14</v>
      </c>
      <c r="F212" s="16">
        <v>4</v>
      </c>
      <c r="G212" s="16"/>
    </row>
    <row r="213" spans="1:7" ht="13.8" x14ac:dyDescent="0.25">
      <c r="A213" s="16" t="s">
        <v>70</v>
      </c>
      <c r="B213" s="16">
        <v>1</v>
      </c>
      <c r="C213" s="16" t="s">
        <v>223</v>
      </c>
      <c r="E213" s="28" t="s">
        <v>14</v>
      </c>
      <c r="F213" s="16">
        <v>4</v>
      </c>
      <c r="G213" s="16"/>
    </row>
    <row r="214" spans="1:7" ht="13.8" x14ac:dyDescent="0.25">
      <c r="A214" s="16" t="s">
        <v>140</v>
      </c>
      <c r="B214" s="16">
        <v>1</v>
      </c>
      <c r="C214" s="16" t="s">
        <v>221</v>
      </c>
      <c r="D214" s="16" t="s">
        <v>224</v>
      </c>
      <c r="E214" s="28" t="s">
        <v>14</v>
      </c>
      <c r="F214" s="16">
        <v>4</v>
      </c>
      <c r="G214" s="16"/>
    </row>
    <row r="215" spans="1:7" ht="13.8" x14ac:dyDescent="0.25">
      <c r="A215" s="16" t="s">
        <v>140</v>
      </c>
      <c r="B215" s="16">
        <v>1</v>
      </c>
      <c r="C215" s="16" t="s">
        <v>221</v>
      </c>
      <c r="D215" s="16" t="s">
        <v>224</v>
      </c>
      <c r="E215" s="28" t="s">
        <v>14</v>
      </c>
      <c r="F215" s="16">
        <v>4</v>
      </c>
      <c r="G215" s="16"/>
    </row>
    <row r="216" spans="1:7" ht="13.8" x14ac:dyDescent="0.25">
      <c r="A216" s="16" t="s">
        <v>140</v>
      </c>
      <c r="B216" s="16">
        <v>1</v>
      </c>
      <c r="C216" s="16" t="s">
        <v>218</v>
      </c>
      <c r="E216" s="28" t="s">
        <v>14</v>
      </c>
      <c r="F216" s="16">
        <v>3</v>
      </c>
      <c r="G216" s="16"/>
    </row>
    <row r="217" spans="1:7" ht="13.8" x14ac:dyDescent="0.25">
      <c r="A217" s="16" t="s">
        <v>140</v>
      </c>
      <c r="B217" s="16">
        <v>1</v>
      </c>
      <c r="C217" s="16" t="s">
        <v>221</v>
      </c>
      <c r="E217" s="28" t="s">
        <v>14</v>
      </c>
      <c r="F217" s="16">
        <v>4</v>
      </c>
      <c r="G217" s="16"/>
    </row>
    <row r="218" spans="1:7" ht="13.8" x14ac:dyDescent="0.25">
      <c r="A218" s="16" t="s">
        <v>140</v>
      </c>
      <c r="B218" s="16">
        <v>1</v>
      </c>
      <c r="C218" s="16" t="s">
        <v>225</v>
      </c>
      <c r="D218" s="16" t="s">
        <v>226</v>
      </c>
      <c r="E218" s="28" t="s">
        <v>14</v>
      </c>
      <c r="F218" s="16">
        <v>4</v>
      </c>
      <c r="G218" s="16"/>
    </row>
    <row r="219" spans="1:7" ht="13.8" x14ac:dyDescent="0.25">
      <c r="A219" s="16" t="s">
        <v>26</v>
      </c>
      <c r="B219" s="16">
        <v>2</v>
      </c>
      <c r="C219" s="16" t="s">
        <v>27</v>
      </c>
      <c r="D219" s="16" t="s">
        <v>209</v>
      </c>
      <c r="E219" s="28" t="s">
        <v>14</v>
      </c>
      <c r="F219" s="16">
        <v>3</v>
      </c>
      <c r="G219" s="16"/>
    </row>
    <row r="220" spans="1:7" ht="13.8" x14ac:dyDescent="0.25">
      <c r="A220" s="16" t="s">
        <v>47</v>
      </c>
      <c r="B220" s="16">
        <v>1</v>
      </c>
      <c r="C220" s="16" t="s">
        <v>227</v>
      </c>
      <c r="E220" s="28" t="s">
        <v>14</v>
      </c>
      <c r="F220" s="16">
        <v>4</v>
      </c>
      <c r="G220" s="16"/>
    </row>
    <row r="221" spans="1:7" ht="13.8" x14ac:dyDescent="0.25">
      <c r="A221" s="16" t="s">
        <v>56</v>
      </c>
      <c r="B221" s="16">
        <v>1</v>
      </c>
      <c r="C221" s="16" t="s">
        <v>57</v>
      </c>
      <c r="D221" s="16" t="s">
        <v>228</v>
      </c>
      <c r="E221" s="28" t="s">
        <v>14</v>
      </c>
      <c r="F221" s="16">
        <v>2</v>
      </c>
      <c r="G221" s="16"/>
    </row>
    <row r="222" spans="1:7" ht="13.8" x14ac:dyDescent="0.25">
      <c r="A222" s="16" t="s">
        <v>15</v>
      </c>
      <c r="B222" s="16">
        <v>1</v>
      </c>
      <c r="C222" s="16" t="s">
        <v>16</v>
      </c>
      <c r="D222" s="16" t="s">
        <v>229</v>
      </c>
      <c r="E222" s="28" t="s">
        <v>14</v>
      </c>
      <c r="F222" s="16">
        <v>2</v>
      </c>
      <c r="G222" s="16"/>
    </row>
    <row r="223" spans="1:7" ht="13.8" x14ac:dyDescent="0.25">
      <c r="A223" s="16" t="s">
        <v>230</v>
      </c>
      <c r="B223" s="16">
        <v>1</v>
      </c>
      <c r="C223" s="16" t="s">
        <v>218</v>
      </c>
      <c r="D223" s="16" t="s">
        <v>231</v>
      </c>
      <c r="E223" s="28" t="s">
        <v>14</v>
      </c>
      <c r="F223" s="16">
        <v>4</v>
      </c>
      <c r="G223" s="16"/>
    </row>
    <row r="224" spans="1:7" ht="13.8" x14ac:dyDescent="0.25">
      <c r="A224" s="16" t="s">
        <v>210</v>
      </c>
      <c r="B224" s="16">
        <v>1</v>
      </c>
      <c r="C224" s="16" t="s">
        <v>232</v>
      </c>
      <c r="D224" s="16" t="s">
        <v>233</v>
      </c>
      <c r="E224" s="28" t="s">
        <v>14</v>
      </c>
      <c r="F224" s="16">
        <v>3</v>
      </c>
      <c r="G224" s="16"/>
    </row>
    <row r="225" spans="1:7" ht="13.8" x14ac:dyDescent="0.25">
      <c r="A225" s="16" t="s">
        <v>234</v>
      </c>
      <c r="B225" s="16">
        <v>1</v>
      </c>
      <c r="C225" s="16" t="s">
        <v>235</v>
      </c>
      <c r="D225" s="16" t="s">
        <v>236</v>
      </c>
      <c r="E225" s="28" t="s">
        <v>14</v>
      </c>
      <c r="F225" s="16">
        <v>3</v>
      </c>
      <c r="G225" s="16"/>
    </row>
    <row r="226" spans="1:7" ht="13.8" x14ac:dyDescent="0.25">
      <c r="A226" s="16" t="s">
        <v>210</v>
      </c>
      <c r="B226" s="16">
        <v>1</v>
      </c>
      <c r="C226" s="16" t="s">
        <v>232</v>
      </c>
      <c r="D226" s="16" t="s">
        <v>233</v>
      </c>
      <c r="E226" s="28" t="s">
        <v>14</v>
      </c>
      <c r="F226" s="16">
        <v>3</v>
      </c>
      <c r="G226" s="16"/>
    </row>
    <row r="227" spans="1:7" ht="13.8" x14ac:dyDescent="0.25">
      <c r="A227" s="16" t="s">
        <v>237</v>
      </c>
      <c r="B227" s="16">
        <v>1</v>
      </c>
      <c r="C227" s="16" t="s">
        <v>238</v>
      </c>
      <c r="D227" s="16" t="s">
        <v>239</v>
      </c>
      <c r="E227" s="28" t="s">
        <v>14</v>
      </c>
      <c r="F227" s="16">
        <v>6</v>
      </c>
      <c r="G227" s="16"/>
    </row>
    <row r="228" spans="1:7" ht="13.8" x14ac:dyDescent="0.25">
      <c r="A228" s="16" t="s">
        <v>49</v>
      </c>
      <c r="B228" s="16">
        <v>1</v>
      </c>
      <c r="C228" s="16" t="s">
        <v>111</v>
      </c>
      <c r="D228" s="16" t="s">
        <v>240</v>
      </c>
      <c r="E228" s="28" t="s">
        <v>14</v>
      </c>
      <c r="F228" s="16">
        <v>4</v>
      </c>
      <c r="G228" s="16"/>
    </row>
    <row r="229" spans="1:7" ht="13.8" x14ac:dyDescent="0.25">
      <c r="A229" s="16" t="s">
        <v>179</v>
      </c>
      <c r="B229" s="16">
        <v>1</v>
      </c>
      <c r="C229" s="16" t="s">
        <v>218</v>
      </c>
      <c r="E229" s="28" t="s">
        <v>14</v>
      </c>
      <c r="F229" s="16">
        <v>4</v>
      </c>
      <c r="G229" s="16"/>
    </row>
    <row r="230" spans="1:7" ht="13.8" x14ac:dyDescent="0.25">
      <c r="A230" s="16" t="s">
        <v>119</v>
      </c>
      <c r="B230" s="16">
        <v>1</v>
      </c>
      <c r="C230" s="16" t="s">
        <v>241</v>
      </c>
      <c r="E230" s="28" t="s">
        <v>9</v>
      </c>
      <c r="F230" s="16">
        <v>5</v>
      </c>
      <c r="G230" s="16"/>
    </row>
    <row r="232" spans="1:7" ht="13.8" x14ac:dyDescent="0.25">
      <c r="A232" s="22"/>
      <c r="B232" s="22"/>
      <c r="C232" s="22"/>
      <c r="D232" s="22"/>
      <c r="E232" s="31"/>
      <c r="F232" s="22"/>
      <c r="G232" s="16"/>
    </row>
    <row r="234" spans="1:7" ht="13.8" x14ac:dyDescent="0.25">
      <c r="A234" s="18" t="s">
        <v>242</v>
      </c>
      <c r="B234" s="16" t="s">
        <v>82</v>
      </c>
      <c r="G234" s="16"/>
    </row>
    <row r="235" spans="1:7" ht="13.8" x14ac:dyDescent="0.25">
      <c r="A235" s="16" t="s">
        <v>187</v>
      </c>
      <c r="B235" s="16">
        <v>1</v>
      </c>
      <c r="C235" s="16" t="s">
        <v>243</v>
      </c>
      <c r="D235" s="16" t="s">
        <v>244</v>
      </c>
      <c r="E235" s="28" t="s">
        <v>14</v>
      </c>
      <c r="F235" s="16">
        <v>4</v>
      </c>
      <c r="G235" s="16"/>
    </row>
    <row r="236" spans="1:7" ht="13.8" x14ac:dyDescent="0.25">
      <c r="A236" s="16" t="s">
        <v>44</v>
      </c>
      <c r="B236" s="16">
        <v>1</v>
      </c>
      <c r="C236" s="16" t="s">
        <v>45</v>
      </c>
      <c r="D236" s="16" t="s">
        <v>80</v>
      </c>
      <c r="E236" s="28" t="s">
        <v>9</v>
      </c>
      <c r="F236" s="16">
        <v>2</v>
      </c>
      <c r="G236" s="16"/>
    </row>
    <row r="237" spans="1:7" ht="13.8" x14ac:dyDescent="0.25">
      <c r="A237" s="16" t="s">
        <v>15</v>
      </c>
      <c r="B237" s="16">
        <v>1</v>
      </c>
      <c r="C237" s="16" t="s">
        <v>16</v>
      </c>
      <c r="D237" s="16" t="s">
        <v>245</v>
      </c>
      <c r="E237" s="28" t="s">
        <v>14</v>
      </c>
      <c r="F237" s="16">
        <v>3</v>
      </c>
      <c r="G237" s="16"/>
    </row>
    <row r="238" spans="1:7" ht="13.8" x14ac:dyDescent="0.25">
      <c r="A238" s="16" t="s">
        <v>246</v>
      </c>
      <c r="B238" s="16">
        <v>1</v>
      </c>
      <c r="C238" s="16" t="s">
        <v>22</v>
      </c>
      <c r="D238" s="16" t="s">
        <v>247</v>
      </c>
      <c r="E238" s="28" t="s">
        <v>14</v>
      </c>
      <c r="F238" s="16">
        <v>4</v>
      </c>
      <c r="G238" s="16"/>
    </row>
    <row r="239" spans="1:7" ht="13.8" x14ac:dyDescent="0.25">
      <c r="A239" s="16" t="s">
        <v>38</v>
      </c>
      <c r="B239" s="16">
        <v>1</v>
      </c>
      <c r="C239" s="16" t="s">
        <v>39</v>
      </c>
      <c r="D239" s="16" t="s">
        <v>248</v>
      </c>
      <c r="E239" s="28" t="s">
        <v>14</v>
      </c>
      <c r="F239" s="16">
        <v>3</v>
      </c>
      <c r="G239" s="16"/>
    </row>
    <row r="240" spans="1:7" ht="13.8" x14ac:dyDescent="0.25">
      <c r="A240" s="16" t="s">
        <v>54</v>
      </c>
      <c r="B240" s="16">
        <v>1</v>
      </c>
      <c r="C240" s="16" t="s">
        <v>249</v>
      </c>
      <c r="E240" s="28" t="s">
        <v>9</v>
      </c>
      <c r="F240" s="16">
        <v>2</v>
      </c>
      <c r="G240" s="16"/>
    </row>
    <row r="241" spans="1:7" ht="13.8" x14ac:dyDescent="0.25">
      <c r="A241" s="16" t="s">
        <v>250</v>
      </c>
      <c r="B241" s="16">
        <v>1</v>
      </c>
      <c r="C241" s="16" t="s">
        <v>249</v>
      </c>
      <c r="E241" s="28" t="s">
        <v>9</v>
      </c>
      <c r="F241" s="16">
        <v>2</v>
      </c>
      <c r="G241" s="16"/>
    </row>
    <row r="242" spans="1:7" ht="13.8" x14ac:dyDescent="0.25">
      <c r="A242" s="16" t="s">
        <v>7</v>
      </c>
      <c r="B242" s="16">
        <v>1</v>
      </c>
      <c r="C242" s="16" t="s">
        <v>249</v>
      </c>
      <c r="E242" s="28" t="s">
        <v>9</v>
      </c>
      <c r="F242" s="16">
        <v>2</v>
      </c>
      <c r="G242" s="16"/>
    </row>
    <row r="243" spans="1:7" ht="13.8" x14ac:dyDescent="0.25">
      <c r="A243" s="16" t="s">
        <v>251</v>
      </c>
      <c r="B243" s="16">
        <v>1</v>
      </c>
      <c r="C243" s="16" t="s">
        <v>249</v>
      </c>
      <c r="E243" s="28" t="s">
        <v>9</v>
      </c>
      <c r="F243" s="16">
        <v>2</v>
      </c>
      <c r="G243" s="16"/>
    </row>
    <row r="244" spans="1:7" ht="13.8" x14ac:dyDescent="0.25">
      <c r="A244" s="16" t="s">
        <v>38</v>
      </c>
      <c r="B244" s="16">
        <v>1</v>
      </c>
      <c r="C244" s="16" t="s">
        <v>39</v>
      </c>
      <c r="D244" s="16" t="s">
        <v>248</v>
      </c>
      <c r="E244" s="28" t="s">
        <v>14</v>
      </c>
      <c r="F244" s="16">
        <v>3</v>
      </c>
      <c r="G244" s="16"/>
    </row>
    <row r="245" spans="1:7" ht="13.8" x14ac:dyDescent="0.25">
      <c r="A245" s="16" t="s">
        <v>36</v>
      </c>
      <c r="B245" s="16">
        <v>1</v>
      </c>
      <c r="C245" s="16" t="s">
        <v>34</v>
      </c>
      <c r="D245" s="16" t="s">
        <v>252</v>
      </c>
      <c r="E245" s="28" t="s">
        <v>14</v>
      </c>
      <c r="F245" s="16">
        <v>3</v>
      </c>
      <c r="G245" s="16"/>
    </row>
    <row r="246" spans="1:7" ht="13.8" x14ac:dyDescent="0.25">
      <c r="A246" s="16" t="s">
        <v>253</v>
      </c>
      <c r="B246" s="16">
        <v>3</v>
      </c>
      <c r="C246" s="16" t="s">
        <v>34</v>
      </c>
      <c r="D246" s="16" t="s">
        <v>254</v>
      </c>
      <c r="E246" s="28" t="s">
        <v>14</v>
      </c>
      <c r="F246" s="16">
        <v>3</v>
      </c>
      <c r="G246" s="16"/>
    </row>
    <row r="247" spans="1:7" ht="13.8" x14ac:dyDescent="0.25">
      <c r="A247" s="16" t="s">
        <v>61</v>
      </c>
      <c r="B247" s="16">
        <v>2</v>
      </c>
      <c r="C247" s="16" t="s">
        <v>34</v>
      </c>
      <c r="D247" s="16" t="s">
        <v>255</v>
      </c>
      <c r="E247" s="28" t="s">
        <v>14</v>
      </c>
      <c r="F247" s="16">
        <v>2</v>
      </c>
      <c r="G247" s="16"/>
    </row>
    <row r="248" spans="1:7" ht="13.8" x14ac:dyDescent="0.25">
      <c r="A248" s="16" t="s">
        <v>47</v>
      </c>
      <c r="B248" s="16">
        <v>1</v>
      </c>
      <c r="C248" s="16" t="s">
        <v>256</v>
      </c>
      <c r="D248" s="16" t="s">
        <v>257</v>
      </c>
      <c r="E248" s="28" t="s">
        <v>14</v>
      </c>
      <c r="F248" s="16">
        <v>2</v>
      </c>
      <c r="G248" s="16"/>
    </row>
    <row r="249" spans="1:7" ht="13.8" x14ac:dyDescent="0.25">
      <c r="A249" s="16" t="s">
        <v>56</v>
      </c>
      <c r="B249" s="16">
        <v>1</v>
      </c>
      <c r="C249" s="16" t="s">
        <v>258</v>
      </c>
      <c r="D249" s="16" t="s">
        <v>259</v>
      </c>
      <c r="E249" s="28" t="s">
        <v>14</v>
      </c>
      <c r="F249" s="16">
        <v>2</v>
      </c>
      <c r="G249" s="16"/>
    </row>
    <row r="250" spans="1:7" ht="13.8" x14ac:dyDescent="0.25">
      <c r="A250" s="16" t="s">
        <v>260</v>
      </c>
      <c r="B250" s="16">
        <v>1</v>
      </c>
      <c r="C250" s="16" t="s">
        <v>95</v>
      </c>
      <c r="D250" s="16" t="s">
        <v>95</v>
      </c>
      <c r="E250" s="28" t="s">
        <v>14</v>
      </c>
      <c r="F250" s="16">
        <v>2</v>
      </c>
      <c r="G250" s="16"/>
    </row>
    <row r="251" spans="1:7" ht="13.8" x14ac:dyDescent="0.25">
      <c r="A251" s="16" t="s">
        <v>261</v>
      </c>
      <c r="B251" s="16">
        <v>1</v>
      </c>
      <c r="C251" s="16" t="s">
        <v>238</v>
      </c>
      <c r="D251" s="16" t="s">
        <v>262</v>
      </c>
      <c r="E251" s="28" t="s">
        <v>14</v>
      </c>
      <c r="F251" s="16">
        <v>3</v>
      </c>
      <c r="G251" s="16"/>
    </row>
    <row r="252" spans="1:7" ht="13.8" x14ac:dyDescent="0.25">
      <c r="A252" s="16" t="s">
        <v>50</v>
      </c>
      <c r="B252" s="16">
        <v>1</v>
      </c>
      <c r="C252" s="16" t="s">
        <v>51</v>
      </c>
      <c r="D252" s="16" t="s">
        <v>263</v>
      </c>
      <c r="E252" s="28" t="s">
        <v>14</v>
      </c>
      <c r="F252" s="16">
        <v>1</v>
      </c>
      <c r="G252" s="16"/>
    </row>
    <row r="253" spans="1:7" ht="13.8" x14ac:dyDescent="0.25">
      <c r="A253" s="16" t="s">
        <v>246</v>
      </c>
      <c r="B253" s="16">
        <v>1</v>
      </c>
      <c r="C253" s="16" t="s">
        <v>22</v>
      </c>
      <c r="D253" s="16" t="s">
        <v>247</v>
      </c>
      <c r="E253" s="28" t="s">
        <v>14</v>
      </c>
      <c r="F253" s="16">
        <v>3</v>
      </c>
      <c r="G253" s="16"/>
    </row>
    <row r="255" spans="1:7" ht="13.8" x14ac:dyDescent="0.25">
      <c r="A255" s="22"/>
      <c r="B255" s="22"/>
      <c r="C255" s="22"/>
      <c r="D255" s="22"/>
      <c r="E255" s="31"/>
      <c r="F255" s="22"/>
      <c r="G255" s="16"/>
    </row>
    <row r="257" spans="1:7" ht="13.8" x14ac:dyDescent="0.25">
      <c r="A257" s="18" t="s">
        <v>264</v>
      </c>
      <c r="B257" s="16" t="s">
        <v>82</v>
      </c>
      <c r="G257" s="16"/>
    </row>
    <row r="258" spans="1:7" ht="13.8" x14ac:dyDescent="0.25">
      <c r="A258" s="16" t="s">
        <v>21</v>
      </c>
      <c r="B258" s="16">
        <v>1</v>
      </c>
      <c r="C258" s="16" t="s">
        <v>111</v>
      </c>
      <c r="D258" s="16" t="s">
        <v>265</v>
      </c>
      <c r="E258" s="28" t="s">
        <v>14</v>
      </c>
      <c r="F258" s="16">
        <v>4</v>
      </c>
      <c r="G258" s="16"/>
    </row>
    <row r="259" spans="1:7" ht="13.8" x14ac:dyDescent="0.25">
      <c r="A259" s="16" t="s">
        <v>18</v>
      </c>
      <c r="B259" s="16">
        <v>1</v>
      </c>
      <c r="C259" s="16" t="s">
        <v>22</v>
      </c>
      <c r="D259" s="16" t="s">
        <v>266</v>
      </c>
      <c r="E259" s="28" t="s">
        <v>14</v>
      </c>
      <c r="F259" s="16">
        <v>2</v>
      </c>
      <c r="G259" s="16"/>
    </row>
    <row r="260" spans="1:7" ht="13.8" x14ac:dyDescent="0.25">
      <c r="A260" s="16" t="s">
        <v>267</v>
      </c>
      <c r="B260" s="16">
        <v>1</v>
      </c>
      <c r="C260" s="16" t="s">
        <v>258</v>
      </c>
      <c r="D260" s="16">
        <v>688510</v>
      </c>
      <c r="E260" s="28" t="s">
        <v>14</v>
      </c>
      <c r="F260" s="16">
        <v>4</v>
      </c>
      <c r="G260" s="16"/>
    </row>
    <row r="261" spans="1:7" ht="13.8" x14ac:dyDescent="0.25">
      <c r="A261" s="16" t="s">
        <v>49</v>
      </c>
      <c r="B261" s="16">
        <v>1</v>
      </c>
      <c r="C261" s="16" t="s">
        <v>111</v>
      </c>
      <c r="D261" s="16" t="s">
        <v>268</v>
      </c>
      <c r="E261" s="28" t="s">
        <v>14</v>
      </c>
      <c r="F261" s="16">
        <v>3</v>
      </c>
      <c r="G261" s="16"/>
    </row>
    <row r="262" spans="1:7" ht="13.8" x14ac:dyDescent="0.25">
      <c r="A262" s="16" t="s">
        <v>145</v>
      </c>
      <c r="B262" s="16">
        <v>1</v>
      </c>
      <c r="C262" s="16" t="s">
        <v>269</v>
      </c>
      <c r="D262" s="16" t="s">
        <v>270</v>
      </c>
      <c r="E262" s="28" t="s">
        <v>9</v>
      </c>
      <c r="F262" s="16">
        <v>3</v>
      </c>
      <c r="G262" s="16"/>
    </row>
    <row r="263" spans="1:7" ht="13.8" x14ac:dyDescent="0.25">
      <c r="A263" s="16" t="s">
        <v>56</v>
      </c>
      <c r="B263" s="16">
        <v>1</v>
      </c>
      <c r="C263" s="16" t="s">
        <v>271</v>
      </c>
      <c r="D263" s="16" t="s">
        <v>272</v>
      </c>
      <c r="E263" s="28" t="s">
        <v>14</v>
      </c>
      <c r="F263" s="16">
        <v>4</v>
      </c>
      <c r="G263" s="16"/>
    </row>
    <row r="264" spans="1:7" ht="13.8" x14ac:dyDescent="0.25">
      <c r="A264" s="16" t="s">
        <v>140</v>
      </c>
      <c r="B264" s="16">
        <v>1</v>
      </c>
      <c r="C264" s="16" t="s">
        <v>273</v>
      </c>
      <c r="D264" s="16" t="s">
        <v>274</v>
      </c>
      <c r="E264" s="28" t="s">
        <v>14</v>
      </c>
      <c r="F264" s="16">
        <v>3</v>
      </c>
      <c r="G264" s="16"/>
    </row>
    <row r="265" spans="1:7" ht="13.8" x14ac:dyDescent="0.25">
      <c r="A265" s="16" t="s">
        <v>275</v>
      </c>
      <c r="B265" s="16">
        <v>1</v>
      </c>
      <c r="C265" s="16" t="s">
        <v>276</v>
      </c>
      <c r="D265" s="16" t="s">
        <v>277</v>
      </c>
      <c r="E265" s="28" t="s">
        <v>14</v>
      </c>
      <c r="F265" s="16">
        <v>4</v>
      </c>
      <c r="G265" s="16"/>
    </row>
    <row r="266" spans="1:7" ht="13.8" x14ac:dyDescent="0.25">
      <c r="A266" s="16" t="s">
        <v>15</v>
      </c>
      <c r="B266" s="16">
        <v>2</v>
      </c>
      <c r="C266" s="16" t="s">
        <v>16</v>
      </c>
      <c r="D266" s="16" t="s">
        <v>278</v>
      </c>
      <c r="E266" s="28" t="s">
        <v>14</v>
      </c>
      <c r="F266" s="16">
        <v>2</v>
      </c>
      <c r="G266" s="16"/>
    </row>
    <row r="267" spans="1:7" ht="13.8" x14ac:dyDescent="0.25">
      <c r="A267" s="16" t="s">
        <v>11</v>
      </c>
      <c r="B267" s="16">
        <v>1</v>
      </c>
      <c r="C267" s="16" t="s">
        <v>12</v>
      </c>
      <c r="D267" s="16" t="s">
        <v>279</v>
      </c>
      <c r="E267" s="28" t="s">
        <v>14</v>
      </c>
      <c r="F267" s="16">
        <v>2</v>
      </c>
      <c r="G267" s="16"/>
    </row>
    <row r="268" spans="1:7" ht="13.8" x14ac:dyDescent="0.25">
      <c r="A268" s="16" t="s">
        <v>50</v>
      </c>
      <c r="B268" s="16">
        <v>1</v>
      </c>
      <c r="C268" s="16" t="s">
        <v>51</v>
      </c>
      <c r="D268" s="16" t="s">
        <v>263</v>
      </c>
      <c r="E268" s="28" t="s">
        <v>14</v>
      </c>
      <c r="F268" s="16">
        <v>2</v>
      </c>
      <c r="G268" s="16"/>
    </row>
    <row r="269" spans="1:7" ht="13.8" x14ac:dyDescent="0.25">
      <c r="A269" s="16" t="s">
        <v>44</v>
      </c>
      <c r="B269" s="16">
        <v>1</v>
      </c>
      <c r="C269" s="16" t="s">
        <v>45</v>
      </c>
      <c r="D269" s="16" t="s">
        <v>80</v>
      </c>
      <c r="E269" s="28" t="s">
        <v>9</v>
      </c>
      <c r="F269" s="16">
        <v>2</v>
      </c>
      <c r="G269" s="16"/>
    </row>
    <row r="270" spans="1:7" ht="13.8" x14ac:dyDescent="0.25">
      <c r="A270" s="16" t="s">
        <v>280</v>
      </c>
      <c r="B270" s="16">
        <v>1</v>
      </c>
      <c r="C270" s="16" t="s">
        <v>68</v>
      </c>
      <c r="D270" s="16" t="s">
        <v>281</v>
      </c>
      <c r="E270" s="28" t="s">
        <v>14</v>
      </c>
      <c r="F270" s="16">
        <v>3</v>
      </c>
      <c r="G270" s="16"/>
    </row>
    <row r="271" spans="1:7" ht="13.8" x14ac:dyDescent="0.25">
      <c r="A271" s="16" t="s">
        <v>140</v>
      </c>
      <c r="B271" s="16">
        <v>1</v>
      </c>
      <c r="C271" s="16" t="s">
        <v>22</v>
      </c>
      <c r="D271" s="16" t="s">
        <v>282</v>
      </c>
      <c r="E271" s="28" t="s">
        <v>14</v>
      </c>
      <c r="F271" s="16">
        <v>2</v>
      </c>
      <c r="G271" s="16"/>
    </row>
    <row r="272" spans="1:7" ht="13.8" x14ac:dyDescent="0.25">
      <c r="A272" s="16" t="s">
        <v>21</v>
      </c>
      <c r="B272" s="16">
        <v>1</v>
      </c>
      <c r="C272" s="16" t="s">
        <v>227</v>
      </c>
      <c r="E272" s="28" t="s">
        <v>14</v>
      </c>
      <c r="F272" s="16">
        <v>2</v>
      </c>
      <c r="G272" s="16"/>
    </row>
    <row r="273" spans="1:7" ht="13.8" x14ac:dyDescent="0.25">
      <c r="A273" s="16" t="s">
        <v>147</v>
      </c>
      <c r="B273" s="16">
        <v>1</v>
      </c>
      <c r="C273" s="16" t="s">
        <v>22</v>
      </c>
      <c r="D273" s="16" t="s">
        <v>86</v>
      </c>
      <c r="E273" s="28" t="s">
        <v>14</v>
      </c>
      <c r="F273" s="16">
        <v>2</v>
      </c>
      <c r="G273" s="16"/>
    </row>
    <row r="274" spans="1:7" ht="13.8" x14ac:dyDescent="0.25">
      <c r="A274" s="16" t="s">
        <v>26</v>
      </c>
      <c r="B274" s="16">
        <v>2</v>
      </c>
      <c r="C274" s="16" t="s">
        <v>27</v>
      </c>
      <c r="D274" s="16" t="s">
        <v>209</v>
      </c>
      <c r="E274" s="28" t="s">
        <v>14</v>
      </c>
      <c r="F274" s="16">
        <v>2</v>
      </c>
      <c r="G274" s="16"/>
    </row>
    <row r="275" spans="1:7" ht="13.8" x14ac:dyDescent="0.25">
      <c r="A275" s="16" t="s">
        <v>133</v>
      </c>
      <c r="C275" s="16" t="s">
        <v>276</v>
      </c>
      <c r="D275" s="16" t="s">
        <v>283</v>
      </c>
      <c r="E275" s="28" t="s">
        <v>14</v>
      </c>
      <c r="F275" s="16">
        <v>4</v>
      </c>
      <c r="G275" s="16"/>
    </row>
    <row r="276" spans="1:7" ht="13.8" x14ac:dyDescent="0.25">
      <c r="A276" s="16" t="s">
        <v>284</v>
      </c>
      <c r="B276" s="16">
        <v>1</v>
      </c>
      <c r="C276" s="16" t="s">
        <v>285</v>
      </c>
      <c r="E276" s="28" t="s">
        <v>14</v>
      </c>
      <c r="F276" s="16">
        <v>2</v>
      </c>
      <c r="G276" s="16"/>
    </row>
    <row r="277" spans="1:7" ht="13.8" x14ac:dyDescent="0.25">
      <c r="A277" s="16" t="s">
        <v>210</v>
      </c>
      <c r="B277" s="16">
        <v>4</v>
      </c>
      <c r="C277" s="16" t="s">
        <v>211</v>
      </c>
      <c r="D277" s="16" t="s">
        <v>286</v>
      </c>
      <c r="E277" s="28" t="s">
        <v>14</v>
      </c>
      <c r="F277" s="16">
        <v>2</v>
      </c>
      <c r="G277" s="16"/>
    </row>
    <row r="278" spans="1:7" ht="13.8" x14ac:dyDescent="0.25">
      <c r="A278" s="16" t="s">
        <v>69</v>
      </c>
      <c r="B278" s="16">
        <v>4</v>
      </c>
      <c r="C278" s="16" t="s">
        <v>148</v>
      </c>
      <c r="D278" s="16" t="s">
        <v>287</v>
      </c>
      <c r="E278" s="28" t="s">
        <v>14</v>
      </c>
      <c r="F278" s="16">
        <v>2</v>
      </c>
      <c r="G278" s="16"/>
    </row>
    <row r="279" spans="1:7" ht="13.8" x14ac:dyDescent="0.25">
      <c r="A279" s="16" t="s">
        <v>65</v>
      </c>
      <c r="B279" s="16">
        <v>2</v>
      </c>
      <c r="C279" s="16" t="s">
        <v>288</v>
      </c>
      <c r="D279" s="16" t="s">
        <v>289</v>
      </c>
      <c r="E279" s="28" t="s">
        <v>14</v>
      </c>
      <c r="F279" s="16">
        <v>2</v>
      </c>
      <c r="G279" s="16"/>
    </row>
    <row r="280" spans="1:7" ht="13.8" x14ac:dyDescent="0.25">
      <c r="A280" s="16" t="s">
        <v>290</v>
      </c>
      <c r="B280" s="16">
        <v>1</v>
      </c>
      <c r="C280" s="16" t="s">
        <v>173</v>
      </c>
      <c r="D280" s="16" t="s">
        <v>291</v>
      </c>
      <c r="E280" s="28" t="s">
        <v>14</v>
      </c>
      <c r="F280" s="16">
        <v>4</v>
      </c>
      <c r="G280" s="16"/>
    </row>
    <row r="282" spans="1:7" ht="13.8" x14ac:dyDescent="0.25">
      <c r="A282" s="22"/>
      <c r="B282" s="22"/>
      <c r="C282" s="22"/>
      <c r="D282" s="22"/>
      <c r="E282" s="31"/>
      <c r="F282" s="22"/>
      <c r="G282" s="16"/>
    </row>
    <row r="284" spans="1:7" ht="13.8" x14ac:dyDescent="0.25">
      <c r="A284" s="18" t="s">
        <v>292</v>
      </c>
      <c r="G284" s="16"/>
    </row>
    <row r="285" spans="1:7" ht="13.8" x14ac:dyDescent="0.25">
      <c r="A285" s="16" t="s">
        <v>114</v>
      </c>
      <c r="B285" s="16">
        <v>1</v>
      </c>
      <c r="C285" s="16" t="s">
        <v>115</v>
      </c>
      <c r="D285" s="16" t="s">
        <v>293</v>
      </c>
      <c r="E285" s="28" t="s">
        <v>14</v>
      </c>
      <c r="F285" s="16">
        <v>2</v>
      </c>
      <c r="G285" s="16"/>
    </row>
    <row r="286" spans="1:7" ht="13.8" x14ac:dyDescent="0.25">
      <c r="A286" s="16" t="s">
        <v>75</v>
      </c>
      <c r="B286" s="16">
        <v>1</v>
      </c>
      <c r="C286" s="16" t="s">
        <v>113</v>
      </c>
      <c r="D286" s="16" t="s">
        <v>294</v>
      </c>
      <c r="E286" s="28" t="s">
        <v>14</v>
      </c>
      <c r="F286" s="16">
        <v>2</v>
      </c>
      <c r="G286" s="16"/>
    </row>
    <row r="287" spans="1:7" ht="13.8" x14ac:dyDescent="0.25">
      <c r="A287" s="16" t="s">
        <v>124</v>
      </c>
      <c r="B287" s="16">
        <v>1</v>
      </c>
      <c r="C287" s="16" t="s">
        <v>295</v>
      </c>
      <c r="D287" s="16" t="s">
        <v>296</v>
      </c>
      <c r="E287" s="28" t="s">
        <v>14</v>
      </c>
      <c r="F287" s="16">
        <v>2</v>
      </c>
      <c r="G287" s="16"/>
    </row>
    <row r="288" spans="1:7" ht="13.8" x14ac:dyDescent="0.25">
      <c r="A288" s="16" t="s">
        <v>156</v>
      </c>
      <c r="B288" s="16">
        <v>1</v>
      </c>
      <c r="C288" s="16" t="s">
        <v>109</v>
      </c>
      <c r="D288" s="16" t="s">
        <v>297</v>
      </c>
      <c r="E288" s="28" t="s">
        <v>14</v>
      </c>
      <c r="F288" s="16">
        <v>3</v>
      </c>
      <c r="G288" s="16"/>
    </row>
    <row r="289" spans="1:7" ht="13.8" x14ac:dyDescent="0.25">
      <c r="A289" s="16" t="s">
        <v>117</v>
      </c>
      <c r="B289" s="16">
        <v>1</v>
      </c>
      <c r="C289" s="16" t="s">
        <v>109</v>
      </c>
      <c r="D289" s="16" t="s">
        <v>298</v>
      </c>
      <c r="E289" s="28" t="s">
        <v>14</v>
      </c>
      <c r="F289" s="16">
        <v>2</v>
      </c>
      <c r="G289" s="16"/>
    </row>
    <row r="290" spans="1:7" ht="13.8" x14ac:dyDescent="0.25">
      <c r="A290" s="16" t="s">
        <v>124</v>
      </c>
      <c r="B290" s="16">
        <v>1</v>
      </c>
      <c r="C290" s="16" t="s">
        <v>276</v>
      </c>
      <c r="D290" s="16" t="s">
        <v>299</v>
      </c>
      <c r="E290" s="28" t="s">
        <v>14</v>
      </c>
      <c r="F290" s="16">
        <v>2</v>
      </c>
      <c r="G290" s="16"/>
    </row>
    <row r="291" spans="1:7" ht="13.8" x14ac:dyDescent="0.25">
      <c r="A291" s="16" t="s">
        <v>119</v>
      </c>
      <c r="B291" s="16">
        <v>1</v>
      </c>
      <c r="C291" s="16" t="s">
        <v>300</v>
      </c>
      <c r="D291" s="16" t="s">
        <v>301</v>
      </c>
      <c r="E291" s="28" t="s">
        <v>14</v>
      </c>
      <c r="F291" s="16">
        <v>2</v>
      </c>
      <c r="G291" s="16"/>
    </row>
    <row r="292" spans="1:7" ht="13.8" x14ac:dyDescent="0.25">
      <c r="A292" s="16" t="s">
        <v>302</v>
      </c>
      <c r="B292" s="16">
        <v>1</v>
      </c>
      <c r="C292" s="16" t="s">
        <v>303</v>
      </c>
      <c r="D292" s="16" t="s">
        <v>304</v>
      </c>
      <c r="E292" s="28" t="s">
        <v>14</v>
      </c>
      <c r="F292" s="16">
        <v>2</v>
      </c>
      <c r="G292" s="16"/>
    </row>
    <row r="294" spans="1:7" ht="13.8" x14ac:dyDescent="0.25">
      <c r="A294" s="22"/>
      <c r="B294" s="22" t="s">
        <v>82</v>
      </c>
      <c r="C294" s="22"/>
      <c r="D294" s="22"/>
      <c r="E294" s="31"/>
      <c r="F294" s="22"/>
      <c r="G294" s="16"/>
    </row>
    <row r="295" spans="1:7" ht="13.8" x14ac:dyDescent="0.25">
      <c r="B295" s="16" t="s">
        <v>82</v>
      </c>
      <c r="G295" s="16"/>
    </row>
    <row r="296" spans="1:7" ht="13.8" x14ac:dyDescent="0.25">
      <c r="A296" s="18" t="s">
        <v>305</v>
      </c>
      <c r="B296" s="16" t="s">
        <v>82</v>
      </c>
      <c r="G296" s="16"/>
    </row>
    <row r="297" spans="1:7" ht="13.8" x14ac:dyDescent="0.25">
      <c r="A297" s="16" t="s">
        <v>44</v>
      </c>
      <c r="B297" s="16">
        <v>1</v>
      </c>
      <c r="C297" s="16" t="s">
        <v>300</v>
      </c>
      <c r="D297" s="16" t="s">
        <v>306</v>
      </c>
      <c r="E297" s="28" t="s">
        <v>9</v>
      </c>
      <c r="F297" s="16">
        <v>2</v>
      </c>
      <c r="G297" s="16"/>
    </row>
    <row r="298" spans="1:7" ht="13.8" x14ac:dyDescent="0.25">
      <c r="A298" s="16" t="s">
        <v>147</v>
      </c>
      <c r="B298" s="16">
        <v>1</v>
      </c>
      <c r="C298" s="16" t="s">
        <v>162</v>
      </c>
      <c r="D298" s="16" t="s">
        <v>307</v>
      </c>
      <c r="E298" s="28" t="s">
        <v>14</v>
      </c>
      <c r="F298" s="16">
        <v>3</v>
      </c>
      <c r="G298" s="16"/>
    </row>
    <row r="299" spans="1:7" ht="13.8" x14ac:dyDescent="0.25">
      <c r="A299" s="16" t="s">
        <v>180</v>
      </c>
      <c r="B299" s="16">
        <v>1</v>
      </c>
      <c r="C299" s="16" t="s">
        <v>308</v>
      </c>
      <c r="D299" s="16" t="s">
        <v>309</v>
      </c>
      <c r="E299" s="28" t="s">
        <v>14</v>
      </c>
      <c r="F299" s="16">
        <v>4</v>
      </c>
      <c r="G299" s="16"/>
    </row>
    <row r="300" spans="1:7" ht="13.8" x14ac:dyDescent="0.25">
      <c r="A300" s="16" t="s">
        <v>310</v>
      </c>
      <c r="B300" s="16">
        <v>1</v>
      </c>
      <c r="C300" s="16" t="s">
        <v>34</v>
      </c>
      <c r="E300" s="28" t="s">
        <v>14</v>
      </c>
      <c r="F300" s="16">
        <v>2</v>
      </c>
      <c r="G300" s="16"/>
    </row>
    <row r="301" spans="1:7" ht="13.8" x14ac:dyDescent="0.25">
      <c r="A301" s="16" t="s">
        <v>38</v>
      </c>
      <c r="B301" s="16">
        <v>1</v>
      </c>
      <c r="C301" s="16" t="s">
        <v>39</v>
      </c>
      <c r="D301" s="16" t="s">
        <v>311</v>
      </c>
      <c r="E301" s="28" t="s">
        <v>9</v>
      </c>
      <c r="F301" s="16">
        <v>3</v>
      </c>
      <c r="G301" s="16"/>
    </row>
    <row r="302" spans="1:7" ht="13.8" x14ac:dyDescent="0.25">
      <c r="A302" s="16" t="s">
        <v>38</v>
      </c>
      <c r="B302" s="16">
        <v>1</v>
      </c>
      <c r="C302" s="16" t="s">
        <v>39</v>
      </c>
      <c r="D302" s="16" t="s">
        <v>311</v>
      </c>
      <c r="E302" s="28" t="s">
        <v>9</v>
      </c>
      <c r="F302" s="16">
        <v>3</v>
      </c>
      <c r="G302" s="16"/>
    </row>
    <row r="303" spans="1:7" ht="13.8" x14ac:dyDescent="0.25">
      <c r="A303" s="16" t="s">
        <v>312</v>
      </c>
      <c r="B303" s="16">
        <v>1</v>
      </c>
      <c r="C303" s="16" t="s">
        <v>313</v>
      </c>
      <c r="D303" s="16" t="s">
        <v>314</v>
      </c>
      <c r="E303" s="28" t="s">
        <v>14</v>
      </c>
      <c r="F303" s="16">
        <v>3</v>
      </c>
      <c r="G303" s="16"/>
    </row>
    <row r="304" spans="1:7" ht="13.8" x14ac:dyDescent="0.25">
      <c r="A304" s="16" t="s">
        <v>61</v>
      </c>
      <c r="B304" s="16">
        <v>16</v>
      </c>
      <c r="C304" s="16" t="s">
        <v>112</v>
      </c>
      <c r="D304" s="16" t="s">
        <v>315</v>
      </c>
      <c r="E304" s="28" t="s">
        <v>14</v>
      </c>
      <c r="F304" s="16">
        <v>2</v>
      </c>
      <c r="G304" s="16"/>
    </row>
    <row r="305" spans="1:7" ht="13.8" x14ac:dyDescent="0.25">
      <c r="A305" s="16" t="s">
        <v>147</v>
      </c>
      <c r="B305" s="16">
        <v>1</v>
      </c>
      <c r="C305" s="16" t="s">
        <v>316</v>
      </c>
      <c r="D305" s="16" t="s">
        <v>307</v>
      </c>
      <c r="E305" s="28" t="s">
        <v>14</v>
      </c>
      <c r="F305" s="16">
        <v>2</v>
      </c>
      <c r="G305" s="16"/>
    </row>
    <row r="306" spans="1:7" ht="13.8" x14ac:dyDescent="0.25">
      <c r="A306" s="16" t="s">
        <v>180</v>
      </c>
      <c r="B306" s="16">
        <v>3</v>
      </c>
      <c r="C306" s="16" t="s">
        <v>317</v>
      </c>
      <c r="D306" s="16" t="s">
        <v>318</v>
      </c>
      <c r="E306" s="28" t="s">
        <v>14</v>
      </c>
      <c r="F306" s="16">
        <v>4</v>
      </c>
      <c r="G306" s="16"/>
    </row>
    <row r="307" spans="1:7" ht="13.8" x14ac:dyDescent="0.25">
      <c r="A307" s="16" t="s">
        <v>206</v>
      </c>
      <c r="B307" s="16">
        <v>1</v>
      </c>
      <c r="C307" s="16" t="s">
        <v>112</v>
      </c>
      <c r="E307" s="28" t="s">
        <v>14</v>
      </c>
      <c r="F307" s="16">
        <v>2</v>
      </c>
      <c r="G307" s="16"/>
    </row>
    <row r="308" spans="1:7" ht="13.8" x14ac:dyDescent="0.25">
      <c r="A308" s="16" t="s">
        <v>284</v>
      </c>
      <c r="B308" s="16">
        <v>1</v>
      </c>
      <c r="C308" s="16" t="s">
        <v>285</v>
      </c>
      <c r="D308" s="16" t="s">
        <v>319</v>
      </c>
      <c r="E308" s="28" t="s">
        <v>14</v>
      </c>
      <c r="F308" s="16">
        <v>2</v>
      </c>
      <c r="G308" s="16"/>
    </row>
    <row r="309" spans="1:7" ht="13.8" x14ac:dyDescent="0.25">
      <c r="A309" s="16" t="s">
        <v>320</v>
      </c>
      <c r="B309" s="16">
        <v>1</v>
      </c>
      <c r="C309" s="16" t="s">
        <v>321</v>
      </c>
      <c r="D309" s="16" t="s">
        <v>322</v>
      </c>
      <c r="E309" s="28" t="s">
        <v>14</v>
      </c>
      <c r="F309" s="16">
        <v>2</v>
      </c>
      <c r="G309" s="16"/>
    </row>
    <row r="310" spans="1:7" ht="13.8" x14ac:dyDescent="0.25">
      <c r="A310" s="16" t="s">
        <v>150</v>
      </c>
      <c r="B310" s="16">
        <v>1</v>
      </c>
      <c r="C310" s="16" t="s">
        <v>323</v>
      </c>
      <c r="D310" s="16" t="s">
        <v>324</v>
      </c>
      <c r="E310" s="28" t="s">
        <v>14</v>
      </c>
      <c r="F310" s="16">
        <v>4</v>
      </c>
      <c r="G310" s="16"/>
    </row>
    <row r="311" spans="1:7" ht="13.8" x14ac:dyDescent="0.25">
      <c r="A311" s="16" t="s">
        <v>69</v>
      </c>
      <c r="B311" s="16">
        <v>4</v>
      </c>
      <c r="C311" s="16" t="s">
        <v>325</v>
      </c>
      <c r="E311" s="28" t="s">
        <v>14</v>
      </c>
      <c r="F311" s="16">
        <v>4</v>
      </c>
      <c r="G311" s="16"/>
    </row>
    <row r="312" spans="1:7" ht="13.8" x14ac:dyDescent="0.25">
      <c r="A312" s="16" t="s">
        <v>326</v>
      </c>
      <c r="B312" s="16">
        <v>1</v>
      </c>
      <c r="C312" s="16" t="s">
        <v>327</v>
      </c>
      <c r="E312" s="28" t="s">
        <v>14</v>
      </c>
      <c r="F312" s="16">
        <v>3</v>
      </c>
      <c r="G312" s="16"/>
    </row>
    <row r="313" spans="1:7" ht="13.8" x14ac:dyDescent="0.25">
      <c r="A313" s="16" t="s">
        <v>328</v>
      </c>
      <c r="B313" s="16">
        <v>1</v>
      </c>
      <c r="C313" s="16" t="s">
        <v>329</v>
      </c>
      <c r="D313" s="16" t="s">
        <v>330</v>
      </c>
      <c r="E313" s="28" t="s">
        <v>14</v>
      </c>
      <c r="F313" s="16">
        <v>2</v>
      </c>
      <c r="G313" s="16"/>
    </row>
    <row r="314" spans="1:7" ht="13.8" x14ac:dyDescent="0.25">
      <c r="A314" s="16" t="s">
        <v>331</v>
      </c>
      <c r="B314" s="16">
        <v>1</v>
      </c>
      <c r="C314" s="16" t="s">
        <v>332</v>
      </c>
      <c r="D314" s="16">
        <v>24</v>
      </c>
      <c r="E314" s="28" t="s">
        <v>14</v>
      </c>
      <c r="F314" s="16">
        <v>3</v>
      </c>
      <c r="G314" s="16"/>
    </row>
    <row r="315" spans="1:7" ht="13.8" x14ac:dyDescent="0.25">
      <c r="A315" s="16" t="s">
        <v>333</v>
      </c>
      <c r="B315" s="16">
        <v>3</v>
      </c>
      <c r="C315" s="16" t="s">
        <v>334</v>
      </c>
      <c r="D315" s="16" t="s">
        <v>335</v>
      </c>
      <c r="E315" s="28" t="s">
        <v>14</v>
      </c>
      <c r="F315" s="16">
        <v>2</v>
      </c>
      <c r="G315" s="16"/>
    </row>
    <row r="316" spans="1:7" ht="13.8" x14ac:dyDescent="0.25">
      <c r="A316" s="16" t="s">
        <v>333</v>
      </c>
      <c r="B316" s="16">
        <v>1</v>
      </c>
      <c r="C316" s="16" t="s">
        <v>336</v>
      </c>
      <c r="E316" s="28" t="s">
        <v>14</v>
      </c>
      <c r="F316" s="16">
        <v>3</v>
      </c>
      <c r="G316" s="16"/>
    </row>
    <row r="317" spans="1:7" ht="13.8" x14ac:dyDescent="0.25">
      <c r="A317" s="16" t="s">
        <v>58</v>
      </c>
      <c r="B317" s="16">
        <v>5</v>
      </c>
      <c r="C317" s="16" t="s">
        <v>167</v>
      </c>
      <c r="D317" s="16" t="s">
        <v>337</v>
      </c>
      <c r="E317" s="28" t="s">
        <v>14</v>
      </c>
      <c r="F317" s="16">
        <v>2</v>
      </c>
      <c r="G317" s="16"/>
    </row>
    <row r="318" spans="1:7" ht="13.8" x14ac:dyDescent="0.25">
      <c r="A318" s="16" t="s">
        <v>338</v>
      </c>
      <c r="B318" s="16">
        <v>1</v>
      </c>
      <c r="C318" s="16" t="s">
        <v>27</v>
      </c>
      <c r="E318" s="28" t="s">
        <v>14</v>
      </c>
      <c r="F318" s="16">
        <v>3</v>
      </c>
      <c r="G318" s="16"/>
    </row>
    <row r="319" spans="1:7" ht="13.8" x14ac:dyDescent="0.25">
      <c r="A319" s="16" t="s">
        <v>339</v>
      </c>
      <c r="B319" s="16">
        <v>1</v>
      </c>
      <c r="C319" s="16" t="s">
        <v>340</v>
      </c>
      <c r="D319" s="16" t="s">
        <v>341</v>
      </c>
      <c r="E319" s="28" t="s">
        <v>14</v>
      </c>
      <c r="F319" s="16">
        <v>3</v>
      </c>
      <c r="G319" s="16"/>
    </row>
    <row r="320" spans="1:7" ht="13.8" x14ac:dyDescent="0.25">
      <c r="A320" s="16" t="s">
        <v>147</v>
      </c>
      <c r="B320" s="16">
        <v>1</v>
      </c>
      <c r="C320" s="16" t="s">
        <v>316</v>
      </c>
      <c r="D320" s="16" t="s">
        <v>307</v>
      </c>
      <c r="E320" s="28" t="s">
        <v>14</v>
      </c>
      <c r="F320" s="16">
        <v>3</v>
      </c>
      <c r="G320" s="16"/>
    </row>
    <row r="321" spans="1:7" ht="13.8" x14ac:dyDescent="0.25">
      <c r="A321" s="16" t="s">
        <v>11</v>
      </c>
      <c r="B321" s="16">
        <v>1</v>
      </c>
      <c r="C321" s="16" t="s">
        <v>303</v>
      </c>
      <c r="D321" s="16" t="s">
        <v>342</v>
      </c>
      <c r="E321" s="28" t="s">
        <v>14</v>
      </c>
      <c r="F321" s="16">
        <v>2</v>
      </c>
      <c r="G321" s="16"/>
    </row>
    <row r="322" spans="1:7" ht="13.8" x14ac:dyDescent="0.25">
      <c r="A322" s="16" t="s">
        <v>343</v>
      </c>
      <c r="B322" s="16">
        <v>1</v>
      </c>
      <c r="C322" s="16" t="s">
        <v>329</v>
      </c>
      <c r="D322" s="16" t="s">
        <v>344</v>
      </c>
      <c r="E322" s="28" t="s">
        <v>14</v>
      </c>
      <c r="F322" s="16">
        <v>2</v>
      </c>
      <c r="G322" s="16"/>
    </row>
    <row r="323" spans="1:7" ht="13.8" x14ac:dyDescent="0.25">
      <c r="A323" s="16" t="s">
        <v>345</v>
      </c>
      <c r="B323" s="16">
        <v>4</v>
      </c>
      <c r="C323" s="16" t="s">
        <v>346</v>
      </c>
      <c r="D323" s="16" t="s">
        <v>347</v>
      </c>
      <c r="E323" s="28" t="s">
        <v>9</v>
      </c>
      <c r="F323" s="16">
        <v>3</v>
      </c>
      <c r="G323" s="16"/>
    </row>
    <row r="324" spans="1:7" ht="13.8" x14ac:dyDescent="0.25">
      <c r="A324" s="16" t="s">
        <v>134</v>
      </c>
      <c r="B324" s="16">
        <v>1</v>
      </c>
      <c r="C324" s="16" t="s">
        <v>162</v>
      </c>
      <c r="D324" s="16" t="s">
        <v>348</v>
      </c>
      <c r="E324" s="28" t="s">
        <v>14</v>
      </c>
      <c r="F324" s="16">
        <v>2</v>
      </c>
      <c r="G324" s="16"/>
    </row>
    <row r="325" spans="1:7" ht="13.8" x14ac:dyDescent="0.25">
      <c r="A325" s="16" t="s">
        <v>44</v>
      </c>
      <c r="B325" s="16">
        <v>1</v>
      </c>
      <c r="C325" s="16" t="s">
        <v>300</v>
      </c>
      <c r="D325" s="16" t="s">
        <v>306</v>
      </c>
      <c r="E325" s="28" t="s">
        <v>9</v>
      </c>
      <c r="F325" s="16">
        <v>3</v>
      </c>
      <c r="G325" s="16"/>
    </row>
    <row r="326" spans="1:7" ht="13.8" x14ac:dyDescent="0.25">
      <c r="A326" s="16" t="s">
        <v>54</v>
      </c>
      <c r="B326" s="16">
        <v>1</v>
      </c>
      <c r="C326" s="16" t="s">
        <v>346</v>
      </c>
      <c r="D326" s="16" t="s">
        <v>347</v>
      </c>
      <c r="E326" s="28" t="s">
        <v>14</v>
      </c>
      <c r="F326" s="16">
        <v>3</v>
      </c>
      <c r="G326" s="16"/>
    </row>
    <row r="327" spans="1:7" ht="13.8" x14ac:dyDescent="0.25">
      <c r="A327" s="16" t="s">
        <v>250</v>
      </c>
      <c r="B327" s="16">
        <v>1</v>
      </c>
      <c r="C327" s="16" t="s">
        <v>346</v>
      </c>
      <c r="E327" s="28" t="s">
        <v>14</v>
      </c>
      <c r="F327" s="16">
        <v>3</v>
      </c>
      <c r="G327" s="16"/>
    </row>
    <row r="328" spans="1:7" ht="13.8" x14ac:dyDescent="0.25">
      <c r="A328" s="16" t="s">
        <v>84</v>
      </c>
      <c r="B328" s="16">
        <v>1</v>
      </c>
      <c r="C328" s="16" t="s">
        <v>346</v>
      </c>
      <c r="D328" s="16" t="s">
        <v>347</v>
      </c>
      <c r="E328" s="28" t="s">
        <v>14</v>
      </c>
      <c r="F328" s="16">
        <v>3</v>
      </c>
      <c r="G328" s="16"/>
    </row>
    <row r="329" spans="1:7" ht="13.8" x14ac:dyDescent="0.25">
      <c r="A329" s="16" t="s">
        <v>349</v>
      </c>
      <c r="B329" s="16">
        <v>1</v>
      </c>
      <c r="C329" s="16" t="s">
        <v>346</v>
      </c>
      <c r="E329" s="28" t="s">
        <v>14</v>
      </c>
      <c r="F329" s="16">
        <v>3</v>
      </c>
      <c r="G329" s="16"/>
    </row>
    <row r="330" spans="1:7" ht="13.8" x14ac:dyDescent="0.25">
      <c r="A330" s="16" t="s">
        <v>147</v>
      </c>
      <c r="B330" s="16">
        <v>1</v>
      </c>
      <c r="C330" s="16" t="s">
        <v>162</v>
      </c>
      <c r="D330" s="16" t="s">
        <v>307</v>
      </c>
      <c r="E330" s="28" t="s">
        <v>14</v>
      </c>
      <c r="F330" s="16">
        <v>2</v>
      </c>
      <c r="G330" s="16"/>
    </row>
    <row r="331" spans="1:7" ht="13.8" x14ac:dyDescent="0.25">
      <c r="A331" s="16" t="s">
        <v>153</v>
      </c>
      <c r="B331" s="16">
        <v>1</v>
      </c>
      <c r="C331" s="16" t="s">
        <v>350</v>
      </c>
      <c r="E331" s="28" t="s">
        <v>14</v>
      </c>
      <c r="F331" s="16">
        <v>5</v>
      </c>
      <c r="G331" s="16"/>
    </row>
    <row r="333" spans="1:7" ht="13.8" x14ac:dyDescent="0.25">
      <c r="A333" s="22"/>
      <c r="B333" s="22" t="s">
        <v>82</v>
      </c>
      <c r="C333" s="22"/>
      <c r="D333" s="22"/>
      <c r="E333" s="31"/>
      <c r="F333" s="22"/>
      <c r="G333" s="16"/>
    </row>
    <row r="334" spans="1:7" ht="13.8" x14ac:dyDescent="0.25">
      <c r="B334" s="16" t="s">
        <v>82</v>
      </c>
      <c r="G334" s="16"/>
    </row>
    <row r="335" spans="1:7" ht="16.2" customHeight="1" x14ac:dyDescent="0.25">
      <c r="A335" s="18" t="s">
        <v>351</v>
      </c>
      <c r="B335" s="16" t="s">
        <v>82</v>
      </c>
      <c r="G335" s="16"/>
    </row>
    <row r="336" spans="1:7" ht="13.8" x14ac:dyDescent="0.25">
      <c r="A336" s="16" t="s">
        <v>352</v>
      </c>
      <c r="B336" s="16">
        <v>1</v>
      </c>
      <c r="C336" s="16" t="s">
        <v>334</v>
      </c>
      <c r="D336" s="16" t="s">
        <v>353</v>
      </c>
      <c r="E336" s="28" t="s">
        <v>9</v>
      </c>
      <c r="F336" s="16">
        <v>5</v>
      </c>
      <c r="G336" s="16"/>
    </row>
    <row r="337" spans="1:7" ht="13.8" x14ac:dyDescent="0.25">
      <c r="A337" s="16" t="s">
        <v>326</v>
      </c>
      <c r="B337" s="16">
        <v>1</v>
      </c>
      <c r="C337" s="16" t="s">
        <v>327</v>
      </c>
      <c r="E337" s="28" t="s">
        <v>14</v>
      </c>
      <c r="F337" s="16">
        <v>5</v>
      </c>
      <c r="G337" s="16"/>
    </row>
    <row r="338" spans="1:7" ht="13.8" x14ac:dyDescent="0.25">
      <c r="A338" s="16" t="s">
        <v>137</v>
      </c>
      <c r="B338" s="16">
        <v>1</v>
      </c>
      <c r="C338" s="16" t="s">
        <v>138</v>
      </c>
      <c r="D338" s="16" t="s">
        <v>354</v>
      </c>
      <c r="E338" s="28" t="s">
        <v>14</v>
      </c>
      <c r="F338" s="16">
        <v>5</v>
      </c>
      <c r="G338" s="16"/>
    </row>
    <row r="339" spans="1:7" ht="13.8" x14ac:dyDescent="0.25">
      <c r="A339" s="16" t="s">
        <v>137</v>
      </c>
      <c r="B339" s="16">
        <v>1</v>
      </c>
      <c r="C339" s="16" t="s">
        <v>138</v>
      </c>
      <c r="D339" s="16" t="s">
        <v>355</v>
      </c>
      <c r="E339" s="28" t="s">
        <v>14</v>
      </c>
      <c r="F339" s="16">
        <v>2</v>
      </c>
      <c r="G339" s="16"/>
    </row>
    <row r="340" spans="1:7" ht="13.8" x14ac:dyDescent="0.25">
      <c r="A340" s="16" t="s">
        <v>180</v>
      </c>
      <c r="B340" s="16">
        <v>1</v>
      </c>
      <c r="C340" s="16" t="s">
        <v>308</v>
      </c>
      <c r="D340" s="16" t="s">
        <v>309</v>
      </c>
      <c r="E340" s="28" t="s">
        <v>14</v>
      </c>
      <c r="F340" s="16">
        <v>5</v>
      </c>
      <c r="G340" s="16"/>
    </row>
    <row r="341" spans="1:7" ht="13.8" x14ac:dyDescent="0.25">
      <c r="A341" s="16" t="s">
        <v>141</v>
      </c>
      <c r="B341" s="16">
        <v>1</v>
      </c>
      <c r="C341" s="16" t="s">
        <v>39</v>
      </c>
      <c r="D341" s="16" t="s">
        <v>356</v>
      </c>
      <c r="E341" s="28" t="s">
        <v>9</v>
      </c>
      <c r="F341" s="16">
        <v>2</v>
      </c>
      <c r="G341" s="16"/>
    </row>
    <row r="342" spans="1:7" ht="13.8" x14ac:dyDescent="0.25">
      <c r="A342" s="16" t="s">
        <v>38</v>
      </c>
      <c r="B342" s="16">
        <v>2</v>
      </c>
      <c r="C342" s="16" t="s">
        <v>39</v>
      </c>
      <c r="D342" s="16" t="s">
        <v>357</v>
      </c>
      <c r="E342" s="28" t="s">
        <v>9</v>
      </c>
      <c r="F342" s="16">
        <v>2</v>
      </c>
      <c r="G342" s="16"/>
    </row>
    <row r="343" spans="1:7" ht="13.8" x14ac:dyDescent="0.25">
      <c r="A343" s="16" t="s">
        <v>58</v>
      </c>
      <c r="B343" s="16">
        <v>1</v>
      </c>
      <c r="C343" s="16" t="s">
        <v>144</v>
      </c>
      <c r="D343" s="16" t="s">
        <v>358</v>
      </c>
      <c r="E343" s="28" t="s">
        <v>14</v>
      </c>
      <c r="F343" s="16">
        <v>5</v>
      </c>
      <c r="G343" s="16"/>
    </row>
    <row r="344" spans="1:7" ht="13.8" x14ac:dyDescent="0.25">
      <c r="A344" s="16" t="s">
        <v>61</v>
      </c>
      <c r="B344" s="16">
        <v>14</v>
      </c>
      <c r="C344" s="16" t="s">
        <v>112</v>
      </c>
      <c r="D344" s="16" t="s">
        <v>315</v>
      </c>
      <c r="E344" s="28" t="s">
        <v>14</v>
      </c>
      <c r="F344" s="16">
        <v>2</v>
      </c>
      <c r="G344" s="16"/>
    </row>
    <row r="345" spans="1:7" ht="13.8" x14ac:dyDescent="0.25">
      <c r="A345" s="16" t="s">
        <v>147</v>
      </c>
      <c r="B345" s="16">
        <v>1</v>
      </c>
      <c r="C345" s="16" t="s">
        <v>162</v>
      </c>
      <c r="D345" s="16" t="s">
        <v>307</v>
      </c>
      <c r="E345" s="28" t="s">
        <v>14</v>
      </c>
      <c r="F345" s="16">
        <v>2</v>
      </c>
      <c r="G345" s="16"/>
    </row>
    <row r="346" spans="1:7" ht="13.8" x14ac:dyDescent="0.25">
      <c r="A346" s="16" t="s">
        <v>58</v>
      </c>
      <c r="B346" s="16">
        <v>1</v>
      </c>
      <c r="C346" s="16" t="s">
        <v>167</v>
      </c>
      <c r="D346" s="16" t="s">
        <v>337</v>
      </c>
      <c r="E346" s="28" t="s">
        <v>14</v>
      </c>
      <c r="F346" s="16">
        <v>2</v>
      </c>
      <c r="G346" s="16"/>
    </row>
    <row r="347" spans="1:7" ht="13.8" x14ac:dyDescent="0.25">
      <c r="A347" s="16" t="s">
        <v>312</v>
      </c>
      <c r="B347" s="16">
        <v>1</v>
      </c>
      <c r="C347" s="16" t="s">
        <v>313</v>
      </c>
      <c r="D347" s="16" t="s">
        <v>314</v>
      </c>
      <c r="E347" s="28" t="s">
        <v>14</v>
      </c>
      <c r="F347" s="16">
        <v>3</v>
      </c>
      <c r="G347" s="16"/>
    </row>
    <row r="348" spans="1:7" ht="13.8" x14ac:dyDescent="0.25">
      <c r="A348" s="16" t="s">
        <v>310</v>
      </c>
      <c r="B348" s="16">
        <v>1</v>
      </c>
      <c r="C348" s="16" t="s">
        <v>34</v>
      </c>
      <c r="E348" s="28" t="s">
        <v>14</v>
      </c>
      <c r="F348" s="16">
        <v>2</v>
      </c>
      <c r="G348" s="16"/>
    </row>
    <row r="349" spans="1:7" ht="13.8" x14ac:dyDescent="0.25">
      <c r="A349" s="16" t="s">
        <v>359</v>
      </c>
      <c r="B349" s="16">
        <v>5</v>
      </c>
      <c r="C349" s="16" t="s">
        <v>317</v>
      </c>
      <c r="D349" s="16" t="s">
        <v>360</v>
      </c>
      <c r="E349" s="28" t="s">
        <v>14</v>
      </c>
      <c r="F349" s="16">
        <v>4</v>
      </c>
      <c r="G349" s="16"/>
    </row>
    <row r="350" spans="1:7" ht="13.8" x14ac:dyDescent="0.25">
      <c r="A350" s="16" t="s">
        <v>44</v>
      </c>
      <c r="B350" s="16">
        <v>1</v>
      </c>
      <c r="C350" s="16" t="s">
        <v>300</v>
      </c>
      <c r="D350" s="16" t="s">
        <v>306</v>
      </c>
      <c r="E350" s="28" t="s">
        <v>9</v>
      </c>
      <c r="F350" s="16">
        <v>2</v>
      </c>
      <c r="G350" s="16"/>
    </row>
    <row r="352" spans="1:7" ht="13.8" x14ac:dyDescent="0.25">
      <c r="A352" s="22"/>
      <c r="B352" s="22" t="s">
        <v>82</v>
      </c>
      <c r="C352" s="22"/>
      <c r="D352" s="22"/>
      <c r="E352" s="31"/>
      <c r="F352" s="22"/>
      <c r="G352" s="16"/>
    </row>
    <row r="353" spans="1:7" ht="13.8" x14ac:dyDescent="0.25">
      <c r="B353" s="16" t="s">
        <v>82</v>
      </c>
      <c r="G353" s="16"/>
    </row>
    <row r="354" spans="1:7" ht="13.8" x14ac:dyDescent="0.25">
      <c r="A354" s="18" t="s">
        <v>361</v>
      </c>
      <c r="B354" s="16" t="s">
        <v>82</v>
      </c>
      <c r="G354" s="16"/>
    </row>
    <row r="355" spans="1:7" x14ac:dyDescent="0.3">
      <c r="A355" s="16" t="s">
        <v>65</v>
      </c>
      <c r="B355" s="16">
        <v>1</v>
      </c>
      <c r="C355" s="16" t="s">
        <v>288</v>
      </c>
      <c r="D355" s="16" t="s">
        <v>289</v>
      </c>
      <c r="E355" s="28" t="s">
        <v>14</v>
      </c>
      <c r="F355" s="16">
        <v>4</v>
      </c>
    </row>
    <row r="356" spans="1:7" x14ac:dyDescent="0.3">
      <c r="A356" s="16" t="s">
        <v>65</v>
      </c>
      <c r="B356" s="16">
        <v>1</v>
      </c>
      <c r="C356" s="16" t="s">
        <v>288</v>
      </c>
      <c r="D356" s="16" t="s">
        <v>289</v>
      </c>
      <c r="E356" s="28" t="s">
        <v>14</v>
      </c>
      <c r="F356" s="16">
        <v>4</v>
      </c>
    </row>
    <row r="357" spans="1:7" x14ac:dyDescent="0.3">
      <c r="A357" s="16" t="s">
        <v>65</v>
      </c>
      <c r="B357" s="16">
        <v>1</v>
      </c>
      <c r="C357" s="16" t="s">
        <v>288</v>
      </c>
      <c r="D357" s="16" t="s">
        <v>289</v>
      </c>
      <c r="E357" s="28" t="s">
        <v>14</v>
      </c>
      <c r="F357" s="16">
        <v>4</v>
      </c>
    </row>
    <row r="358" spans="1:7" x14ac:dyDescent="0.3">
      <c r="A358" s="16" t="s">
        <v>49</v>
      </c>
      <c r="B358" s="16">
        <v>1</v>
      </c>
      <c r="C358" s="16" t="s">
        <v>22</v>
      </c>
      <c r="E358" s="28" t="s">
        <v>14</v>
      </c>
      <c r="F358" s="16">
        <v>2</v>
      </c>
    </row>
    <row r="359" spans="1:7" x14ac:dyDescent="0.3">
      <c r="A359" s="16" t="s">
        <v>47</v>
      </c>
      <c r="B359" s="16">
        <v>1</v>
      </c>
      <c r="C359" s="16" t="s">
        <v>162</v>
      </c>
      <c r="D359" s="16" t="s">
        <v>362</v>
      </c>
      <c r="E359" s="28" t="s">
        <v>14</v>
      </c>
      <c r="F359" s="16">
        <v>2</v>
      </c>
    </row>
    <row r="360" spans="1:7" x14ac:dyDescent="0.3">
      <c r="A360" s="16" t="s">
        <v>363</v>
      </c>
      <c r="B360" s="16">
        <v>1</v>
      </c>
      <c r="C360" s="16" t="s">
        <v>350</v>
      </c>
      <c r="E360" s="28" t="s">
        <v>14</v>
      </c>
      <c r="F360" s="16">
        <v>3</v>
      </c>
    </row>
    <row r="361" spans="1:7" x14ac:dyDescent="0.3">
      <c r="A361" s="16" t="s">
        <v>364</v>
      </c>
      <c r="B361" s="16">
        <v>1</v>
      </c>
      <c r="C361" s="16" t="s">
        <v>350</v>
      </c>
      <c r="E361" s="28" t="s">
        <v>14</v>
      </c>
      <c r="F361" s="16">
        <v>3</v>
      </c>
    </row>
    <row r="362" spans="1:7" x14ac:dyDescent="0.3">
      <c r="A362" s="16" t="s">
        <v>365</v>
      </c>
      <c r="B362" s="16">
        <v>1</v>
      </c>
      <c r="C362" s="16" t="s">
        <v>366</v>
      </c>
      <c r="D362" s="16" t="s">
        <v>367</v>
      </c>
      <c r="E362" s="28" t="s">
        <v>14</v>
      </c>
      <c r="F362" s="16">
        <v>2</v>
      </c>
    </row>
    <row r="363" spans="1:7" x14ac:dyDescent="0.3">
      <c r="A363" s="16" t="s">
        <v>290</v>
      </c>
      <c r="B363" s="16">
        <v>1</v>
      </c>
      <c r="C363" s="16" t="s">
        <v>366</v>
      </c>
      <c r="D363" s="16" t="s">
        <v>368</v>
      </c>
      <c r="E363" s="28" t="s">
        <v>14</v>
      </c>
      <c r="F363" s="16">
        <v>2</v>
      </c>
    </row>
    <row r="364" spans="1:7" x14ac:dyDescent="0.3">
      <c r="A364" s="16" t="s">
        <v>290</v>
      </c>
      <c r="B364" s="16">
        <v>1</v>
      </c>
      <c r="C364" s="16" t="s">
        <v>369</v>
      </c>
      <c r="D364" s="16" t="s">
        <v>368</v>
      </c>
      <c r="E364" s="28" t="s">
        <v>14</v>
      </c>
      <c r="F364" s="16">
        <v>2</v>
      </c>
    </row>
    <row r="365" spans="1:7" x14ac:dyDescent="0.3">
      <c r="A365" s="16" t="s">
        <v>370</v>
      </c>
      <c r="B365" s="16">
        <v>1</v>
      </c>
      <c r="C365" s="16" t="s">
        <v>366</v>
      </c>
      <c r="D365" s="16" t="s">
        <v>371</v>
      </c>
      <c r="E365" s="28" t="s">
        <v>14</v>
      </c>
      <c r="F365" s="16">
        <v>2</v>
      </c>
    </row>
    <row r="366" spans="1:7" x14ac:dyDescent="0.3">
      <c r="A366" s="16" t="s">
        <v>56</v>
      </c>
      <c r="B366" s="16">
        <v>1</v>
      </c>
      <c r="C366" s="16" t="s">
        <v>27</v>
      </c>
      <c r="E366" s="28" t="s">
        <v>14</v>
      </c>
      <c r="F366" s="16">
        <v>3</v>
      </c>
    </row>
    <row r="367" spans="1:7" x14ac:dyDescent="0.3">
      <c r="A367" s="16" t="s">
        <v>150</v>
      </c>
      <c r="B367" s="16">
        <v>1</v>
      </c>
      <c r="C367" s="16" t="s">
        <v>323</v>
      </c>
      <c r="D367" s="16" t="s">
        <v>372</v>
      </c>
      <c r="E367" s="28" t="s">
        <v>14</v>
      </c>
      <c r="F367" s="16">
        <v>3</v>
      </c>
    </row>
    <row r="368" spans="1:7" x14ac:dyDescent="0.3">
      <c r="A368" s="16" t="s">
        <v>38</v>
      </c>
      <c r="B368" s="16">
        <v>1</v>
      </c>
      <c r="C368" s="16" t="s">
        <v>39</v>
      </c>
      <c r="D368" s="16" t="s">
        <v>373</v>
      </c>
      <c r="E368" s="28" t="s">
        <v>14</v>
      </c>
      <c r="F368" s="16">
        <v>3</v>
      </c>
    </row>
    <row r="369" spans="1:6" x14ac:dyDescent="0.3">
      <c r="A369" s="16" t="s">
        <v>70</v>
      </c>
      <c r="B369" s="16">
        <v>1</v>
      </c>
      <c r="C369" s="16" t="s">
        <v>223</v>
      </c>
      <c r="E369" s="28" t="s">
        <v>14</v>
      </c>
      <c r="F369" s="16">
        <v>3</v>
      </c>
    </row>
    <row r="370" spans="1:6" x14ac:dyDescent="0.3">
      <c r="A370" s="16" t="s">
        <v>119</v>
      </c>
      <c r="B370" s="16">
        <v>1</v>
      </c>
      <c r="C370" s="16" t="s">
        <v>300</v>
      </c>
      <c r="D370" s="16" t="s">
        <v>301</v>
      </c>
      <c r="E370" s="28" t="s">
        <v>14</v>
      </c>
      <c r="F370" s="16">
        <v>2</v>
      </c>
    </row>
    <row r="371" spans="1:6" x14ac:dyDescent="0.3">
      <c r="A371" s="16" t="s">
        <v>140</v>
      </c>
      <c r="B371" s="16">
        <v>1</v>
      </c>
      <c r="C371" s="16" t="s">
        <v>162</v>
      </c>
      <c r="D371" s="16" t="s">
        <v>374</v>
      </c>
      <c r="E371" s="28" t="s">
        <v>14</v>
      </c>
      <c r="F371" s="16">
        <v>2</v>
      </c>
    </row>
    <row r="372" spans="1:6" x14ac:dyDescent="0.3">
      <c r="A372" s="16" t="s">
        <v>21</v>
      </c>
      <c r="B372" s="16">
        <v>1</v>
      </c>
      <c r="C372" s="16" t="s">
        <v>162</v>
      </c>
      <c r="D372" s="16" t="s">
        <v>375</v>
      </c>
      <c r="E372" s="28" t="s">
        <v>14</v>
      </c>
      <c r="F372" s="16">
        <v>2</v>
      </c>
    </row>
    <row r="373" spans="1:6" x14ac:dyDescent="0.3">
      <c r="A373" s="16" t="s">
        <v>21</v>
      </c>
      <c r="B373" s="16">
        <v>1</v>
      </c>
      <c r="C373" s="16" t="s">
        <v>162</v>
      </c>
      <c r="D373" s="16" t="s">
        <v>375</v>
      </c>
      <c r="E373" s="28" t="s">
        <v>14</v>
      </c>
      <c r="F373" s="16">
        <v>2</v>
      </c>
    </row>
    <row r="374" spans="1:6" x14ac:dyDescent="0.3">
      <c r="A374" s="16" t="s">
        <v>38</v>
      </c>
      <c r="B374" s="16">
        <v>1</v>
      </c>
      <c r="C374" s="16" t="s">
        <v>39</v>
      </c>
      <c r="D374" s="16" t="s">
        <v>376</v>
      </c>
      <c r="E374" s="28" t="s">
        <v>14</v>
      </c>
      <c r="F374" s="16">
        <v>2</v>
      </c>
    </row>
    <row r="375" spans="1:6" x14ac:dyDescent="0.3">
      <c r="A375" s="16" t="s">
        <v>72</v>
      </c>
      <c r="B375" s="16">
        <v>1</v>
      </c>
      <c r="C375" s="16" t="s">
        <v>162</v>
      </c>
      <c r="D375" s="16" t="s">
        <v>377</v>
      </c>
      <c r="E375" s="28" t="s">
        <v>14</v>
      </c>
      <c r="F375" s="16">
        <v>2</v>
      </c>
    </row>
    <row r="376" spans="1:6" x14ac:dyDescent="0.3">
      <c r="A376" s="16" t="s">
        <v>378</v>
      </c>
      <c r="B376" s="16">
        <v>1</v>
      </c>
      <c r="C376" s="16" t="s">
        <v>379</v>
      </c>
      <c r="D376" s="16" t="s">
        <v>380</v>
      </c>
      <c r="E376" s="28" t="s">
        <v>14</v>
      </c>
      <c r="F376" s="16">
        <v>2</v>
      </c>
    </row>
    <row r="377" spans="1:6" x14ac:dyDescent="0.3">
      <c r="A377" s="16" t="s">
        <v>73</v>
      </c>
      <c r="B377" s="16">
        <v>1</v>
      </c>
      <c r="C377" s="16" t="s">
        <v>381</v>
      </c>
      <c r="D377" s="16" t="s">
        <v>382</v>
      </c>
      <c r="E377" s="28" t="s">
        <v>14</v>
      </c>
      <c r="F377" s="16">
        <v>2</v>
      </c>
    </row>
    <row r="378" spans="1:6" x14ac:dyDescent="0.3">
      <c r="A378" s="16" t="s">
        <v>75</v>
      </c>
      <c r="B378" s="16">
        <v>1</v>
      </c>
      <c r="C378" s="16" t="s">
        <v>113</v>
      </c>
      <c r="D378" s="16" t="s">
        <v>294</v>
      </c>
      <c r="E378" s="28" t="s">
        <v>14</v>
      </c>
      <c r="F378" s="16">
        <v>2</v>
      </c>
    </row>
    <row r="379" spans="1:6" x14ac:dyDescent="0.3">
      <c r="A379" s="16" t="s">
        <v>72</v>
      </c>
      <c r="B379" s="16">
        <v>1</v>
      </c>
      <c r="C379" s="16" t="s">
        <v>109</v>
      </c>
      <c r="D379" s="16" t="s">
        <v>157</v>
      </c>
      <c r="E379" s="28" t="s">
        <v>14</v>
      </c>
      <c r="F379" s="16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C8C01-AF5F-4D71-8398-F864D402EEFF}">
  <dimension ref="A1:F363"/>
  <sheetViews>
    <sheetView topLeftCell="A65" zoomScale="90" zoomScaleNormal="90" workbookViewId="0">
      <selection activeCell="A344" sqref="A344:XFD344"/>
    </sheetView>
  </sheetViews>
  <sheetFormatPr defaultRowHeight="14.4" x14ac:dyDescent="0.3"/>
  <cols>
    <col min="1" max="1" width="58.88671875" style="1" customWidth="1"/>
    <col min="2" max="2" width="20.5546875" style="7" customWidth="1"/>
    <col min="3" max="4" width="13.5546875" style="1" customWidth="1"/>
    <col min="5" max="5" width="20.5546875" style="7" customWidth="1"/>
  </cols>
  <sheetData>
    <row r="1" spans="1:5" x14ac:dyDescent="0.3">
      <c r="A1" s="38" t="s">
        <v>383</v>
      </c>
    </row>
    <row r="2" spans="1:5" ht="27.6" x14ac:dyDescent="0.3">
      <c r="A2" s="2" t="s">
        <v>384</v>
      </c>
      <c r="B2" s="27" t="s">
        <v>385</v>
      </c>
      <c r="C2" s="2" t="s">
        <v>2</v>
      </c>
      <c r="D2" s="2" t="s">
        <v>386</v>
      </c>
      <c r="E2" s="27" t="s">
        <v>387</v>
      </c>
    </row>
    <row r="3" spans="1:5" x14ac:dyDescent="0.3">
      <c r="A3" s="3"/>
      <c r="B3" s="8"/>
      <c r="C3" s="3"/>
      <c r="D3" s="3"/>
      <c r="E3" s="8"/>
    </row>
    <row r="4" spans="1:5" x14ac:dyDescent="0.3">
      <c r="A4" s="4" t="s">
        <v>388</v>
      </c>
      <c r="B4" s="9">
        <f>SUM(B5:B49)</f>
        <v>0</v>
      </c>
      <c r="C4" s="4"/>
      <c r="D4" s="4"/>
      <c r="E4" s="9">
        <f>SUM(E5:E49)</f>
        <v>0</v>
      </c>
    </row>
    <row r="5" spans="1:5" x14ac:dyDescent="0.3">
      <c r="A5" s="5" t="s">
        <v>84</v>
      </c>
      <c r="B5" s="10"/>
      <c r="C5" s="5">
        <v>1</v>
      </c>
      <c r="D5" s="26">
        <v>2</v>
      </c>
      <c r="E5" s="11">
        <f>SUM(B5*C5*D5)</f>
        <v>0</v>
      </c>
    </row>
    <row r="6" spans="1:5" x14ac:dyDescent="0.3">
      <c r="A6" s="5" t="s">
        <v>10</v>
      </c>
      <c r="B6" s="10"/>
      <c r="C6" s="5">
        <v>1</v>
      </c>
      <c r="D6" s="26">
        <v>2</v>
      </c>
      <c r="E6" s="11">
        <f t="shared" ref="E6:E49" si="0">SUM(B6*C6*D6)</f>
        <v>0</v>
      </c>
    </row>
    <row r="7" spans="1:5" x14ac:dyDescent="0.3">
      <c r="A7" s="5" t="s">
        <v>11</v>
      </c>
      <c r="B7" s="10"/>
      <c r="C7" s="5">
        <v>1</v>
      </c>
      <c r="D7" s="26">
        <v>1</v>
      </c>
      <c r="E7" s="11">
        <f t="shared" si="0"/>
        <v>0</v>
      </c>
    </row>
    <row r="8" spans="1:5" x14ac:dyDescent="0.3">
      <c r="A8" s="5" t="s">
        <v>15</v>
      </c>
      <c r="B8" s="11"/>
      <c r="C8" s="5">
        <v>1</v>
      </c>
      <c r="D8" s="26">
        <v>0</v>
      </c>
      <c r="E8" s="11"/>
    </row>
    <row r="9" spans="1:5" x14ac:dyDescent="0.3">
      <c r="A9" s="5" t="s">
        <v>18</v>
      </c>
      <c r="B9" s="10"/>
      <c r="C9" s="5">
        <v>1</v>
      </c>
      <c r="D9" s="26">
        <v>1</v>
      </c>
      <c r="E9" s="11">
        <f t="shared" si="0"/>
        <v>0</v>
      </c>
    </row>
    <row r="10" spans="1:5" x14ac:dyDescent="0.3">
      <c r="A10" s="5" t="s">
        <v>21</v>
      </c>
      <c r="B10" s="10"/>
      <c r="C10" s="5">
        <v>1</v>
      </c>
      <c r="D10" s="26">
        <v>1</v>
      </c>
      <c r="E10" s="11">
        <f t="shared" si="0"/>
        <v>0</v>
      </c>
    </row>
    <row r="11" spans="1:5" x14ac:dyDescent="0.3">
      <c r="A11" s="5" t="s">
        <v>24</v>
      </c>
      <c r="B11" s="11"/>
      <c r="C11" s="5">
        <v>1</v>
      </c>
      <c r="D11" s="26">
        <v>0</v>
      </c>
      <c r="E11" s="11"/>
    </row>
    <row r="12" spans="1:5" x14ac:dyDescent="0.3">
      <c r="A12" s="5" t="s">
        <v>26</v>
      </c>
      <c r="B12" s="11"/>
      <c r="C12" s="5"/>
      <c r="D12" s="26">
        <v>0</v>
      </c>
      <c r="E12" s="11"/>
    </row>
    <row r="13" spans="1:5" x14ac:dyDescent="0.3">
      <c r="A13" s="5" t="s">
        <v>29</v>
      </c>
      <c r="B13" s="11"/>
      <c r="C13" s="5"/>
      <c r="D13" s="26">
        <v>0</v>
      </c>
      <c r="E13" s="11"/>
    </row>
    <row r="14" spans="1:5" x14ac:dyDescent="0.3">
      <c r="A14" s="5" t="s">
        <v>29</v>
      </c>
      <c r="B14" s="11"/>
      <c r="C14" s="5"/>
      <c r="D14" s="26">
        <v>0</v>
      </c>
      <c r="E14" s="11"/>
    </row>
    <row r="15" spans="1:5" x14ac:dyDescent="0.3">
      <c r="A15" s="5" t="s">
        <v>32</v>
      </c>
      <c r="B15" s="10"/>
      <c r="C15" s="5">
        <v>1</v>
      </c>
      <c r="D15" s="26">
        <v>1</v>
      </c>
      <c r="E15" s="11">
        <f t="shared" si="0"/>
        <v>0</v>
      </c>
    </row>
    <row r="16" spans="1:5" x14ac:dyDescent="0.3">
      <c r="A16" s="5" t="s">
        <v>33</v>
      </c>
      <c r="B16" s="10"/>
      <c r="C16" s="5">
        <v>1</v>
      </c>
      <c r="D16" s="26">
        <v>1</v>
      </c>
      <c r="E16" s="11">
        <f t="shared" si="0"/>
        <v>0</v>
      </c>
    </row>
    <row r="17" spans="1:5" x14ac:dyDescent="0.3">
      <c r="A17" s="5" t="s">
        <v>389</v>
      </c>
      <c r="B17" s="10"/>
      <c r="C17" s="5">
        <v>1</v>
      </c>
      <c r="D17" s="26">
        <v>1</v>
      </c>
      <c r="E17" s="11">
        <f t="shared" si="0"/>
        <v>0</v>
      </c>
    </row>
    <row r="18" spans="1:5" x14ac:dyDescent="0.3">
      <c r="A18" s="5" t="s">
        <v>38</v>
      </c>
      <c r="B18" s="10"/>
      <c r="C18" s="5">
        <v>1</v>
      </c>
      <c r="D18" s="26">
        <v>2</v>
      </c>
      <c r="E18" s="11">
        <f t="shared" si="0"/>
        <v>0</v>
      </c>
    </row>
    <row r="19" spans="1:5" x14ac:dyDescent="0.3">
      <c r="A19" s="5" t="s">
        <v>390</v>
      </c>
      <c r="B19" s="10"/>
      <c r="C19" s="5">
        <v>1</v>
      </c>
      <c r="D19" s="26">
        <v>1</v>
      </c>
      <c r="E19" s="11">
        <f t="shared" si="0"/>
        <v>0</v>
      </c>
    </row>
    <row r="20" spans="1:5" x14ac:dyDescent="0.3">
      <c r="A20" s="5" t="s">
        <v>44</v>
      </c>
      <c r="B20" s="10"/>
      <c r="C20" s="5">
        <v>1</v>
      </c>
      <c r="D20" s="26">
        <v>2</v>
      </c>
      <c r="E20" s="11">
        <f t="shared" si="0"/>
        <v>0</v>
      </c>
    </row>
    <row r="21" spans="1:5" x14ac:dyDescent="0.3">
      <c r="A21" s="5" t="s">
        <v>47</v>
      </c>
      <c r="B21" s="10"/>
      <c r="C21" s="5">
        <v>1</v>
      </c>
      <c r="D21" s="26">
        <v>1</v>
      </c>
      <c r="E21" s="11">
        <f t="shared" si="0"/>
        <v>0</v>
      </c>
    </row>
    <row r="22" spans="1:5" x14ac:dyDescent="0.3">
      <c r="A22" s="5" t="s">
        <v>49</v>
      </c>
      <c r="B22" s="10"/>
      <c r="C22" s="5">
        <v>1</v>
      </c>
      <c r="D22" s="26">
        <v>1</v>
      </c>
      <c r="E22" s="11">
        <f t="shared" si="0"/>
        <v>0</v>
      </c>
    </row>
    <row r="23" spans="1:5" x14ac:dyDescent="0.3">
      <c r="A23" s="5" t="s">
        <v>50</v>
      </c>
      <c r="B23" s="10"/>
      <c r="C23" s="5">
        <v>1</v>
      </c>
      <c r="D23" s="26">
        <v>1</v>
      </c>
      <c r="E23" s="11">
        <f t="shared" si="0"/>
        <v>0</v>
      </c>
    </row>
    <row r="24" spans="1:5" x14ac:dyDescent="0.3">
      <c r="A24" s="5" t="s">
        <v>11</v>
      </c>
      <c r="B24" s="10"/>
      <c r="C24" s="5">
        <v>1</v>
      </c>
      <c r="D24" s="26">
        <v>1</v>
      </c>
      <c r="E24" s="11">
        <f t="shared" si="0"/>
        <v>0</v>
      </c>
    </row>
    <row r="25" spans="1:5" x14ac:dyDescent="0.3">
      <c r="A25" s="5" t="s">
        <v>41</v>
      </c>
      <c r="B25" s="10"/>
      <c r="C25" s="5">
        <v>1</v>
      </c>
      <c r="D25" s="26">
        <v>1</v>
      </c>
      <c r="E25" s="11">
        <f t="shared" si="0"/>
        <v>0</v>
      </c>
    </row>
    <row r="26" spans="1:5" x14ac:dyDescent="0.3">
      <c r="A26" s="5" t="s">
        <v>44</v>
      </c>
      <c r="B26" s="10"/>
      <c r="C26" s="5">
        <v>1</v>
      </c>
      <c r="D26" s="26">
        <v>2</v>
      </c>
      <c r="E26" s="11">
        <f t="shared" si="0"/>
        <v>0</v>
      </c>
    </row>
    <row r="27" spans="1:5" x14ac:dyDescent="0.3">
      <c r="A27" s="5" t="s">
        <v>7</v>
      </c>
      <c r="B27" s="10"/>
      <c r="C27" s="5">
        <v>1</v>
      </c>
      <c r="D27" s="26">
        <v>2</v>
      </c>
      <c r="E27" s="11">
        <f t="shared" si="0"/>
        <v>0</v>
      </c>
    </row>
    <row r="28" spans="1:5" x14ac:dyDescent="0.3">
      <c r="A28" s="5" t="s">
        <v>10</v>
      </c>
      <c r="B28" s="10"/>
      <c r="C28" s="5">
        <v>1</v>
      </c>
      <c r="D28" s="26">
        <v>2</v>
      </c>
      <c r="E28" s="11">
        <f t="shared" si="0"/>
        <v>0</v>
      </c>
    </row>
    <row r="29" spans="1:5" x14ac:dyDescent="0.3">
      <c r="A29" s="5" t="s">
        <v>391</v>
      </c>
      <c r="B29" s="10"/>
      <c r="C29" s="5">
        <v>1</v>
      </c>
      <c r="D29" s="26">
        <v>1</v>
      </c>
      <c r="E29" s="11">
        <f t="shared" si="0"/>
        <v>0</v>
      </c>
    </row>
    <row r="30" spans="1:5" x14ac:dyDescent="0.3">
      <c r="A30" s="5" t="s">
        <v>55</v>
      </c>
      <c r="B30" s="10"/>
      <c r="C30" s="5">
        <v>1</v>
      </c>
      <c r="D30" s="26">
        <v>2</v>
      </c>
      <c r="E30" s="11">
        <f t="shared" si="0"/>
        <v>0</v>
      </c>
    </row>
    <row r="31" spans="1:5" x14ac:dyDescent="0.3">
      <c r="A31" s="5" t="s">
        <v>47</v>
      </c>
      <c r="B31" s="10"/>
      <c r="C31" s="5">
        <v>1</v>
      </c>
      <c r="D31" s="26">
        <v>1</v>
      </c>
      <c r="E31" s="11">
        <f t="shared" si="0"/>
        <v>0</v>
      </c>
    </row>
    <row r="32" spans="1:5" x14ac:dyDescent="0.3">
      <c r="A32" s="5" t="s">
        <v>49</v>
      </c>
      <c r="B32" s="10"/>
      <c r="C32" s="5">
        <v>1</v>
      </c>
      <c r="D32" s="26">
        <v>1</v>
      </c>
      <c r="E32" s="11">
        <f t="shared" si="0"/>
        <v>0</v>
      </c>
    </row>
    <row r="33" spans="1:5" x14ac:dyDescent="0.3">
      <c r="A33" s="5" t="s">
        <v>56</v>
      </c>
      <c r="B33" s="11"/>
      <c r="C33" s="5">
        <v>1</v>
      </c>
      <c r="D33" s="26">
        <v>0</v>
      </c>
      <c r="E33" s="11"/>
    </row>
    <row r="34" spans="1:5" x14ac:dyDescent="0.3">
      <c r="A34" s="5" t="s">
        <v>58</v>
      </c>
      <c r="B34" s="10"/>
      <c r="C34" s="5">
        <v>1</v>
      </c>
      <c r="D34" s="26">
        <v>1</v>
      </c>
      <c r="E34" s="11">
        <f t="shared" si="0"/>
        <v>0</v>
      </c>
    </row>
    <row r="35" spans="1:5" x14ac:dyDescent="0.3">
      <c r="A35" s="5" t="s">
        <v>61</v>
      </c>
      <c r="B35" s="10"/>
      <c r="C35" s="5">
        <v>1</v>
      </c>
      <c r="D35" s="26">
        <v>2</v>
      </c>
      <c r="E35" s="11">
        <f t="shared" si="0"/>
        <v>0</v>
      </c>
    </row>
    <row r="36" spans="1:5" x14ac:dyDescent="0.3">
      <c r="A36" s="5" t="s">
        <v>36</v>
      </c>
      <c r="B36" s="10"/>
      <c r="C36" s="5">
        <v>1</v>
      </c>
      <c r="D36" s="26">
        <v>1</v>
      </c>
      <c r="E36" s="11">
        <f t="shared" si="0"/>
        <v>0</v>
      </c>
    </row>
    <row r="37" spans="1:5" x14ac:dyDescent="0.3">
      <c r="A37" s="5" t="s">
        <v>38</v>
      </c>
      <c r="B37" s="10"/>
      <c r="C37" s="5">
        <v>1</v>
      </c>
      <c r="D37" s="26">
        <v>2</v>
      </c>
      <c r="E37" s="11">
        <f t="shared" si="0"/>
        <v>0</v>
      </c>
    </row>
    <row r="38" spans="1:5" x14ac:dyDescent="0.3">
      <c r="A38" s="5" t="s">
        <v>18</v>
      </c>
      <c r="B38" s="10"/>
      <c r="C38" s="5">
        <v>1</v>
      </c>
      <c r="D38" s="26">
        <v>1</v>
      </c>
      <c r="E38" s="11">
        <f t="shared" si="0"/>
        <v>0</v>
      </c>
    </row>
    <row r="39" spans="1:5" x14ac:dyDescent="0.3">
      <c r="A39" s="5" t="s">
        <v>63</v>
      </c>
      <c r="B39" s="10"/>
      <c r="C39" s="5">
        <v>2</v>
      </c>
      <c r="D39" s="26">
        <v>0</v>
      </c>
      <c r="E39" s="11">
        <f t="shared" si="0"/>
        <v>0</v>
      </c>
    </row>
    <row r="40" spans="1:5" x14ac:dyDescent="0.3">
      <c r="A40" s="5" t="s">
        <v>65</v>
      </c>
      <c r="B40" s="11"/>
      <c r="C40" s="5">
        <v>2</v>
      </c>
      <c r="D40" s="26">
        <v>0</v>
      </c>
      <c r="E40" s="11"/>
    </row>
    <row r="41" spans="1:5" x14ac:dyDescent="0.3">
      <c r="A41" s="5" t="s">
        <v>67</v>
      </c>
      <c r="B41" s="11"/>
      <c r="C41" s="5">
        <v>3</v>
      </c>
      <c r="D41" s="26">
        <v>0</v>
      </c>
      <c r="E41" s="11"/>
    </row>
    <row r="42" spans="1:5" x14ac:dyDescent="0.3">
      <c r="A42" s="5" t="s">
        <v>69</v>
      </c>
      <c r="B42" s="11"/>
      <c r="C42" s="5">
        <v>3</v>
      </c>
      <c r="D42" s="26">
        <v>0</v>
      </c>
      <c r="E42" s="11"/>
    </row>
    <row r="43" spans="1:5" x14ac:dyDescent="0.3">
      <c r="A43" s="5" t="s">
        <v>70</v>
      </c>
      <c r="B43" s="11"/>
      <c r="C43" s="5">
        <v>1</v>
      </c>
      <c r="D43" s="26">
        <v>0</v>
      </c>
      <c r="E43" s="11"/>
    </row>
    <row r="44" spans="1:5" x14ac:dyDescent="0.3">
      <c r="A44" s="5" t="s">
        <v>50</v>
      </c>
      <c r="B44" s="10"/>
      <c r="C44" s="5">
        <v>1</v>
      </c>
      <c r="D44" s="26">
        <v>1</v>
      </c>
      <c r="E44" s="11">
        <f t="shared" si="0"/>
        <v>0</v>
      </c>
    </row>
    <row r="45" spans="1:5" x14ac:dyDescent="0.3">
      <c r="A45" s="5" t="s">
        <v>72</v>
      </c>
      <c r="B45" s="10"/>
      <c r="C45" s="5">
        <v>2</v>
      </c>
      <c r="D45" s="26">
        <v>1</v>
      </c>
      <c r="E45" s="11">
        <f t="shared" si="0"/>
        <v>0</v>
      </c>
    </row>
    <row r="46" spans="1:5" x14ac:dyDescent="0.3">
      <c r="A46" s="5" t="s">
        <v>73</v>
      </c>
      <c r="B46" s="10"/>
      <c r="C46" s="5">
        <v>1</v>
      </c>
      <c r="D46" s="26">
        <v>1</v>
      </c>
      <c r="E46" s="11">
        <f t="shared" si="0"/>
        <v>0</v>
      </c>
    </row>
    <row r="47" spans="1:5" x14ac:dyDescent="0.3">
      <c r="A47" s="5" t="s">
        <v>75</v>
      </c>
      <c r="B47" s="11"/>
      <c r="C47" s="5">
        <v>1</v>
      </c>
      <c r="D47" s="26">
        <v>0</v>
      </c>
      <c r="E47" s="11"/>
    </row>
    <row r="48" spans="1:5" x14ac:dyDescent="0.3">
      <c r="A48" s="5" t="s">
        <v>41</v>
      </c>
      <c r="B48" s="10"/>
      <c r="C48" s="5">
        <v>1</v>
      </c>
      <c r="D48" s="26">
        <v>1</v>
      </c>
      <c r="E48" s="11">
        <f t="shared" si="0"/>
        <v>0</v>
      </c>
    </row>
    <row r="49" spans="1:5" x14ac:dyDescent="0.3">
      <c r="A49" s="5" t="s">
        <v>392</v>
      </c>
      <c r="B49" s="10"/>
      <c r="C49" s="5">
        <v>1</v>
      </c>
      <c r="D49" s="26">
        <v>2</v>
      </c>
      <c r="E49" s="11">
        <f t="shared" si="0"/>
        <v>0</v>
      </c>
    </row>
    <row r="51" spans="1:5" x14ac:dyDescent="0.3">
      <c r="A51" s="4" t="s">
        <v>393</v>
      </c>
      <c r="B51" s="9">
        <f>SUM(B52:B77)</f>
        <v>0</v>
      </c>
      <c r="C51" s="4"/>
      <c r="D51" s="4"/>
      <c r="E51" s="9">
        <f>SUM(E52:E77)</f>
        <v>0</v>
      </c>
    </row>
    <row r="52" spans="1:5" x14ac:dyDescent="0.3">
      <c r="A52" s="5" t="s">
        <v>11</v>
      </c>
      <c r="B52" s="10"/>
      <c r="C52" s="5">
        <v>1</v>
      </c>
      <c r="D52" s="26">
        <v>1</v>
      </c>
      <c r="E52" s="11">
        <f>SUM(B52*C52*D52)</f>
        <v>0</v>
      </c>
    </row>
    <row r="53" spans="1:5" x14ac:dyDescent="0.3">
      <c r="A53" s="5" t="s">
        <v>41</v>
      </c>
      <c r="B53" s="10"/>
      <c r="C53" s="5">
        <v>1</v>
      </c>
      <c r="D53" s="26">
        <v>1</v>
      </c>
      <c r="E53" s="11">
        <f t="shared" ref="E53:E77" si="1">SUM(B53*C53*D53)</f>
        <v>0</v>
      </c>
    </row>
    <row r="54" spans="1:5" x14ac:dyDescent="0.3">
      <c r="A54" s="5" t="s">
        <v>44</v>
      </c>
      <c r="B54" s="10"/>
      <c r="C54" s="5">
        <v>1</v>
      </c>
      <c r="D54" s="26">
        <v>2</v>
      </c>
      <c r="E54" s="11">
        <f t="shared" si="1"/>
        <v>0</v>
      </c>
    </row>
    <row r="55" spans="1:5" x14ac:dyDescent="0.3">
      <c r="A55" s="5" t="s">
        <v>84</v>
      </c>
      <c r="B55" s="10"/>
      <c r="C55" s="5">
        <v>1</v>
      </c>
      <c r="D55" s="26">
        <v>2</v>
      </c>
      <c r="E55" s="11">
        <f t="shared" si="1"/>
        <v>0</v>
      </c>
    </row>
    <row r="56" spans="1:5" x14ac:dyDescent="0.3">
      <c r="A56" s="5" t="s">
        <v>10</v>
      </c>
      <c r="B56" s="10"/>
      <c r="C56" s="5">
        <v>1</v>
      </c>
      <c r="D56" s="26">
        <v>2</v>
      </c>
      <c r="E56" s="11">
        <f t="shared" si="1"/>
        <v>0</v>
      </c>
    </row>
    <row r="57" spans="1:5" x14ac:dyDescent="0.3">
      <c r="A57" s="5" t="s">
        <v>391</v>
      </c>
      <c r="B57" s="10"/>
      <c r="C57" s="5">
        <v>1</v>
      </c>
      <c r="D57" s="26">
        <v>2</v>
      </c>
      <c r="E57" s="11">
        <f t="shared" si="1"/>
        <v>0</v>
      </c>
    </row>
    <row r="58" spans="1:5" x14ac:dyDescent="0.3">
      <c r="A58" s="5" t="s">
        <v>55</v>
      </c>
      <c r="B58" s="10"/>
      <c r="C58" s="5">
        <v>1</v>
      </c>
      <c r="D58" s="26">
        <v>2</v>
      </c>
      <c r="E58" s="11">
        <f t="shared" si="1"/>
        <v>0</v>
      </c>
    </row>
    <row r="59" spans="1:5" x14ac:dyDescent="0.3">
      <c r="A59" s="5" t="s">
        <v>47</v>
      </c>
      <c r="B59" s="10"/>
      <c r="C59" s="5">
        <v>1</v>
      </c>
      <c r="D59" s="26">
        <v>1</v>
      </c>
      <c r="E59" s="11">
        <f t="shared" si="1"/>
        <v>0</v>
      </c>
    </row>
    <row r="60" spans="1:5" x14ac:dyDescent="0.3">
      <c r="A60" s="5" t="s">
        <v>49</v>
      </c>
      <c r="B60" s="10"/>
      <c r="C60" s="5">
        <v>1</v>
      </c>
      <c r="D60" s="26">
        <v>1</v>
      </c>
      <c r="E60" s="11">
        <f t="shared" si="1"/>
        <v>0</v>
      </c>
    </row>
    <row r="61" spans="1:5" x14ac:dyDescent="0.3">
      <c r="A61" s="5" t="s">
        <v>56</v>
      </c>
      <c r="B61" s="11"/>
      <c r="C61" s="5">
        <v>1</v>
      </c>
      <c r="D61" s="26">
        <v>0</v>
      </c>
      <c r="E61" s="11"/>
    </row>
    <row r="62" spans="1:5" x14ac:dyDescent="0.3">
      <c r="A62" s="5" t="s">
        <v>89</v>
      </c>
      <c r="B62" s="10"/>
      <c r="C62" s="5">
        <v>1</v>
      </c>
      <c r="D62" s="26">
        <v>1</v>
      </c>
      <c r="E62" s="11">
        <f t="shared" si="1"/>
        <v>0</v>
      </c>
    </row>
    <row r="63" spans="1:5" x14ac:dyDescent="0.3">
      <c r="A63" s="5" t="s">
        <v>61</v>
      </c>
      <c r="B63" s="10"/>
      <c r="C63" s="5">
        <v>2</v>
      </c>
      <c r="D63" s="26">
        <v>2</v>
      </c>
      <c r="E63" s="11">
        <f t="shared" si="1"/>
        <v>0</v>
      </c>
    </row>
    <row r="64" spans="1:5" x14ac:dyDescent="0.3">
      <c r="A64" s="5" t="s">
        <v>36</v>
      </c>
      <c r="B64" s="10"/>
      <c r="C64" s="5">
        <v>1</v>
      </c>
      <c r="D64" s="26">
        <v>1</v>
      </c>
      <c r="E64" s="11">
        <f t="shared" si="1"/>
        <v>0</v>
      </c>
    </row>
    <row r="65" spans="1:5" x14ac:dyDescent="0.3">
      <c r="A65" s="5" t="s">
        <v>38</v>
      </c>
      <c r="B65" s="10"/>
      <c r="C65" s="5">
        <v>1</v>
      </c>
      <c r="D65" s="26">
        <v>2</v>
      </c>
      <c r="E65" s="11">
        <f t="shared" si="1"/>
        <v>0</v>
      </c>
    </row>
    <row r="66" spans="1:5" x14ac:dyDescent="0.3">
      <c r="A66" s="5" t="s">
        <v>72</v>
      </c>
      <c r="B66" s="10"/>
      <c r="C66" s="5">
        <v>2</v>
      </c>
      <c r="D66" s="26">
        <v>1</v>
      </c>
      <c r="E66" s="11">
        <f t="shared" si="1"/>
        <v>0</v>
      </c>
    </row>
    <row r="67" spans="1:5" x14ac:dyDescent="0.3">
      <c r="A67" s="5" t="s">
        <v>94</v>
      </c>
      <c r="B67" s="11"/>
      <c r="C67" s="5">
        <v>4</v>
      </c>
      <c r="D67" s="26">
        <v>0</v>
      </c>
      <c r="E67" s="11"/>
    </row>
    <row r="68" spans="1:5" x14ac:dyDescent="0.3">
      <c r="A68" s="5" t="s">
        <v>26</v>
      </c>
      <c r="B68" s="11"/>
      <c r="C68" s="5">
        <v>2</v>
      </c>
      <c r="D68" s="26">
        <v>0</v>
      </c>
      <c r="E68" s="11"/>
    </row>
    <row r="69" spans="1:5" x14ac:dyDescent="0.3">
      <c r="A69" s="5" t="s">
        <v>67</v>
      </c>
      <c r="B69" s="11"/>
      <c r="C69" s="5">
        <v>3</v>
      </c>
      <c r="D69" s="26">
        <v>0</v>
      </c>
      <c r="E69" s="11"/>
    </row>
    <row r="70" spans="1:5" x14ac:dyDescent="0.3">
      <c r="A70" s="5" t="s">
        <v>69</v>
      </c>
      <c r="B70" s="10"/>
      <c r="C70" s="5">
        <v>3</v>
      </c>
      <c r="D70" s="26">
        <v>1</v>
      </c>
      <c r="E70" s="11">
        <f t="shared" si="1"/>
        <v>0</v>
      </c>
    </row>
    <row r="71" spans="1:5" x14ac:dyDescent="0.3">
      <c r="A71" s="5" t="s">
        <v>70</v>
      </c>
      <c r="B71" s="11"/>
      <c r="C71" s="5">
        <v>1</v>
      </c>
      <c r="D71" s="26">
        <v>0</v>
      </c>
      <c r="E71" s="11"/>
    </row>
    <row r="72" spans="1:5" x14ac:dyDescent="0.3">
      <c r="A72" s="5" t="s">
        <v>50</v>
      </c>
      <c r="B72" s="10"/>
      <c r="C72" s="5">
        <v>1</v>
      </c>
      <c r="D72" s="26">
        <v>1</v>
      </c>
      <c r="E72" s="11">
        <f t="shared" si="1"/>
        <v>0</v>
      </c>
    </row>
    <row r="73" spans="1:5" x14ac:dyDescent="0.3">
      <c r="A73" s="5" t="s">
        <v>72</v>
      </c>
      <c r="B73" s="10"/>
      <c r="C73" s="5">
        <v>2</v>
      </c>
      <c r="D73" s="26">
        <v>1</v>
      </c>
      <c r="E73" s="11">
        <f t="shared" si="1"/>
        <v>0</v>
      </c>
    </row>
    <row r="74" spans="1:5" x14ac:dyDescent="0.3">
      <c r="A74" s="5" t="s">
        <v>75</v>
      </c>
      <c r="B74" s="11"/>
      <c r="C74" s="5">
        <v>1</v>
      </c>
      <c r="D74" s="26">
        <v>0</v>
      </c>
      <c r="E74" s="11"/>
    </row>
    <row r="75" spans="1:5" x14ac:dyDescent="0.3">
      <c r="A75" s="5" t="s">
        <v>75</v>
      </c>
      <c r="B75" s="11"/>
      <c r="C75" s="5">
        <v>1</v>
      </c>
      <c r="D75" s="26">
        <v>0</v>
      </c>
      <c r="E75" s="11"/>
    </row>
    <row r="76" spans="1:5" x14ac:dyDescent="0.3">
      <c r="A76" s="5" t="s">
        <v>101</v>
      </c>
      <c r="B76" s="10"/>
      <c r="C76" s="5">
        <v>1</v>
      </c>
      <c r="D76" s="26">
        <v>1</v>
      </c>
      <c r="E76" s="11">
        <f t="shared" si="1"/>
        <v>0</v>
      </c>
    </row>
    <row r="77" spans="1:5" x14ac:dyDescent="0.3">
      <c r="A77" s="5" t="s">
        <v>44</v>
      </c>
      <c r="B77" s="10"/>
      <c r="C77" s="5">
        <v>1</v>
      </c>
      <c r="D77" s="26">
        <v>2</v>
      </c>
      <c r="E77" s="11">
        <f t="shared" si="1"/>
        <v>0</v>
      </c>
    </row>
    <row r="79" spans="1:5" x14ac:dyDescent="0.3">
      <c r="A79" s="4" t="s">
        <v>394</v>
      </c>
      <c r="B79" s="9">
        <f>SUM(B80:B174)</f>
        <v>0</v>
      </c>
      <c r="C79" s="4"/>
      <c r="D79" s="4"/>
      <c r="E79" s="9">
        <f>SUM(E80:E174)</f>
        <v>0</v>
      </c>
    </row>
    <row r="80" spans="1:5" x14ac:dyDescent="0.3">
      <c r="A80" s="5" t="s">
        <v>105</v>
      </c>
      <c r="B80" s="10"/>
      <c r="C80" s="5">
        <v>1</v>
      </c>
      <c r="D80" s="26">
        <v>1</v>
      </c>
      <c r="E80" s="11">
        <f>SUM(B80*C80*D80)</f>
        <v>0</v>
      </c>
    </row>
    <row r="81" spans="1:5" x14ac:dyDescent="0.3">
      <c r="A81" s="5" t="s">
        <v>108</v>
      </c>
      <c r="B81" s="10"/>
      <c r="C81" s="5">
        <v>1</v>
      </c>
      <c r="D81" s="26">
        <v>1</v>
      </c>
      <c r="E81" s="11">
        <f t="shared" ref="E81:E144" si="2">SUM(B81*C81*D81)</f>
        <v>0</v>
      </c>
    </row>
    <row r="82" spans="1:5" x14ac:dyDescent="0.3">
      <c r="A82" s="5" t="s">
        <v>47</v>
      </c>
      <c r="B82" s="10"/>
      <c r="C82" s="5">
        <v>1</v>
      </c>
      <c r="D82" s="26">
        <v>1</v>
      </c>
      <c r="E82" s="11">
        <f t="shared" si="2"/>
        <v>0</v>
      </c>
    </row>
    <row r="83" spans="1:5" x14ac:dyDescent="0.3">
      <c r="A83" s="5" t="s">
        <v>49</v>
      </c>
      <c r="B83" s="10"/>
      <c r="C83" s="5">
        <v>1</v>
      </c>
      <c r="D83" s="26">
        <v>1</v>
      </c>
      <c r="E83" s="11">
        <f t="shared" si="2"/>
        <v>0</v>
      </c>
    </row>
    <row r="84" spans="1:5" x14ac:dyDescent="0.3">
      <c r="A84" s="5" t="s">
        <v>61</v>
      </c>
      <c r="B84" s="10"/>
      <c r="C84" s="5">
        <v>1</v>
      </c>
      <c r="D84" s="26">
        <v>2</v>
      </c>
      <c r="E84" s="11">
        <f t="shared" si="2"/>
        <v>0</v>
      </c>
    </row>
    <row r="85" spans="1:5" x14ac:dyDescent="0.3">
      <c r="A85" s="5" t="s">
        <v>75</v>
      </c>
      <c r="B85" s="11"/>
      <c r="C85" s="5">
        <v>2</v>
      </c>
      <c r="D85" s="26">
        <v>0</v>
      </c>
      <c r="E85" s="11"/>
    </row>
    <row r="86" spans="1:5" x14ac:dyDescent="0.3">
      <c r="A86" s="5" t="s">
        <v>114</v>
      </c>
      <c r="B86" s="10"/>
      <c r="C86" s="5">
        <v>1</v>
      </c>
      <c r="D86" s="26">
        <v>1</v>
      </c>
      <c r="E86" s="11">
        <f t="shared" si="2"/>
        <v>0</v>
      </c>
    </row>
    <row r="87" spans="1:5" x14ac:dyDescent="0.3">
      <c r="A87" s="5" t="s">
        <v>61</v>
      </c>
      <c r="B87" s="10"/>
      <c r="C87" s="5">
        <v>1</v>
      </c>
      <c r="D87" s="26">
        <v>2</v>
      </c>
      <c r="E87" s="11">
        <f t="shared" si="2"/>
        <v>0</v>
      </c>
    </row>
    <row r="88" spans="1:5" x14ac:dyDescent="0.3">
      <c r="A88" s="5" t="s">
        <v>33</v>
      </c>
      <c r="B88" s="10"/>
      <c r="C88" s="5">
        <v>1</v>
      </c>
      <c r="D88" s="26">
        <v>1</v>
      </c>
      <c r="E88" s="11">
        <f t="shared" si="2"/>
        <v>0</v>
      </c>
    </row>
    <row r="89" spans="1:5" x14ac:dyDescent="0.3">
      <c r="A89" s="5" t="s">
        <v>47</v>
      </c>
      <c r="B89" s="10"/>
      <c r="C89" s="5">
        <v>1</v>
      </c>
      <c r="D89" s="26">
        <v>1</v>
      </c>
      <c r="E89" s="11">
        <f t="shared" si="2"/>
        <v>0</v>
      </c>
    </row>
    <row r="90" spans="1:5" x14ac:dyDescent="0.3">
      <c r="A90" s="5" t="s">
        <v>117</v>
      </c>
      <c r="B90" s="10"/>
      <c r="C90" s="5">
        <v>1</v>
      </c>
      <c r="D90" s="26">
        <v>1</v>
      </c>
      <c r="E90" s="11">
        <f t="shared" si="2"/>
        <v>0</v>
      </c>
    </row>
    <row r="91" spans="1:5" x14ac:dyDescent="0.3">
      <c r="A91" s="5" t="s">
        <v>119</v>
      </c>
      <c r="B91" s="10"/>
      <c r="C91" s="5">
        <v>1</v>
      </c>
      <c r="D91" s="26">
        <v>1</v>
      </c>
      <c r="E91" s="11">
        <f t="shared" si="2"/>
        <v>0</v>
      </c>
    </row>
    <row r="92" spans="1:5" x14ac:dyDescent="0.3">
      <c r="A92" s="5" t="s">
        <v>56</v>
      </c>
      <c r="B92" s="11"/>
      <c r="C92" s="5">
        <v>1</v>
      </c>
      <c r="D92" s="26">
        <v>0</v>
      </c>
      <c r="E92" s="11"/>
    </row>
    <row r="93" spans="1:5" x14ac:dyDescent="0.3">
      <c r="A93" s="5" t="s">
        <v>38</v>
      </c>
      <c r="B93" s="10"/>
      <c r="C93" s="5">
        <v>1</v>
      </c>
      <c r="D93" s="26">
        <v>2</v>
      </c>
      <c r="E93" s="11">
        <f t="shared" si="2"/>
        <v>0</v>
      </c>
    </row>
    <row r="94" spans="1:5" x14ac:dyDescent="0.3">
      <c r="A94" s="5" t="s">
        <v>108</v>
      </c>
      <c r="B94" s="10"/>
      <c r="C94" s="5">
        <v>1</v>
      </c>
      <c r="D94" s="26">
        <v>1</v>
      </c>
      <c r="E94" s="11">
        <f t="shared" si="2"/>
        <v>0</v>
      </c>
    </row>
    <row r="95" spans="1:5" x14ac:dyDescent="0.3">
      <c r="A95" s="5" t="s">
        <v>108</v>
      </c>
      <c r="B95" s="10"/>
      <c r="C95" s="5">
        <v>1</v>
      </c>
      <c r="D95" s="26">
        <v>1</v>
      </c>
      <c r="E95" s="11">
        <f t="shared" si="2"/>
        <v>0</v>
      </c>
    </row>
    <row r="96" spans="1:5" x14ac:dyDescent="0.3">
      <c r="A96" s="5" t="s">
        <v>124</v>
      </c>
      <c r="B96" s="10"/>
      <c r="C96" s="5">
        <v>1</v>
      </c>
      <c r="D96" s="26">
        <v>1</v>
      </c>
      <c r="E96" s="11">
        <f t="shared" si="2"/>
        <v>0</v>
      </c>
    </row>
    <row r="97" spans="1:5" x14ac:dyDescent="0.3">
      <c r="A97" s="5" t="s">
        <v>126</v>
      </c>
      <c r="B97" s="10"/>
      <c r="C97" s="5">
        <v>1</v>
      </c>
      <c r="D97" s="26">
        <v>2</v>
      </c>
      <c r="E97" s="11">
        <f t="shared" si="2"/>
        <v>0</v>
      </c>
    </row>
    <row r="98" spans="1:5" x14ac:dyDescent="0.3">
      <c r="A98" s="5" t="s">
        <v>41</v>
      </c>
      <c r="B98" s="10"/>
      <c r="C98" s="5">
        <v>1</v>
      </c>
      <c r="D98" s="26">
        <v>1</v>
      </c>
      <c r="E98" s="11">
        <f t="shared" si="2"/>
        <v>0</v>
      </c>
    </row>
    <row r="99" spans="1:5" x14ac:dyDescent="0.3">
      <c r="A99" s="5" t="s">
        <v>101</v>
      </c>
      <c r="B99" s="10"/>
      <c r="C99" s="5">
        <v>1</v>
      </c>
      <c r="D99" s="26">
        <v>1</v>
      </c>
      <c r="E99" s="11">
        <f t="shared" si="2"/>
        <v>0</v>
      </c>
    </row>
    <row r="100" spans="1:5" x14ac:dyDescent="0.3">
      <c r="A100" s="5" t="s">
        <v>15</v>
      </c>
      <c r="B100" s="11"/>
      <c r="C100" s="5">
        <v>1</v>
      </c>
      <c r="D100" s="26">
        <v>0</v>
      </c>
      <c r="E100" s="11"/>
    </row>
    <row r="101" spans="1:5" x14ac:dyDescent="0.3">
      <c r="A101" s="5" t="s">
        <v>131</v>
      </c>
      <c r="B101" s="10"/>
      <c r="C101" s="5">
        <v>1</v>
      </c>
      <c r="D101" s="26">
        <v>1</v>
      </c>
      <c r="E101" s="11">
        <f t="shared" si="2"/>
        <v>0</v>
      </c>
    </row>
    <row r="102" spans="1:5" x14ac:dyDescent="0.3">
      <c r="A102" s="5" t="s">
        <v>131</v>
      </c>
      <c r="B102" s="10"/>
      <c r="C102" s="5">
        <v>1</v>
      </c>
      <c r="D102" s="26">
        <v>1</v>
      </c>
      <c r="E102" s="11">
        <f t="shared" si="2"/>
        <v>0</v>
      </c>
    </row>
    <row r="103" spans="1:5" x14ac:dyDescent="0.3">
      <c r="A103" s="5" t="s">
        <v>132</v>
      </c>
      <c r="B103" s="10"/>
      <c r="C103" s="5">
        <v>1</v>
      </c>
      <c r="D103" s="26">
        <v>1</v>
      </c>
      <c r="E103" s="11">
        <f t="shared" si="2"/>
        <v>0</v>
      </c>
    </row>
    <row r="104" spans="1:5" x14ac:dyDescent="0.3">
      <c r="A104" s="5" t="s">
        <v>11</v>
      </c>
      <c r="B104" s="10"/>
      <c r="C104" s="5">
        <v>1</v>
      </c>
      <c r="D104" s="26">
        <v>1</v>
      </c>
      <c r="E104" s="11">
        <f t="shared" si="2"/>
        <v>0</v>
      </c>
    </row>
    <row r="105" spans="1:5" x14ac:dyDescent="0.3">
      <c r="A105" s="5" t="s">
        <v>133</v>
      </c>
      <c r="B105" s="10"/>
      <c r="C105" s="5">
        <v>1</v>
      </c>
      <c r="D105" s="26">
        <v>1</v>
      </c>
      <c r="E105" s="11">
        <f t="shared" si="2"/>
        <v>0</v>
      </c>
    </row>
    <row r="106" spans="1:5" x14ac:dyDescent="0.3">
      <c r="A106" s="5" t="s">
        <v>395</v>
      </c>
      <c r="B106" s="10"/>
      <c r="C106" s="5">
        <v>1</v>
      </c>
      <c r="D106" s="26">
        <v>2</v>
      </c>
      <c r="E106" s="11">
        <f t="shared" si="2"/>
        <v>0</v>
      </c>
    </row>
    <row r="107" spans="1:5" x14ac:dyDescent="0.3">
      <c r="A107" s="5" t="s">
        <v>137</v>
      </c>
      <c r="B107" s="10"/>
      <c r="C107" s="5">
        <v>1</v>
      </c>
      <c r="D107" s="26">
        <v>1</v>
      </c>
      <c r="E107" s="11">
        <f t="shared" si="2"/>
        <v>0</v>
      </c>
    </row>
    <row r="108" spans="1:5" x14ac:dyDescent="0.3">
      <c r="A108" s="5" t="s">
        <v>140</v>
      </c>
      <c r="B108" s="10"/>
      <c r="C108" s="5">
        <v>1</v>
      </c>
      <c r="D108" s="26">
        <v>1</v>
      </c>
      <c r="E108" s="11">
        <f t="shared" si="2"/>
        <v>0</v>
      </c>
    </row>
    <row r="109" spans="1:5" x14ac:dyDescent="0.3">
      <c r="A109" s="5" t="s">
        <v>396</v>
      </c>
      <c r="B109" s="10"/>
      <c r="C109" s="5">
        <v>1</v>
      </c>
      <c r="D109" s="26">
        <v>1</v>
      </c>
      <c r="E109" s="11">
        <f t="shared" si="2"/>
        <v>0</v>
      </c>
    </row>
    <row r="110" spans="1:5" x14ac:dyDescent="0.3">
      <c r="A110" s="5" t="s">
        <v>61</v>
      </c>
      <c r="B110" s="10"/>
      <c r="C110" s="5">
        <v>1</v>
      </c>
      <c r="D110" s="26">
        <v>2</v>
      </c>
      <c r="E110" s="11">
        <f t="shared" si="2"/>
        <v>0</v>
      </c>
    </row>
    <row r="111" spans="1:5" x14ac:dyDescent="0.3">
      <c r="A111" s="5" t="s">
        <v>61</v>
      </c>
      <c r="B111" s="10"/>
      <c r="C111" s="5">
        <v>1</v>
      </c>
      <c r="D111" s="26">
        <v>2</v>
      </c>
      <c r="E111" s="11">
        <f t="shared" si="2"/>
        <v>0</v>
      </c>
    </row>
    <row r="112" spans="1:5" x14ac:dyDescent="0.3">
      <c r="A112" s="5" t="s">
        <v>61</v>
      </c>
      <c r="B112" s="10"/>
      <c r="C112" s="5">
        <v>1</v>
      </c>
      <c r="D112" s="26">
        <v>2</v>
      </c>
      <c r="E112" s="11">
        <f t="shared" si="2"/>
        <v>0</v>
      </c>
    </row>
    <row r="113" spans="1:5" x14ac:dyDescent="0.3">
      <c r="A113" s="5" t="s">
        <v>61</v>
      </c>
      <c r="B113" s="10"/>
      <c r="C113" s="5">
        <v>1</v>
      </c>
      <c r="D113" s="26">
        <v>2</v>
      </c>
      <c r="E113" s="11">
        <f t="shared" si="2"/>
        <v>0</v>
      </c>
    </row>
    <row r="114" spans="1:5" x14ac:dyDescent="0.3">
      <c r="A114" s="5" t="s">
        <v>61</v>
      </c>
      <c r="B114" s="10"/>
      <c r="C114" s="5">
        <v>1</v>
      </c>
      <c r="D114" s="26">
        <v>2</v>
      </c>
      <c r="E114" s="11">
        <f t="shared" si="2"/>
        <v>0</v>
      </c>
    </row>
    <row r="115" spans="1:5" x14ac:dyDescent="0.3">
      <c r="A115" s="5" t="s">
        <v>61</v>
      </c>
      <c r="B115" s="10"/>
      <c r="C115" s="5">
        <v>1</v>
      </c>
      <c r="D115" s="26">
        <v>2</v>
      </c>
      <c r="E115" s="11">
        <f t="shared" si="2"/>
        <v>0</v>
      </c>
    </row>
    <row r="116" spans="1:5" x14ac:dyDescent="0.3">
      <c r="A116" s="5" t="s">
        <v>61</v>
      </c>
      <c r="B116" s="10"/>
      <c r="C116" s="5">
        <v>1</v>
      </c>
      <c r="D116" s="26">
        <v>2</v>
      </c>
      <c r="E116" s="11">
        <f t="shared" si="2"/>
        <v>0</v>
      </c>
    </row>
    <row r="117" spans="1:5" x14ac:dyDescent="0.3">
      <c r="A117" s="5" t="s">
        <v>58</v>
      </c>
      <c r="B117" s="10"/>
      <c r="C117" s="5">
        <v>1</v>
      </c>
      <c r="D117" s="26">
        <v>1</v>
      </c>
      <c r="E117" s="11">
        <f t="shared" si="2"/>
        <v>0</v>
      </c>
    </row>
    <row r="118" spans="1:5" x14ac:dyDescent="0.3">
      <c r="A118" s="5" t="s">
        <v>145</v>
      </c>
      <c r="B118" s="10"/>
      <c r="C118" s="5">
        <v>1</v>
      </c>
      <c r="D118" s="26">
        <v>2</v>
      </c>
      <c r="E118" s="11">
        <f t="shared" si="2"/>
        <v>0</v>
      </c>
    </row>
    <row r="119" spans="1:5" x14ac:dyDescent="0.3">
      <c r="A119" s="5" t="s">
        <v>147</v>
      </c>
      <c r="B119" s="10"/>
      <c r="C119" s="5">
        <v>1</v>
      </c>
      <c r="D119" s="26">
        <v>1</v>
      </c>
      <c r="E119" s="11">
        <f t="shared" si="2"/>
        <v>0</v>
      </c>
    </row>
    <row r="120" spans="1:5" x14ac:dyDescent="0.3">
      <c r="A120" s="5" t="s">
        <v>69</v>
      </c>
      <c r="B120" s="10"/>
      <c r="C120" s="5">
        <v>1</v>
      </c>
      <c r="D120" s="26">
        <v>1</v>
      </c>
      <c r="E120" s="11">
        <f t="shared" si="2"/>
        <v>0</v>
      </c>
    </row>
    <row r="121" spans="1:5" x14ac:dyDescent="0.3">
      <c r="A121" s="5" t="s">
        <v>69</v>
      </c>
      <c r="B121" s="10"/>
      <c r="C121" s="5">
        <v>3</v>
      </c>
      <c r="D121" s="26">
        <v>1</v>
      </c>
      <c r="E121" s="11">
        <f t="shared" si="2"/>
        <v>0</v>
      </c>
    </row>
    <row r="122" spans="1:5" x14ac:dyDescent="0.3">
      <c r="A122" s="5" t="s">
        <v>150</v>
      </c>
      <c r="B122" s="10"/>
      <c r="C122" s="5">
        <v>1</v>
      </c>
      <c r="D122" s="26">
        <v>1</v>
      </c>
      <c r="E122" s="11">
        <f t="shared" si="2"/>
        <v>0</v>
      </c>
    </row>
    <row r="123" spans="1:5" x14ac:dyDescent="0.3">
      <c r="A123" s="5" t="s">
        <v>153</v>
      </c>
      <c r="B123" s="10"/>
      <c r="C123" s="5">
        <v>1</v>
      </c>
      <c r="D123" s="26">
        <v>1</v>
      </c>
      <c r="E123" s="11">
        <f t="shared" si="2"/>
        <v>0</v>
      </c>
    </row>
    <row r="124" spans="1:5" x14ac:dyDescent="0.3">
      <c r="A124" s="5" t="s">
        <v>397</v>
      </c>
      <c r="B124" s="10"/>
      <c r="C124" s="5">
        <v>1</v>
      </c>
      <c r="D124" s="26">
        <v>1</v>
      </c>
      <c r="E124" s="11">
        <f t="shared" si="2"/>
        <v>0</v>
      </c>
    </row>
    <row r="125" spans="1:5" x14ac:dyDescent="0.3">
      <c r="A125" s="5" t="s">
        <v>397</v>
      </c>
      <c r="B125" s="10"/>
      <c r="C125" s="5">
        <v>1</v>
      </c>
      <c r="D125" s="26">
        <v>1</v>
      </c>
      <c r="E125" s="11">
        <f t="shared" si="2"/>
        <v>0</v>
      </c>
    </row>
    <row r="126" spans="1:5" x14ac:dyDescent="0.3">
      <c r="A126" s="5" t="s">
        <v>158</v>
      </c>
      <c r="B126" s="10"/>
      <c r="C126" s="5">
        <v>1</v>
      </c>
      <c r="D126" s="26">
        <v>2</v>
      </c>
      <c r="E126" s="11">
        <f t="shared" si="2"/>
        <v>0</v>
      </c>
    </row>
    <row r="127" spans="1:5" x14ac:dyDescent="0.3">
      <c r="A127" s="5" t="s">
        <v>44</v>
      </c>
      <c r="B127" s="10"/>
      <c r="C127" s="5">
        <v>1</v>
      </c>
      <c r="D127" s="26">
        <v>2</v>
      </c>
      <c r="E127" s="11">
        <f t="shared" si="2"/>
        <v>0</v>
      </c>
    </row>
    <row r="128" spans="1:5" x14ac:dyDescent="0.3">
      <c r="A128" s="5" t="s">
        <v>41</v>
      </c>
      <c r="B128" s="10"/>
      <c r="C128" s="5">
        <v>1</v>
      </c>
      <c r="D128" s="26">
        <v>1</v>
      </c>
      <c r="E128" s="11">
        <f t="shared" si="2"/>
        <v>0</v>
      </c>
    </row>
    <row r="129" spans="1:5" x14ac:dyDescent="0.3">
      <c r="A129" s="5" t="s">
        <v>161</v>
      </c>
      <c r="B129" s="10"/>
      <c r="C129" s="5">
        <v>1</v>
      </c>
      <c r="D129" s="26">
        <v>1</v>
      </c>
      <c r="E129" s="11">
        <f t="shared" si="2"/>
        <v>0</v>
      </c>
    </row>
    <row r="130" spans="1:5" x14ac:dyDescent="0.3">
      <c r="A130" s="5" t="s">
        <v>18</v>
      </c>
      <c r="B130" s="10"/>
      <c r="C130" s="5">
        <v>1</v>
      </c>
      <c r="D130" s="26">
        <v>1</v>
      </c>
      <c r="E130" s="11">
        <f t="shared" si="2"/>
        <v>0</v>
      </c>
    </row>
    <row r="131" spans="1:5" x14ac:dyDescent="0.3">
      <c r="A131" s="5" t="s">
        <v>145</v>
      </c>
      <c r="B131" s="10"/>
      <c r="C131" s="5">
        <v>1</v>
      </c>
      <c r="D131" s="26">
        <v>2</v>
      </c>
      <c r="E131" s="11">
        <f t="shared" si="2"/>
        <v>0</v>
      </c>
    </row>
    <row r="132" spans="1:5" x14ac:dyDescent="0.3">
      <c r="A132" s="5" t="s">
        <v>58</v>
      </c>
      <c r="B132" s="10"/>
      <c r="C132" s="5">
        <v>1</v>
      </c>
      <c r="D132" s="26">
        <v>1</v>
      </c>
      <c r="E132" s="11">
        <f t="shared" si="2"/>
        <v>0</v>
      </c>
    </row>
    <row r="133" spans="1:5" x14ac:dyDescent="0.3">
      <c r="A133" s="5" t="s">
        <v>89</v>
      </c>
      <c r="B133" s="10"/>
      <c r="C133" s="5">
        <v>1</v>
      </c>
      <c r="D133" s="26">
        <v>1</v>
      </c>
      <c r="E133" s="11">
        <f t="shared" si="2"/>
        <v>0</v>
      </c>
    </row>
    <row r="134" spans="1:5" x14ac:dyDescent="0.3">
      <c r="A134" s="5" t="s">
        <v>56</v>
      </c>
      <c r="B134" s="11"/>
      <c r="C134" s="5">
        <v>1</v>
      </c>
      <c r="D134" s="26">
        <v>0</v>
      </c>
      <c r="E134" s="11"/>
    </row>
    <row r="135" spans="1:5" x14ac:dyDescent="0.3">
      <c r="A135" s="5" t="s">
        <v>89</v>
      </c>
      <c r="B135" s="10"/>
      <c r="C135" s="5">
        <v>1</v>
      </c>
      <c r="D135" s="26">
        <v>1</v>
      </c>
      <c r="E135" s="11">
        <f t="shared" si="2"/>
        <v>0</v>
      </c>
    </row>
    <row r="136" spans="1:5" x14ac:dyDescent="0.3">
      <c r="A136" s="5" t="s">
        <v>70</v>
      </c>
      <c r="B136" s="11"/>
      <c r="C136" s="5">
        <v>1</v>
      </c>
      <c r="D136" s="26">
        <v>0</v>
      </c>
      <c r="E136" s="11"/>
    </row>
    <row r="137" spans="1:5" x14ac:dyDescent="0.3">
      <c r="A137" s="5" t="s">
        <v>145</v>
      </c>
      <c r="B137" s="10"/>
      <c r="C137" s="5">
        <v>1</v>
      </c>
      <c r="D137" s="26">
        <v>2</v>
      </c>
      <c r="E137" s="11">
        <f t="shared" si="2"/>
        <v>0</v>
      </c>
    </row>
    <row r="138" spans="1:5" x14ac:dyDescent="0.3">
      <c r="A138" s="5" t="s">
        <v>134</v>
      </c>
      <c r="B138" s="10"/>
      <c r="C138" s="5">
        <v>1</v>
      </c>
      <c r="D138" s="26">
        <v>2</v>
      </c>
      <c r="E138" s="11">
        <f t="shared" si="2"/>
        <v>0</v>
      </c>
    </row>
    <row r="139" spans="1:5" x14ac:dyDescent="0.3">
      <c r="A139" s="5" t="s">
        <v>137</v>
      </c>
      <c r="B139" s="10"/>
      <c r="C139" s="5">
        <v>1</v>
      </c>
      <c r="D139" s="26">
        <v>1</v>
      </c>
      <c r="E139" s="11">
        <f t="shared" si="2"/>
        <v>0</v>
      </c>
    </row>
    <row r="140" spans="1:5" x14ac:dyDescent="0.3">
      <c r="A140" s="5" t="s">
        <v>41</v>
      </c>
      <c r="B140" s="10"/>
      <c r="C140" s="5">
        <v>1</v>
      </c>
      <c r="D140" s="26">
        <v>1</v>
      </c>
      <c r="E140" s="11">
        <f t="shared" si="2"/>
        <v>0</v>
      </c>
    </row>
    <row r="141" spans="1:5" x14ac:dyDescent="0.3">
      <c r="A141" s="5" t="s">
        <v>44</v>
      </c>
      <c r="B141" s="10"/>
      <c r="C141" s="5">
        <v>1</v>
      </c>
      <c r="D141" s="26">
        <v>2</v>
      </c>
      <c r="E141" s="11">
        <f t="shared" si="2"/>
        <v>0</v>
      </c>
    </row>
    <row r="142" spans="1:5" x14ac:dyDescent="0.3">
      <c r="A142" s="5" t="s">
        <v>61</v>
      </c>
      <c r="B142" s="10"/>
      <c r="C142" s="5">
        <v>1</v>
      </c>
      <c r="D142" s="26">
        <v>2</v>
      </c>
      <c r="E142" s="11">
        <f t="shared" si="2"/>
        <v>0</v>
      </c>
    </row>
    <row r="143" spans="1:5" x14ac:dyDescent="0.3">
      <c r="A143" s="5" t="s">
        <v>61</v>
      </c>
      <c r="B143" s="10"/>
      <c r="C143" s="5">
        <v>1</v>
      </c>
      <c r="D143" s="26">
        <v>2</v>
      </c>
      <c r="E143" s="11">
        <f t="shared" si="2"/>
        <v>0</v>
      </c>
    </row>
    <row r="144" spans="1:5" x14ac:dyDescent="0.3">
      <c r="A144" s="5" t="s">
        <v>61</v>
      </c>
      <c r="B144" s="10"/>
      <c r="C144" s="5">
        <v>1</v>
      </c>
      <c r="D144" s="26">
        <v>2</v>
      </c>
      <c r="E144" s="11">
        <f t="shared" si="2"/>
        <v>0</v>
      </c>
    </row>
    <row r="145" spans="1:5" x14ac:dyDescent="0.3">
      <c r="A145" s="5" t="s">
        <v>61</v>
      </c>
      <c r="B145" s="10"/>
      <c r="C145" s="5">
        <v>1</v>
      </c>
      <c r="D145" s="26">
        <v>2</v>
      </c>
      <c r="E145" s="11">
        <f t="shared" ref="E145:E174" si="3">SUM(B145*C145*D145)</f>
        <v>0</v>
      </c>
    </row>
    <row r="146" spans="1:5" x14ac:dyDescent="0.3">
      <c r="A146" s="5" t="s">
        <v>61</v>
      </c>
      <c r="B146" s="10"/>
      <c r="C146" s="5">
        <v>1</v>
      </c>
      <c r="D146" s="26">
        <v>2</v>
      </c>
      <c r="E146" s="11">
        <f t="shared" si="3"/>
        <v>0</v>
      </c>
    </row>
    <row r="147" spans="1:5" x14ac:dyDescent="0.3">
      <c r="A147" s="5" t="s">
        <v>61</v>
      </c>
      <c r="B147" s="10"/>
      <c r="C147" s="5">
        <v>1</v>
      </c>
      <c r="D147" s="26">
        <v>2</v>
      </c>
      <c r="E147" s="11">
        <f t="shared" si="3"/>
        <v>0</v>
      </c>
    </row>
    <row r="148" spans="1:5" x14ac:dyDescent="0.3">
      <c r="A148" s="5" t="s">
        <v>61</v>
      </c>
      <c r="B148" s="10"/>
      <c r="C148" s="5">
        <v>1</v>
      </c>
      <c r="D148" s="26">
        <v>2</v>
      </c>
      <c r="E148" s="11">
        <f t="shared" si="3"/>
        <v>0</v>
      </c>
    </row>
    <row r="149" spans="1:5" x14ac:dyDescent="0.3">
      <c r="A149" s="5" t="s">
        <v>61</v>
      </c>
      <c r="B149" s="10"/>
      <c r="C149" s="5">
        <v>1</v>
      </c>
      <c r="D149" s="26">
        <v>2</v>
      </c>
      <c r="E149" s="11">
        <f t="shared" si="3"/>
        <v>0</v>
      </c>
    </row>
    <row r="150" spans="1:5" x14ac:dyDescent="0.3">
      <c r="A150" s="5" t="s">
        <v>61</v>
      </c>
      <c r="B150" s="10"/>
      <c r="C150" s="5">
        <v>1</v>
      </c>
      <c r="D150" s="26">
        <v>2</v>
      </c>
      <c r="E150" s="11">
        <f t="shared" si="3"/>
        <v>0</v>
      </c>
    </row>
    <row r="151" spans="1:5" x14ac:dyDescent="0.3">
      <c r="A151" s="5" t="s">
        <v>61</v>
      </c>
      <c r="B151" s="10"/>
      <c r="C151" s="5">
        <v>1</v>
      </c>
      <c r="D151" s="26">
        <v>2</v>
      </c>
      <c r="E151" s="11">
        <f t="shared" si="3"/>
        <v>0</v>
      </c>
    </row>
    <row r="152" spans="1:5" x14ac:dyDescent="0.3">
      <c r="A152" s="5" t="s">
        <v>179</v>
      </c>
      <c r="B152" s="10"/>
      <c r="C152" s="5">
        <v>1</v>
      </c>
      <c r="D152" s="26">
        <v>1</v>
      </c>
      <c r="E152" s="11">
        <f t="shared" si="3"/>
        <v>0</v>
      </c>
    </row>
    <row r="153" spans="1:5" x14ac:dyDescent="0.3">
      <c r="A153" s="5" t="s">
        <v>180</v>
      </c>
      <c r="B153" s="11"/>
      <c r="C153" s="5">
        <v>6</v>
      </c>
      <c r="D153" s="26">
        <v>0</v>
      </c>
      <c r="E153" s="11"/>
    </row>
    <row r="154" spans="1:5" x14ac:dyDescent="0.3">
      <c r="A154" s="5" t="s">
        <v>179</v>
      </c>
      <c r="B154" s="10"/>
      <c r="C154" s="5">
        <v>1</v>
      </c>
      <c r="D154" s="26">
        <v>1</v>
      </c>
      <c r="E154" s="11">
        <f t="shared" si="3"/>
        <v>0</v>
      </c>
    </row>
    <row r="155" spans="1:5" x14ac:dyDescent="0.3">
      <c r="A155" s="5" t="s">
        <v>61</v>
      </c>
      <c r="B155" s="10"/>
      <c r="C155" s="5">
        <v>1</v>
      </c>
      <c r="D155" s="26">
        <v>2</v>
      </c>
      <c r="E155" s="11">
        <f t="shared" si="3"/>
        <v>0</v>
      </c>
    </row>
    <row r="156" spans="1:5" x14ac:dyDescent="0.3">
      <c r="A156" s="5" t="s">
        <v>61</v>
      </c>
      <c r="B156" s="10"/>
      <c r="C156" s="5">
        <v>1</v>
      </c>
      <c r="D156" s="26">
        <v>2</v>
      </c>
      <c r="E156" s="11">
        <f t="shared" si="3"/>
        <v>0</v>
      </c>
    </row>
    <row r="157" spans="1:5" x14ac:dyDescent="0.3">
      <c r="A157" s="5" t="s">
        <v>61</v>
      </c>
      <c r="B157" s="10"/>
      <c r="C157" s="5">
        <v>1</v>
      </c>
      <c r="D157" s="26">
        <v>2</v>
      </c>
      <c r="E157" s="11">
        <f t="shared" si="3"/>
        <v>0</v>
      </c>
    </row>
    <row r="158" spans="1:5" x14ac:dyDescent="0.3">
      <c r="A158" s="5" t="s">
        <v>61</v>
      </c>
      <c r="B158" s="10"/>
      <c r="C158" s="5">
        <v>1</v>
      </c>
      <c r="D158" s="26">
        <v>2</v>
      </c>
      <c r="E158" s="11">
        <f t="shared" si="3"/>
        <v>0</v>
      </c>
    </row>
    <row r="159" spans="1:5" x14ac:dyDescent="0.3">
      <c r="A159" s="5" t="s">
        <v>61</v>
      </c>
      <c r="B159" s="10"/>
      <c r="C159" s="5">
        <v>1</v>
      </c>
      <c r="D159" s="26">
        <v>2</v>
      </c>
      <c r="E159" s="11">
        <f t="shared" si="3"/>
        <v>0</v>
      </c>
    </row>
    <row r="160" spans="1:5" x14ac:dyDescent="0.3">
      <c r="A160" s="5" t="s">
        <v>61</v>
      </c>
      <c r="B160" s="10"/>
      <c r="C160" s="5">
        <v>1</v>
      </c>
      <c r="D160" s="26">
        <v>2</v>
      </c>
      <c r="E160" s="11">
        <f t="shared" si="3"/>
        <v>0</v>
      </c>
    </row>
    <row r="161" spans="1:5" x14ac:dyDescent="0.3">
      <c r="A161" s="5" t="s">
        <v>61</v>
      </c>
      <c r="B161" s="10"/>
      <c r="C161" s="5">
        <v>1</v>
      </c>
      <c r="D161" s="26">
        <v>2</v>
      </c>
      <c r="E161" s="11">
        <f t="shared" si="3"/>
        <v>0</v>
      </c>
    </row>
    <row r="162" spans="1:5" x14ac:dyDescent="0.3">
      <c r="A162" s="5" t="s">
        <v>61</v>
      </c>
      <c r="B162" s="10"/>
      <c r="C162" s="5">
        <v>1</v>
      </c>
      <c r="D162" s="26">
        <v>2</v>
      </c>
      <c r="E162" s="11">
        <f t="shared" si="3"/>
        <v>0</v>
      </c>
    </row>
    <row r="163" spans="1:5" x14ac:dyDescent="0.3">
      <c r="A163" s="5" t="s">
        <v>131</v>
      </c>
      <c r="B163" s="10"/>
      <c r="C163" s="5">
        <v>1</v>
      </c>
      <c r="D163" s="26">
        <v>1</v>
      </c>
      <c r="E163" s="11">
        <f t="shared" si="3"/>
        <v>0</v>
      </c>
    </row>
    <row r="164" spans="1:5" x14ac:dyDescent="0.3">
      <c r="A164" s="5" t="s">
        <v>131</v>
      </c>
      <c r="B164" s="10"/>
      <c r="C164" s="5">
        <v>1</v>
      </c>
      <c r="D164" s="26">
        <v>1</v>
      </c>
      <c r="E164" s="11">
        <f t="shared" si="3"/>
        <v>0</v>
      </c>
    </row>
    <row r="165" spans="1:5" x14ac:dyDescent="0.3">
      <c r="A165" s="5" t="s">
        <v>61</v>
      </c>
      <c r="B165" s="10"/>
      <c r="C165" s="5">
        <v>1</v>
      </c>
      <c r="D165" s="26">
        <v>2</v>
      </c>
      <c r="E165" s="11">
        <f t="shared" si="3"/>
        <v>0</v>
      </c>
    </row>
    <row r="166" spans="1:5" x14ac:dyDescent="0.3">
      <c r="A166" s="5" t="s">
        <v>124</v>
      </c>
      <c r="B166" s="10"/>
      <c r="C166" s="5">
        <v>1</v>
      </c>
      <c r="D166" s="26">
        <v>1</v>
      </c>
      <c r="E166" s="11">
        <f t="shared" si="3"/>
        <v>0</v>
      </c>
    </row>
    <row r="167" spans="1:5" x14ac:dyDescent="0.3">
      <c r="A167" s="5" t="s">
        <v>124</v>
      </c>
      <c r="B167" s="10"/>
      <c r="C167" s="5">
        <v>1</v>
      </c>
      <c r="D167" s="26">
        <v>1</v>
      </c>
      <c r="E167" s="11">
        <f t="shared" si="3"/>
        <v>0</v>
      </c>
    </row>
    <row r="168" spans="1:5" x14ac:dyDescent="0.3">
      <c r="A168" s="5" t="s">
        <v>140</v>
      </c>
      <c r="B168" s="10"/>
      <c r="C168" s="5">
        <v>1</v>
      </c>
      <c r="D168" s="26">
        <v>1</v>
      </c>
      <c r="E168" s="11">
        <f t="shared" si="3"/>
        <v>0</v>
      </c>
    </row>
    <row r="169" spans="1:5" x14ac:dyDescent="0.3">
      <c r="A169" s="5" t="s">
        <v>140</v>
      </c>
      <c r="B169" s="10"/>
      <c r="C169" s="5">
        <v>1</v>
      </c>
      <c r="D169" s="26">
        <v>1</v>
      </c>
      <c r="E169" s="11">
        <f t="shared" si="3"/>
        <v>0</v>
      </c>
    </row>
    <row r="170" spans="1:5" x14ac:dyDescent="0.3">
      <c r="A170" s="5" t="s">
        <v>61</v>
      </c>
      <c r="B170" s="10"/>
      <c r="C170" s="5">
        <v>1</v>
      </c>
      <c r="D170" s="26">
        <v>2</v>
      </c>
      <c r="E170" s="11">
        <f t="shared" si="3"/>
        <v>0</v>
      </c>
    </row>
    <row r="171" spans="1:5" x14ac:dyDescent="0.3">
      <c r="A171" s="5" t="s">
        <v>72</v>
      </c>
      <c r="B171" s="10"/>
      <c r="C171" s="5">
        <v>1</v>
      </c>
      <c r="D171" s="26">
        <v>1</v>
      </c>
      <c r="E171" s="11">
        <f t="shared" si="3"/>
        <v>0</v>
      </c>
    </row>
    <row r="172" spans="1:5" x14ac:dyDescent="0.3">
      <c r="A172" s="5" t="s">
        <v>187</v>
      </c>
      <c r="B172" s="10"/>
      <c r="C172" s="5">
        <v>1</v>
      </c>
      <c r="D172" s="26">
        <v>1</v>
      </c>
      <c r="E172" s="11">
        <f t="shared" si="3"/>
        <v>0</v>
      </c>
    </row>
    <row r="173" spans="1:5" x14ac:dyDescent="0.3">
      <c r="A173" s="5" t="s">
        <v>190</v>
      </c>
      <c r="B173" s="10"/>
      <c r="C173" s="5">
        <v>1</v>
      </c>
      <c r="D173" s="26">
        <v>2</v>
      </c>
      <c r="E173" s="11">
        <f t="shared" si="3"/>
        <v>0</v>
      </c>
    </row>
    <row r="174" spans="1:5" x14ac:dyDescent="0.3">
      <c r="A174" s="5" t="s">
        <v>10</v>
      </c>
      <c r="B174" s="10"/>
      <c r="C174" s="5">
        <v>1</v>
      </c>
      <c r="D174" s="26">
        <v>2</v>
      </c>
      <c r="E174" s="11">
        <f t="shared" si="3"/>
        <v>0</v>
      </c>
    </row>
    <row r="176" spans="1:5" x14ac:dyDescent="0.3">
      <c r="A176" s="4" t="s">
        <v>398</v>
      </c>
      <c r="B176" s="9">
        <f>SUM(B177:B199)</f>
        <v>0</v>
      </c>
      <c r="C176" s="4"/>
      <c r="D176" s="4"/>
      <c r="E176" s="9">
        <f>SUM(E177:E199)</f>
        <v>0</v>
      </c>
    </row>
    <row r="177" spans="1:5" x14ac:dyDescent="0.3">
      <c r="A177" s="5" t="s">
        <v>44</v>
      </c>
      <c r="B177" s="10"/>
      <c r="C177" s="5">
        <v>1</v>
      </c>
      <c r="D177" s="5">
        <v>2</v>
      </c>
      <c r="E177" s="11">
        <f>SUM(B177*C177*D177)</f>
        <v>0</v>
      </c>
    </row>
    <row r="178" spans="1:5" x14ac:dyDescent="0.3">
      <c r="A178" s="5" t="s">
        <v>101</v>
      </c>
      <c r="B178" s="10"/>
      <c r="C178" s="5">
        <v>1</v>
      </c>
      <c r="D178" s="5">
        <v>1</v>
      </c>
      <c r="E178" s="11">
        <f t="shared" ref="E178:E199" si="4">SUM(B178*C178*D178)</f>
        <v>0</v>
      </c>
    </row>
    <row r="179" spans="1:5" x14ac:dyDescent="0.3">
      <c r="A179" s="5" t="s">
        <v>24</v>
      </c>
      <c r="B179" s="11"/>
      <c r="C179" s="5">
        <v>1</v>
      </c>
      <c r="D179" s="5">
        <v>0</v>
      </c>
      <c r="E179" s="11"/>
    </row>
    <row r="180" spans="1:5" x14ac:dyDescent="0.3">
      <c r="A180" s="5" t="s">
        <v>24</v>
      </c>
      <c r="B180" s="11"/>
      <c r="C180" s="5">
        <v>1</v>
      </c>
      <c r="D180" s="5">
        <v>0</v>
      </c>
      <c r="E180" s="11"/>
    </row>
    <row r="181" spans="1:5" x14ac:dyDescent="0.3">
      <c r="A181" s="5" t="s">
        <v>18</v>
      </c>
      <c r="B181" s="10"/>
      <c r="C181" s="5">
        <v>1</v>
      </c>
      <c r="D181" s="5">
        <v>1</v>
      </c>
      <c r="E181" s="11">
        <f t="shared" si="4"/>
        <v>0</v>
      </c>
    </row>
    <row r="182" spans="1:5" x14ac:dyDescent="0.3">
      <c r="A182" s="5" t="s">
        <v>21</v>
      </c>
      <c r="B182" s="10"/>
      <c r="C182" s="5">
        <v>1</v>
      </c>
      <c r="D182" s="5">
        <v>1</v>
      </c>
      <c r="E182" s="11">
        <f t="shared" si="4"/>
        <v>0</v>
      </c>
    </row>
    <row r="183" spans="1:5" x14ac:dyDescent="0.3">
      <c r="A183" s="5" t="s">
        <v>32</v>
      </c>
      <c r="B183" s="10"/>
      <c r="C183" s="5">
        <v>1</v>
      </c>
      <c r="D183" s="5">
        <v>1</v>
      </c>
      <c r="E183" s="11">
        <f t="shared" si="4"/>
        <v>0</v>
      </c>
    </row>
    <row r="184" spans="1:5" x14ac:dyDescent="0.3">
      <c r="A184" s="5" t="s">
        <v>89</v>
      </c>
      <c r="B184" s="10"/>
      <c r="C184" s="5">
        <v>1</v>
      </c>
      <c r="D184" s="5">
        <v>1</v>
      </c>
      <c r="E184" s="11">
        <f t="shared" si="4"/>
        <v>0</v>
      </c>
    </row>
    <row r="185" spans="1:5" x14ac:dyDescent="0.3">
      <c r="A185" s="5" t="s">
        <v>15</v>
      </c>
      <c r="B185" s="11"/>
      <c r="C185" s="5">
        <v>1</v>
      </c>
      <c r="D185" s="5">
        <v>0</v>
      </c>
      <c r="E185" s="11"/>
    </row>
    <row r="186" spans="1:5" x14ac:dyDescent="0.3">
      <c r="A186" s="5" t="s">
        <v>56</v>
      </c>
      <c r="B186" s="11"/>
      <c r="C186" s="5">
        <v>1</v>
      </c>
      <c r="D186" s="5">
        <v>0</v>
      </c>
      <c r="E186" s="11"/>
    </row>
    <row r="187" spans="1:5" x14ac:dyDescent="0.3">
      <c r="A187" s="5" t="s">
        <v>47</v>
      </c>
      <c r="B187" s="10"/>
      <c r="C187" s="5">
        <v>1</v>
      </c>
      <c r="D187" s="5">
        <v>1</v>
      </c>
      <c r="E187" s="11">
        <f t="shared" si="4"/>
        <v>0</v>
      </c>
    </row>
    <row r="188" spans="1:5" x14ac:dyDescent="0.3">
      <c r="A188" s="5" t="s">
        <v>145</v>
      </c>
      <c r="B188" s="10"/>
      <c r="C188" s="5">
        <v>1</v>
      </c>
      <c r="D188" s="5">
        <v>2</v>
      </c>
      <c r="E188" s="11">
        <f t="shared" si="4"/>
        <v>0</v>
      </c>
    </row>
    <row r="189" spans="1:5" x14ac:dyDescent="0.3">
      <c r="A189" s="5" t="s">
        <v>205</v>
      </c>
      <c r="B189" s="11"/>
      <c r="C189" s="5">
        <v>1</v>
      </c>
      <c r="D189" s="5">
        <v>0</v>
      </c>
      <c r="E189" s="11"/>
    </row>
    <row r="190" spans="1:5" x14ac:dyDescent="0.3">
      <c r="A190" s="5" t="s">
        <v>205</v>
      </c>
      <c r="B190" s="11"/>
      <c r="C190" s="5">
        <v>1</v>
      </c>
      <c r="D190" s="5">
        <v>0</v>
      </c>
      <c r="E190" s="11"/>
    </row>
    <row r="191" spans="1:5" x14ac:dyDescent="0.3">
      <c r="A191" s="5" t="s">
        <v>206</v>
      </c>
      <c r="B191" s="10"/>
      <c r="C191" s="5">
        <v>1</v>
      </c>
      <c r="D191" s="5">
        <v>2</v>
      </c>
      <c r="E191" s="11">
        <f t="shared" si="4"/>
        <v>0</v>
      </c>
    </row>
    <row r="192" spans="1:5" x14ac:dyDescent="0.3">
      <c r="A192" s="5" t="s">
        <v>206</v>
      </c>
      <c r="B192" s="10"/>
      <c r="C192" s="5">
        <v>1</v>
      </c>
      <c r="D192" s="5">
        <v>2</v>
      </c>
      <c r="E192" s="11">
        <f t="shared" si="4"/>
        <v>0</v>
      </c>
    </row>
    <row r="193" spans="1:5" x14ac:dyDescent="0.3">
      <c r="A193" s="5" t="s">
        <v>24</v>
      </c>
      <c r="B193" s="11"/>
      <c r="C193" s="5">
        <v>1</v>
      </c>
      <c r="D193" s="5">
        <v>0</v>
      </c>
      <c r="E193" s="11"/>
    </row>
    <row r="194" spans="1:5" x14ac:dyDescent="0.3">
      <c r="A194" s="5" t="s">
        <v>49</v>
      </c>
      <c r="B194" s="10"/>
      <c r="C194" s="5">
        <v>1</v>
      </c>
      <c r="D194" s="5">
        <v>1</v>
      </c>
      <c r="E194" s="11">
        <f t="shared" si="4"/>
        <v>0</v>
      </c>
    </row>
    <row r="195" spans="1:5" x14ac:dyDescent="0.3">
      <c r="A195" s="5" t="s">
        <v>26</v>
      </c>
      <c r="B195" s="11"/>
      <c r="C195" s="5">
        <v>1</v>
      </c>
      <c r="D195" s="5">
        <v>0</v>
      </c>
      <c r="E195" s="11"/>
    </row>
    <row r="196" spans="1:5" x14ac:dyDescent="0.3">
      <c r="A196" s="5" t="s">
        <v>26</v>
      </c>
      <c r="B196" s="11"/>
      <c r="C196" s="5">
        <v>1</v>
      </c>
      <c r="D196" s="5">
        <v>0</v>
      </c>
      <c r="E196" s="11"/>
    </row>
    <row r="197" spans="1:5" x14ac:dyDescent="0.3">
      <c r="A197" s="5" t="s">
        <v>210</v>
      </c>
      <c r="B197" s="11"/>
      <c r="C197" s="5">
        <v>1</v>
      </c>
      <c r="D197" s="5">
        <v>0</v>
      </c>
      <c r="E197" s="11"/>
    </row>
    <row r="198" spans="1:5" x14ac:dyDescent="0.3">
      <c r="A198" s="5" t="s">
        <v>63</v>
      </c>
      <c r="B198" s="11"/>
      <c r="C198" s="5">
        <v>1</v>
      </c>
      <c r="D198" s="5">
        <v>0</v>
      </c>
      <c r="E198" s="11"/>
    </row>
    <row r="199" spans="1:5" x14ac:dyDescent="0.3">
      <c r="A199" s="5" t="s">
        <v>50</v>
      </c>
      <c r="B199" s="10"/>
      <c r="C199" s="5">
        <v>1</v>
      </c>
      <c r="D199" s="5">
        <v>1</v>
      </c>
      <c r="E199" s="11">
        <f t="shared" si="4"/>
        <v>0</v>
      </c>
    </row>
    <row r="201" spans="1:5" x14ac:dyDescent="0.3">
      <c r="A201" s="4" t="s">
        <v>399</v>
      </c>
      <c r="B201" s="9">
        <f>SUM(B202:B223)</f>
        <v>0</v>
      </c>
      <c r="C201" s="4"/>
      <c r="D201" s="4"/>
      <c r="E201" s="9">
        <f>SUM(E202:E223)</f>
        <v>0</v>
      </c>
    </row>
    <row r="202" spans="1:5" x14ac:dyDescent="0.3">
      <c r="A202" s="5" t="s">
        <v>145</v>
      </c>
      <c r="B202" s="10"/>
      <c r="C202" s="5">
        <v>1</v>
      </c>
      <c r="D202" s="5">
        <v>2</v>
      </c>
      <c r="E202" s="6">
        <f>SUM(B202*C202*D202)</f>
        <v>0</v>
      </c>
    </row>
    <row r="203" spans="1:5" x14ac:dyDescent="0.3">
      <c r="A203" s="5" t="s">
        <v>217</v>
      </c>
      <c r="B203" s="10"/>
      <c r="C203" s="5">
        <v>1</v>
      </c>
      <c r="D203" s="5">
        <v>1</v>
      </c>
      <c r="E203" s="6">
        <f t="shared" ref="E203:E223" si="5">SUM(B203*C203*D203)</f>
        <v>0</v>
      </c>
    </row>
    <row r="204" spans="1:5" x14ac:dyDescent="0.3">
      <c r="A204" s="5" t="s">
        <v>50</v>
      </c>
      <c r="B204" s="10"/>
      <c r="C204" s="5">
        <v>1</v>
      </c>
      <c r="D204" s="5">
        <v>1</v>
      </c>
      <c r="E204" s="6">
        <f t="shared" si="5"/>
        <v>0</v>
      </c>
    </row>
    <row r="205" spans="1:5" x14ac:dyDescent="0.3">
      <c r="A205" s="5" t="s">
        <v>32</v>
      </c>
      <c r="B205" s="10"/>
      <c r="C205" s="5">
        <v>1</v>
      </c>
      <c r="D205" s="5">
        <v>1</v>
      </c>
      <c r="E205" s="6">
        <f t="shared" si="5"/>
        <v>0</v>
      </c>
    </row>
    <row r="206" spans="1:5" x14ac:dyDescent="0.3">
      <c r="A206" s="5" t="s">
        <v>70</v>
      </c>
      <c r="B206" s="11"/>
      <c r="C206" s="5">
        <v>1</v>
      </c>
      <c r="D206" s="5">
        <v>0</v>
      </c>
      <c r="E206" s="6"/>
    </row>
    <row r="207" spans="1:5" x14ac:dyDescent="0.3">
      <c r="A207" s="5" t="s">
        <v>140</v>
      </c>
      <c r="B207" s="10"/>
      <c r="C207" s="5">
        <v>1</v>
      </c>
      <c r="D207" s="5">
        <v>1</v>
      </c>
      <c r="E207" s="6">
        <f t="shared" si="5"/>
        <v>0</v>
      </c>
    </row>
    <row r="208" spans="1:5" x14ac:dyDescent="0.3">
      <c r="A208" s="5" t="s">
        <v>140</v>
      </c>
      <c r="B208" s="10"/>
      <c r="C208" s="5">
        <v>1</v>
      </c>
      <c r="D208" s="5">
        <v>1</v>
      </c>
      <c r="E208" s="6">
        <f t="shared" si="5"/>
        <v>0</v>
      </c>
    </row>
    <row r="209" spans="1:5" x14ac:dyDescent="0.3">
      <c r="A209" s="5" t="s">
        <v>140</v>
      </c>
      <c r="B209" s="10"/>
      <c r="C209" s="5">
        <v>1</v>
      </c>
      <c r="D209" s="5">
        <v>1</v>
      </c>
      <c r="E209" s="6">
        <f t="shared" si="5"/>
        <v>0</v>
      </c>
    </row>
    <row r="210" spans="1:5" x14ac:dyDescent="0.3">
      <c r="A210" s="5" t="s">
        <v>140</v>
      </c>
      <c r="B210" s="10"/>
      <c r="C210" s="5">
        <v>1</v>
      </c>
      <c r="D210" s="5">
        <v>1</v>
      </c>
      <c r="E210" s="6">
        <f t="shared" si="5"/>
        <v>0</v>
      </c>
    </row>
    <row r="211" spans="1:5" x14ac:dyDescent="0.3">
      <c r="A211" s="5" t="s">
        <v>140</v>
      </c>
      <c r="B211" s="10"/>
      <c r="C211" s="5">
        <v>1</v>
      </c>
      <c r="D211" s="5">
        <v>1</v>
      </c>
      <c r="E211" s="6">
        <f t="shared" si="5"/>
        <v>0</v>
      </c>
    </row>
    <row r="212" spans="1:5" x14ac:dyDescent="0.3">
      <c r="A212" s="5" t="s">
        <v>26</v>
      </c>
      <c r="B212" s="11"/>
      <c r="C212" s="5">
        <v>2</v>
      </c>
      <c r="D212" s="5">
        <v>0</v>
      </c>
      <c r="E212" s="6"/>
    </row>
    <row r="213" spans="1:5" x14ac:dyDescent="0.3">
      <c r="A213" s="5" t="s">
        <v>47</v>
      </c>
      <c r="B213" s="10"/>
      <c r="C213" s="5">
        <v>1</v>
      </c>
      <c r="D213" s="5">
        <v>1</v>
      </c>
      <c r="E213" s="6">
        <f t="shared" si="5"/>
        <v>0</v>
      </c>
    </row>
    <row r="214" spans="1:5" x14ac:dyDescent="0.3">
      <c r="A214" s="5" t="s">
        <v>56</v>
      </c>
      <c r="B214" s="11"/>
      <c r="C214" s="5">
        <v>1</v>
      </c>
      <c r="D214" s="5">
        <v>0</v>
      </c>
      <c r="E214" s="6"/>
    </row>
    <row r="215" spans="1:5" x14ac:dyDescent="0.3">
      <c r="A215" s="5" t="s">
        <v>15</v>
      </c>
      <c r="B215" s="11"/>
      <c r="C215" s="5">
        <v>1</v>
      </c>
      <c r="D215" s="5">
        <v>0</v>
      </c>
      <c r="E215" s="6"/>
    </row>
    <row r="216" spans="1:5" x14ac:dyDescent="0.3">
      <c r="A216" s="5" t="s">
        <v>230</v>
      </c>
      <c r="B216" s="10"/>
      <c r="C216" s="5">
        <v>1</v>
      </c>
      <c r="D216" s="5">
        <v>1</v>
      </c>
      <c r="E216" s="6">
        <f t="shared" si="5"/>
        <v>0</v>
      </c>
    </row>
    <row r="217" spans="1:5" x14ac:dyDescent="0.3">
      <c r="A217" s="5" t="s">
        <v>210</v>
      </c>
      <c r="B217" s="11"/>
      <c r="C217" s="5">
        <v>1</v>
      </c>
      <c r="D217" s="5">
        <v>0</v>
      </c>
      <c r="E217" s="6"/>
    </row>
    <row r="218" spans="1:5" x14ac:dyDescent="0.3">
      <c r="A218" s="5" t="s">
        <v>234</v>
      </c>
      <c r="B218" s="11"/>
      <c r="C218" s="5">
        <v>1</v>
      </c>
      <c r="D218" s="5">
        <v>0</v>
      </c>
      <c r="E218" s="6"/>
    </row>
    <row r="219" spans="1:5" x14ac:dyDescent="0.3">
      <c r="A219" s="5" t="s">
        <v>210</v>
      </c>
      <c r="B219" s="11"/>
      <c r="C219" s="5">
        <v>1</v>
      </c>
      <c r="D219" s="5">
        <v>0</v>
      </c>
      <c r="E219" s="6"/>
    </row>
    <row r="220" spans="1:5" x14ac:dyDescent="0.3">
      <c r="A220" s="5" t="s">
        <v>237</v>
      </c>
      <c r="B220" s="10"/>
      <c r="C220" s="5">
        <v>1</v>
      </c>
      <c r="D220" s="5">
        <v>1</v>
      </c>
      <c r="E220" s="6">
        <f t="shared" si="5"/>
        <v>0</v>
      </c>
    </row>
    <row r="221" spans="1:5" x14ac:dyDescent="0.3">
      <c r="A221" s="5" t="s">
        <v>49</v>
      </c>
      <c r="B221" s="10"/>
      <c r="C221" s="5">
        <v>1</v>
      </c>
      <c r="D221" s="5">
        <v>1</v>
      </c>
      <c r="E221" s="6">
        <f t="shared" si="5"/>
        <v>0</v>
      </c>
    </row>
    <row r="222" spans="1:5" x14ac:dyDescent="0.3">
      <c r="A222" s="5" t="s">
        <v>179</v>
      </c>
      <c r="B222" s="10"/>
      <c r="C222" s="5">
        <v>1</v>
      </c>
      <c r="D222" s="5">
        <v>1</v>
      </c>
      <c r="E222" s="6">
        <f t="shared" si="5"/>
        <v>0</v>
      </c>
    </row>
    <row r="223" spans="1:5" x14ac:dyDescent="0.3">
      <c r="A223" s="5" t="s">
        <v>119</v>
      </c>
      <c r="B223" s="10"/>
      <c r="C223" s="5">
        <v>1</v>
      </c>
      <c r="D223" s="5">
        <v>1</v>
      </c>
      <c r="E223" s="6">
        <f t="shared" si="5"/>
        <v>0</v>
      </c>
    </row>
    <row r="225" spans="1:5" x14ac:dyDescent="0.3">
      <c r="A225" s="4" t="s">
        <v>400</v>
      </c>
      <c r="B225" s="9">
        <f>SUM(B226:B244)</f>
        <v>0</v>
      </c>
      <c r="C225" s="4"/>
      <c r="D225" s="4"/>
      <c r="E225" s="9">
        <f>SUM(E226:E244)</f>
        <v>0</v>
      </c>
    </row>
    <row r="226" spans="1:5" x14ac:dyDescent="0.3">
      <c r="A226" s="5" t="s">
        <v>187</v>
      </c>
      <c r="B226" s="10"/>
      <c r="C226" s="5">
        <v>1</v>
      </c>
      <c r="D226" s="5">
        <v>1</v>
      </c>
      <c r="E226" s="6">
        <f>SUM(B226*C226*D226)</f>
        <v>0</v>
      </c>
    </row>
    <row r="227" spans="1:5" x14ac:dyDescent="0.3">
      <c r="A227" s="5" t="s">
        <v>44</v>
      </c>
      <c r="B227" s="10"/>
      <c r="C227" s="5">
        <v>1</v>
      </c>
      <c r="D227" s="5">
        <v>2</v>
      </c>
      <c r="E227" s="6">
        <f t="shared" ref="E227:E244" si="6">SUM(B227*C227*D227)</f>
        <v>0</v>
      </c>
    </row>
    <row r="228" spans="1:5" x14ac:dyDescent="0.3">
      <c r="A228" s="5" t="s">
        <v>15</v>
      </c>
      <c r="B228" s="11"/>
      <c r="C228" s="5">
        <v>1</v>
      </c>
      <c r="D228" s="5">
        <v>0</v>
      </c>
      <c r="E228" s="6"/>
    </row>
    <row r="229" spans="1:5" x14ac:dyDescent="0.3">
      <c r="A229" s="5" t="s">
        <v>246</v>
      </c>
      <c r="B229" s="10"/>
      <c r="C229" s="5">
        <v>1</v>
      </c>
      <c r="D229" s="5">
        <v>1</v>
      </c>
      <c r="E229" s="6">
        <f t="shared" si="6"/>
        <v>0</v>
      </c>
    </row>
    <row r="230" spans="1:5" x14ac:dyDescent="0.3">
      <c r="A230" s="5" t="s">
        <v>38</v>
      </c>
      <c r="B230" s="10"/>
      <c r="C230" s="5">
        <v>1</v>
      </c>
      <c r="D230" s="5">
        <v>2</v>
      </c>
      <c r="E230" s="6">
        <f t="shared" si="6"/>
        <v>0</v>
      </c>
    </row>
    <row r="231" spans="1:5" x14ac:dyDescent="0.3">
      <c r="A231" s="5" t="s">
        <v>391</v>
      </c>
      <c r="B231" s="10"/>
      <c r="C231" s="5">
        <v>1</v>
      </c>
      <c r="D231" s="5">
        <v>1</v>
      </c>
      <c r="E231" s="6">
        <f t="shared" si="6"/>
        <v>0</v>
      </c>
    </row>
    <row r="232" spans="1:5" x14ac:dyDescent="0.3">
      <c r="A232" s="5" t="s">
        <v>250</v>
      </c>
      <c r="B232" s="10"/>
      <c r="C232" s="5">
        <v>1</v>
      </c>
      <c r="D232" s="5">
        <v>2</v>
      </c>
      <c r="E232" s="6">
        <f t="shared" si="6"/>
        <v>0</v>
      </c>
    </row>
    <row r="233" spans="1:5" x14ac:dyDescent="0.3">
      <c r="A233" s="5" t="s">
        <v>84</v>
      </c>
      <c r="B233" s="10"/>
      <c r="C233" s="5">
        <v>1</v>
      </c>
      <c r="D233" s="5">
        <v>2</v>
      </c>
      <c r="E233" s="6">
        <f t="shared" si="6"/>
        <v>0</v>
      </c>
    </row>
    <row r="234" spans="1:5" x14ac:dyDescent="0.3">
      <c r="A234" s="5" t="s">
        <v>349</v>
      </c>
      <c r="B234" s="10"/>
      <c r="C234" s="5">
        <v>1</v>
      </c>
      <c r="D234" s="5">
        <v>2</v>
      </c>
      <c r="E234" s="6">
        <f t="shared" si="6"/>
        <v>0</v>
      </c>
    </row>
    <row r="235" spans="1:5" x14ac:dyDescent="0.3">
      <c r="A235" s="5" t="s">
        <v>38</v>
      </c>
      <c r="B235" s="10"/>
      <c r="C235" s="5">
        <v>1</v>
      </c>
      <c r="D235" s="5">
        <v>2</v>
      </c>
      <c r="E235" s="6">
        <f t="shared" si="6"/>
        <v>0</v>
      </c>
    </row>
    <row r="236" spans="1:5" x14ac:dyDescent="0.3">
      <c r="A236" s="5" t="s">
        <v>36</v>
      </c>
      <c r="B236" s="10"/>
      <c r="C236" s="5">
        <v>1</v>
      </c>
      <c r="D236" s="5">
        <v>1</v>
      </c>
      <c r="E236" s="6">
        <f t="shared" si="6"/>
        <v>0</v>
      </c>
    </row>
    <row r="237" spans="1:5" x14ac:dyDescent="0.3">
      <c r="A237" s="5" t="s">
        <v>253</v>
      </c>
      <c r="B237" s="10"/>
      <c r="C237" s="5">
        <v>3</v>
      </c>
      <c r="D237" s="5">
        <v>1</v>
      </c>
      <c r="E237" s="6">
        <f t="shared" si="6"/>
        <v>0</v>
      </c>
    </row>
    <row r="238" spans="1:5" x14ac:dyDescent="0.3">
      <c r="A238" s="5" t="s">
        <v>61</v>
      </c>
      <c r="B238" s="10"/>
      <c r="C238" s="5">
        <v>2</v>
      </c>
      <c r="D238" s="5">
        <v>2</v>
      </c>
      <c r="E238" s="6">
        <f t="shared" si="6"/>
        <v>0</v>
      </c>
    </row>
    <row r="239" spans="1:5" x14ac:dyDescent="0.3">
      <c r="A239" s="5" t="s">
        <v>47</v>
      </c>
      <c r="B239" s="10"/>
      <c r="C239" s="5">
        <v>1</v>
      </c>
      <c r="D239" s="5">
        <v>1</v>
      </c>
      <c r="E239" s="6">
        <f t="shared" si="6"/>
        <v>0</v>
      </c>
    </row>
    <row r="240" spans="1:5" x14ac:dyDescent="0.3">
      <c r="A240" s="5" t="s">
        <v>56</v>
      </c>
      <c r="B240" s="11"/>
      <c r="C240" s="5">
        <v>1</v>
      </c>
      <c r="D240" s="5">
        <v>0</v>
      </c>
      <c r="E240" s="6"/>
    </row>
    <row r="241" spans="1:5" x14ac:dyDescent="0.3">
      <c r="A241" s="5" t="s">
        <v>260</v>
      </c>
      <c r="B241" s="10"/>
      <c r="C241" s="5">
        <v>1</v>
      </c>
      <c r="D241" s="5">
        <v>1</v>
      </c>
      <c r="E241" s="6">
        <f t="shared" si="6"/>
        <v>0</v>
      </c>
    </row>
    <row r="242" spans="1:5" x14ac:dyDescent="0.3">
      <c r="A242" s="5" t="s">
        <v>261</v>
      </c>
      <c r="B242" s="10"/>
      <c r="C242" s="5">
        <v>1</v>
      </c>
      <c r="D242" s="5">
        <v>1</v>
      </c>
      <c r="E242" s="6">
        <f t="shared" si="6"/>
        <v>0</v>
      </c>
    </row>
    <row r="243" spans="1:5" x14ac:dyDescent="0.3">
      <c r="A243" s="5" t="s">
        <v>50</v>
      </c>
      <c r="B243" s="10"/>
      <c r="C243" s="5">
        <v>1</v>
      </c>
      <c r="D243" s="5">
        <v>1</v>
      </c>
      <c r="E243" s="6">
        <f t="shared" si="6"/>
        <v>0</v>
      </c>
    </row>
    <row r="244" spans="1:5" x14ac:dyDescent="0.3">
      <c r="A244" s="5" t="s">
        <v>246</v>
      </c>
      <c r="B244" s="10"/>
      <c r="C244" s="5">
        <v>1</v>
      </c>
      <c r="D244" s="5">
        <v>1</v>
      </c>
      <c r="E244" s="6">
        <f t="shared" si="6"/>
        <v>0</v>
      </c>
    </row>
    <row r="246" spans="1:5" x14ac:dyDescent="0.3">
      <c r="A246" s="4" t="s">
        <v>401</v>
      </c>
      <c r="B246" s="9">
        <f>SUM(B247:B269)</f>
        <v>0</v>
      </c>
      <c r="C246" s="4"/>
      <c r="D246" s="4"/>
      <c r="E246" s="9">
        <f>SUM(E247:E269)</f>
        <v>0</v>
      </c>
    </row>
    <row r="247" spans="1:5" x14ac:dyDescent="0.3">
      <c r="A247" s="5" t="s">
        <v>21</v>
      </c>
      <c r="B247" s="10"/>
      <c r="C247" s="5">
        <v>1</v>
      </c>
      <c r="D247" s="5">
        <v>1</v>
      </c>
      <c r="E247" s="6">
        <f>SUM(B247*C247*D247)</f>
        <v>0</v>
      </c>
    </row>
    <row r="248" spans="1:5" x14ac:dyDescent="0.3">
      <c r="A248" s="5" t="s">
        <v>18</v>
      </c>
      <c r="B248" s="10"/>
      <c r="C248" s="5">
        <v>1</v>
      </c>
      <c r="D248" s="5">
        <v>1</v>
      </c>
      <c r="E248" s="6">
        <f t="shared" ref="E248:E269" si="7">SUM(B248*C248*D248)</f>
        <v>0</v>
      </c>
    </row>
    <row r="249" spans="1:5" x14ac:dyDescent="0.3">
      <c r="A249" s="5" t="s">
        <v>267</v>
      </c>
      <c r="B249" s="10"/>
      <c r="C249" s="5">
        <v>1</v>
      </c>
      <c r="D249" s="5">
        <v>1</v>
      </c>
      <c r="E249" s="6">
        <f t="shared" si="7"/>
        <v>0</v>
      </c>
    </row>
    <row r="250" spans="1:5" x14ac:dyDescent="0.3">
      <c r="A250" s="5" t="s">
        <v>49</v>
      </c>
      <c r="B250" s="10"/>
      <c r="C250" s="5">
        <v>1</v>
      </c>
      <c r="D250" s="5">
        <v>1</v>
      </c>
      <c r="E250" s="6">
        <f t="shared" si="7"/>
        <v>0</v>
      </c>
    </row>
    <row r="251" spans="1:5" x14ac:dyDescent="0.3">
      <c r="A251" s="5" t="s">
        <v>145</v>
      </c>
      <c r="B251" s="10"/>
      <c r="C251" s="5">
        <v>1</v>
      </c>
      <c r="D251" s="5">
        <v>2</v>
      </c>
      <c r="E251" s="6">
        <f t="shared" si="7"/>
        <v>0</v>
      </c>
    </row>
    <row r="252" spans="1:5" x14ac:dyDescent="0.3">
      <c r="A252" s="5" t="s">
        <v>56</v>
      </c>
      <c r="B252" s="11"/>
      <c r="C252" s="5">
        <v>1</v>
      </c>
      <c r="D252" s="5">
        <v>0</v>
      </c>
      <c r="E252" s="6"/>
    </row>
    <row r="253" spans="1:5" x14ac:dyDescent="0.3">
      <c r="A253" s="5" t="s">
        <v>140</v>
      </c>
      <c r="B253" s="10"/>
      <c r="C253" s="5">
        <v>1</v>
      </c>
      <c r="D253" s="5">
        <v>1</v>
      </c>
      <c r="E253" s="6">
        <f t="shared" si="7"/>
        <v>0</v>
      </c>
    </row>
    <row r="254" spans="1:5" x14ac:dyDescent="0.3">
      <c r="A254" s="5" t="s">
        <v>402</v>
      </c>
      <c r="B254" s="10"/>
      <c r="C254" s="5">
        <v>1</v>
      </c>
      <c r="D254" s="5">
        <v>2</v>
      </c>
      <c r="E254" s="6">
        <f t="shared" si="7"/>
        <v>0</v>
      </c>
    </row>
    <row r="255" spans="1:5" x14ac:dyDescent="0.3">
      <c r="A255" s="5" t="s">
        <v>15</v>
      </c>
      <c r="B255" s="11"/>
      <c r="C255" s="5">
        <v>2</v>
      </c>
      <c r="D255" s="5">
        <v>0</v>
      </c>
      <c r="E255" s="6"/>
    </row>
    <row r="256" spans="1:5" x14ac:dyDescent="0.3">
      <c r="A256" s="5" t="s">
        <v>11</v>
      </c>
      <c r="B256" s="10"/>
      <c r="C256" s="5">
        <v>1</v>
      </c>
      <c r="D256" s="5">
        <v>1</v>
      </c>
      <c r="E256" s="6">
        <f t="shared" si="7"/>
        <v>0</v>
      </c>
    </row>
    <row r="257" spans="1:5" x14ac:dyDescent="0.3">
      <c r="A257" s="5" t="s">
        <v>50</v>
      </c>
      <c r="B257" s="10"/>
      <c r="C257" s="5">
        <v>1</v>
      </c>
      <c r="D257" s="5">
        <v>1</v>
      </c>
      <c r="E257" s="6">
        <f t="shared" si="7"/>
        <v>0</v>
      </c>
    </row>
    <row r="258" spans="1:5" x14ac:dyDescent="0.3">
      <c r="A258" s="5" t="s">
        <v>44</v>
      </c>
      <c r="B258" s="10"/>
      <c r="C258" s="5">
        <v>1</v>
      </c>
      <c r="D258" s="5">
        <v>2</v>
      </c>
      <c r="E258" s="6">
        <f t="shared" si="7"/>
        <v>0</v>
      </c>
    </row>
    <row r="259" spans="1:5" x14ac:dyDescent="0.3">
      <c r="A259" s="5" t="s">
        <v>280</v>
      </c>
      <c r="B259" s="10"/>
      <c r="C259" s="5">
        <v>1</v>
      </c>
      <c r="D259" s="5">
        <v>1</v>
      </c>
      <c r="E259" s="6">
        <f t="shared" si="7"/>
        <v>0</v>
      </c>
    </row>
    <row r="260" spans="1:5" x14ac:dyDescent="0.3">
      <c r="A260" s="5" t="s">
        <v>140</v>
      </c>
      <c r="B260" s="10"/>
      <c r="C260" s="5">
        <v>1</v>
      </c>
      <c r="D260" s="5">
        <v>1</v>
      </c>
      <c r="E260" s="6">
        <f t="shared" si="7"/>
        <v>0</v>
      </c>
    </row>
    <row r="261" spans="1:5" x14ac:dyDescent="0.3">
      <c r="A261" s="5" t="s">
        <v>21</v>
      </c>
      <c r="B261" s="10"/>
      <c r="C261" s="5">
        <v>1</v>
      </c>
      <c r="D261" s="5">
        <v>1</v>
      </c>
      <c r="E261" s="6">
        <f t="shared" si="7"/>
        <v>0</v>
      </c>
    </row>
    <row r="262" spans="1:5" x14ac:dyDescent="0.3">
      <c r="A262" s="5" t="s">
        <v>147</v>
      </c>
      <c r="B262" s="10"/>
      <c r="C262" s="5">
        <v>1</v>
      </c>
      <c r="D262" s="5">
        <v>1</v>
      </c>
      <c r="E262" s="6">
        <f t="shared" si="7"/>
        <v>0</v>
      </c>
    </row>
    <row r="263" spans="1:5" x14ac:dyDescent="0.3">
      <c r="A263" s="5" t="s">
        <v>26</v>
      </c>
      <c r="B263" s="11"/>
      <c r="C263" s="5">
        <v>2</v>
      </c>
      <c r="D263" s="5">
        <v>0</v>
      </c>
      <c r="E263" s="6"/>
    </row>
    <row r="264" spans="1:5" x14ac:dyDescent="0.3">
      <c r="A264" s="5" t="s">
        <v>133</v>
      </c>
      <c r="B264" s="10"/>
      <c r="C264" s="5">
        <v>1</v>
      </c>
      <c r="D264" s="5">
        <v>1</v>
      </c>
      <c r="E264" s="6">
        <f t="shared" si="7"/>
        <v>0</v>
      </c>
    </row>
    <row r="265" spans="1:5" x14ac:dyDescent="0.3">
      <c r="A265" s="5" t="s">
        <v>284</v>
      </c>
      <c r="B265" s="10"/>
      <c r="C265" s="5">
        <v>1</v>
      </c>
      <c r="D265" s="5">
        <v>1</v>
      </c>
      <c r="E265" s="6">
        <f t="shared" si="7"/>
        <v>0</v>
      </c>
    </row>
    <row r="266" spans="1:5" x14ac:dyDescent="0.3">
      <c r="A266" s="5" t="s">
        <v>210</v>
      </c>
      <c r="B266" s="10"/>
      <c r="C266" s="5">
        <v>4</v>
      </c>
      <c r="D266" s="5">
        <v>0</v>
      </c>
      <c r="E266" s="6">
        <f t="shared" si="7"/>
        <v>0</v>
      </c>
    </row>
    <row r="267" spans="1:5" x14ac:dyDescent="0.3">
      <c r="A267" s="5" t="s">
        <v>69</v>
      </c>
      <c r="B267" s="10"/>
      <c r="C267" s="5">
        <v>4</v>
      </c>
      <c r="D267" s="5">
        <v>1</v>
      </c>
      <c r="E267" s="6">
        <f t="shared" si="7"/>
        <v>0</v>
      </c>
    </row>
    <row r="268" spans="1:5" x14ac:dyDescent="0.3">
      <c r="A268" s="5" t="s">
        <v>65</v>
      </c>
      <c r="B268" s="11"/>
      <c r="C268" s="5">
        <v>2</v>
      </c>
      <c r="D268" s="5">
        <v>0</v>
      </c>
      <c r="E268" s="6"/>
    </row>
    <row r="269" spans="1:5" x14ac:dyDescent="0.3">
      <c r="A269" s="5" t="s">
        <v>290</v>
      </c>
      <c r="B269" s="10"/>
      <c r="C269" s="5">
        <v>1</v>
      </c>
      <c r="D269" s="5">
        <v>1</v>
      </c>
      <c r="E269" s="6">
        <f t="shared" si="7"/>
        <v>0</v>
      </c>
    </row>
    <row r="271" spans="1:5" x14ac:dyDescent="0.3">
      <c r="A271" s="4" t="s">
        <v>403</v>
      </c>
      <c r="B271" s="9">
        <f>SUM(B272:B279)</f>
        <v>0</v>
      </c>
      <c r="C271" s="4"/>
      <c r="D271" s="4"/>
      <c r="E271" s="9">
        <f>SUM(E272:E279)</f>
        <v>0</v>
      </c>
    </row>
    <row r="272" spans="1:5" x14ac:dyDescent="0.3">
      <c r="A272" s="5" t="s">
        <v>114</v>
      </c>
      <c r="B272" s="10"/>
      <c r="C272" s="5">
        <v>1</v>
      </c>
      <c r="D272" s="5">
        <v>1</v>
      </c>
      <c r="E272" s="6">
        <f>SUM(B272*C272*D272)</f>
        <v>0</v>
      </c>
    </row>
    <row r="273" spans="1:5" x14ac:dyDescent="0.3">
      <c r="A273" s="5" t="s">
        <v>75</v>
      </c>
      <c r="B273" s="11"/>
      <c r="C273" s="5">
        <v>1</v>
      </c>
      <c r="D273" s="5">
        <v>0</v>
      </c>
      <c r="E273" s="6"/>
    </row>
    <row r="274" spans="1:5" x14ac:dyDescent="0.3">
      <c r="A274" s="5" t="s">
        <v>124</v>
      </c>
      <c r="B274" s="10"/>
      <c r="C274" s="5">
        <v>1</v>
      </c>
      <c r="D274" s="5">
        <v>1</v>
      </c>
      <c r="E274" s="6">
        <f t="shared" ref="E274:E279" si="8">SUM(B274*C274*D274)</f>
        <v>0</v>
      </c>
    </row>
    <row r="275" spans="1:5" x14ac:dyDescent="0.3">
      <c r="A275" s="5" t="s">
        <v>156</v>
      </c>
      <c r="B275" s="10"/>
      <c r="C275" s="5">
        <v>1</v>
      </c>
      <c r="D275" s="5">
        <v>1</v>
      </c>
      <c r="E275" s="6">
        <f t="shared" si="8"/>
        <v>0</v>
      </c>
    </row>
    <row r="276" spans="1:5" x14ac:dyDescent="0.3">
      <c r="A276" s="5" t="s">
        <v>117</v>
      </c>
      <c r="B276" s="10"/>
      <c r="C276" s="5">
        <v>1</v>
      </c>
      <c r="D276" s="5">
        <v>1</v>
      </c>
      <c r="E276" s="6">
        <f t="shared" si="8"/>
        <v>0</v>
      </c>
    </row>
    <row r="277" spans="1:5" x14ac:dyDescent="0.3">
      <c r="A277" s="5" t="s">
        <v>124</v>
      </c>
      <c r="B277" s="10"/>
      <c r="C277" s="5">
        <v>1</v>
      </c>
      <c r="D277" s="5">
        <v>1</v>
      </c>
      <c r="E277" s="6">
        <f t="shared" si="8"/>
        <v>0</v>
      </c>
    </row>
    <row r="278" spans="1:5" x14ac:dyDescent="0.3">
      <c r="A278" s="5" t="s">
        <v>119</v>
      </c>
      <c r="B278" s="10"/>
      <c r="C278" s="5">
        <v>1</v>
      </c>
      <c r="D278" s="5">
        <v>1</v>
      </c>
      <c r="E278" s="6">
        <f t="shared" si="8"/>
        <v>0</v>
      </c>
    </row>
    <row r="279" spans="1:5" x14ac:dyDescent="0.3">
      <c r="A279" s="5" t="s">
        <v>158</v>
      </c>
      <c r="B279" s="10"/>
      <c r="C279" s="5">
        <v>1</v>
      </c>
      <c r="D279" s="5">
        <v>2</v>
      </c>
      <c r="E279" s="6">
        <f t="shared" si="8"/>
        <v>0</v>
      </c>
    </row>
    <row r="280" spans="1:5" x14ac:dyDescent="0.3">
      <c r="B280" s="34"/>
      <c r="E280" s="35"/>
    </row>
    <row r="281" spans="1:5" x14ac:dyDescent="0.3">
      <c r="A281" s="4" t="s">
        <v>404</v>
      </c>
      <c r="B281" s="9">
        <f>SUM(B282:B289)</f>
        <v>0</v>
      </c>
      <c r="C281" s="4"/>
      <c r="D281" s="4"/>
      <c r="E281" s="9">
        <f>SUM(E282:E306)</f>
        <v>0</v>
      </c>
    </row>
    <row r="282" spans="1:5" x14ac:dyDescent="0.3">
      <c r="A282" s="36" t="s">
        <v>65</v>
      </c>
      <c r="B282" s="10"/>
      <c r="C282" s="36">
        <v>1</v>
      </c>
      <c r="D282" s="26">
        <v>0</v>
      </c>
      <c r="E282" s="6">
        <f t="shared" ref="E282:E306" si="9">SUM(B282*C282*D282)</f>
        <v>0</v>
      </c>
    </row>
    <row r="283" spans="1:5" x14ac:dyDescent="0.3">
      <c r="A283" s="36" t="s">
        <v>65</v>
      </c>
      <c r="B283" s="10"/>
      <c r="C283" s="36">
        <v>1</v>
      </c>
      <c r="D283" s="26">
        <v>0</v>
      </c>
      <c r="E283" s="6">
        <f t="shared" si="9"/>
        <v>0</v>
      </c>
    </row>
    <row r="284" spans="1:5" x14ac:dyDescent="0.3">
      <c r="A284" s="36" t="s">
        <v>65</v>
      </c>
      <c r="B284" s="10"/>
      <c r="C284" s="36">
        <v>1</v>
      </c>
      <c r="D284" s="26">
        <v>0</v>
      </c>
      <c r="E284" s="6">
        <f t="shared" si="9"/>
        <v>0</v>
      </c>
    </row>
    <row r="285" spans="1:5" x14ac:dyDescent="0.3">
      <c r="A285" s="36" t="s">
        <v>49</v>
      </c>
      <c r="B285" s="10"/>
      <c r="C285" s="36">
        <v>1</v>
      </c>
      <c r="D285" s="26">
        <v>1</v>
      </c>
      <c r="E285" s="6">
        <f t="shared" si="9"/>
        <v>0</v>
      </c>
    </row>
    <row r="286" spans="1:5" x14ac:dyDescent="0.3">
      <c r="A286" s="36" t="s">
        <v>47</v>
      </c>
      <c r="B286" s="10"/>
      <c r="C286" s="36">
        <v>1</v>
      </c>
      <c r="D286" s="26">
        <v>1</v>
      </c>
      <c r="E286" s="6">
        <f t="shared" si="9"/>
        <v>0</v>
      </c>
    </row>
    <row r="287" spans="1:5" x14ac:dyDescent="0.3">
      <c r="A287" s="36" t="s">
        <v>363</v>
      </c>
      <c r="B287" s="10"/>
      <c r="C287" s="36">
        <v>1</v>
      </c>
      <c r="D287" s="26">
        <v>1</v>
      </c>
      <c r="E287" s="6">
        <f t="shared" si="9"/>
        <v>0</v>
      </c>
    </row>
    <row r="288" spans="1:5" x14ac:dyDescent="0.3">
      <c r="A288" s="36" t="s">
        <v>364</v>
      </c>
      <c r="B288" s="10"/>
      <c r="C288" s="36">
        <v>1</v>
      </c>
      <c r="D288" s="26">
        <v>1</v>
      </c>
      <c r="E288" s="6">
        <f t="shared" si="9"/>
        <v>0</v>
      </c>
    </row>
    <row r="289" spans="1:5" x14ac:dyDescent="0.3">
      <c r="A289" s="36" t="s">
        <v>365</v>
      </c>
      <c r="B289" s="10"/>
      <c r="C289" s="36">
        <v>1</v>
      </c>
      <c r="D289" s="26">
        <v>1</v>
      </c>
      <c r="E289" s="6">
        <f t="shared" si="9"/>
        <v>0</v>
      </c>
    </row>
    <row r="290" spans="1:5" x14ac:dyDescent="0.3">
      <c r="A290" s="36" t="s">
        <v>290</v>
      </c>
      <c r="B290" s="10"/>
      <c r="C290" s="36">
        <v>1</v>
      </c>
      <c r="D290" s="26">
        <v>1</v>
      </c>
      <c r="E290" s="6">
        <f t="shared" si="9"/>
        <v>0</v>
      </c>
    </row>
    <row r="291" spans="1:5" x14ac:dyDescent="0.3">
      <c r="A291" s="36" t="s">
        <v>290</v>
      </c>
      <c r="B291" s="10"/>
      <c r="C291" s="36">
        <v>1</v>
      </c>
      <c r="D291" s="26">
        <v>1</v>
      </c>
      <c r="E291" s="6">
        <f t="shared" si="9"/>
        <v>0</v>
      </c>
    </row>
    <row r="292" spans="1:5" x14ac:dyDescent="0.3">
      <c r="A292" s="36" t="s">
        <v>370</v>
      </c>
      <c r="B292" s="10"/>
      <c r="C292" s="36">
        <v>1</v>
      </c>
      <c r="D292" s="26">
        <v>1</v>
      </c>
      <c r="E292" s="6">
        <f t="shared" si="9"/>
        <v>0</v>
      </c>
    </row>
    <row r="293" spans="1:5" x14ac:dyDescent="0.3">
      <c r="A293" s="36" t="s">
        <v>56</v>
      </c>
      <c r="B293" s="10"/>
      <c r="C293" s="36">
        <v>1</v>
      </c>
      <c r="D293" s="26">
        <v>0</v>
      </c>
      <c r="E293" s="6">
        <f t="shared" si="9"/>
        <v>0</v>
      </c>
    </row>
    <row r="294" spans="1:5" x14ac:dyDescent="0.3">
      <c r="A294" s="36" t="s">
        <v>150</v>
      </c>
      <c r="B294" s="10"/>
      <c r="C294" s="36">
        <v>1</v>
      </c>
      <c r="D294" s="26">
        <v>1</v>
      </c>
      <c r="E294" s="6">
        <f t="shared" si="9"/>
        <v>0</v>
      </c>
    </row>
    <row r="295" spans="1:5" x14ac:dyDescent="0.3">
      <c r="A295" s="36" t="s">
        <v>38</v>
      </c>
      <c r="B295" s="10"/>
      <c r="C295" s="36">
        <v>1</v>
      </c>
      <c r="D295" s="26">
        <v>2</v>
      </c>
      <c r="E295" s="6">
        <f t="shared" si="9"/>
        <v>0</v>
      </c>
    </row>
    <row r="296" spans="1:5" x14ac:dyDescent="0.3">
      <c r="A296" s="36" t="s">
        <v>70</v>
      </c>
      <c r="B296" s="10"/>
      <c r="C296" s="36">
        <v>1</v>
      </c>
      <c r="D296" s="26">
        <v>0</v>
      </c>
      <c r="E296" s="6">
        <f t="shared" si="9"/>
        <v>0</v>
      </c>
    </row>
    <row r="297" spans="1:5" x14ac:dyDescent="0.3">
      <c r="A297" s="36" t="s">
        <v>119</v>
      </c>
      <c r="B297" s="10"/>
      <c r="C297" s="36">
        <v>1</v>
      </c>
      <c r="D297" s="26">
        <v>1</v>
      </c>
      <c r="E297" s="6">
        <f t="shared" si="9"/>
        <v>0</v>
      </c>
    </row>
    <row r="298" spans="1:5" x14ac:dyDescent="0.3">
      <c r="A298" s="36" t="s">
        <v>140</v>
      </c>
      <c r="B298" s="10"/>
      <c r="C298" s="36">
        <v>1</v>
      </c>
      <c r="D298" s="26">
        <v>1</v>
      </c>
      <c r="E298" s="6">
        <f t="shared" si="9"/>
        <v>0</v>
      </c>
    </row>
    <row r="299" spans="1:5" x14ac:dyDescent="0.3">
      <c r="A299" s="36" t="s">
        <v>21</v>
      </c>
      <c r="B299" s="10"/>
      <c r="C299" s="36">
        <v>1</v>
      </c>
      <c r="D299" s="26">
        <v>1</v>
      </c>
      <c r="E299" s="6">
        <f t="shared" si="9"/>
        <v>0</v>
      </c>
    </row>
    <row r="300" spans="1:5" x14ac:dyDescent="0.3">
      <c r="A300" s="36" t="s">
        <v>21</v>
      </c>
      <c r="B300" s="10"/>
      <c r="C300" s="36">
        <v>1</v>
      </c>
      <c r="D300" s="26">
        <v>1</v>
      </c>
      <c r="E300" s="6">
        <f t="shared" si="9"/>
        <v>0</v>
      </c>
    </row>
    <row r="301" spans="1:5" x14ac:dyDescent="0.3">
      <c r="A301" s="36" t="s">
        <v>38</v>
      </c>
      <c r="B301" s="10"/>
      <c r="C301" s="36">
        <v>1</v>
      </c>
      <c r="D301" s="26">
        <v>2</v>
      </c>
      <c r="E301" s="6">
        <f t="shared" si="9"/>
        <v>0</v>
      </c>
    </row>
    <row r="302" spans="1:5" x14ac:dyDescent="0.3">
      <c r="A302" s="36" t="s">
        <v>72</v>
      </c>
      <c r="B302" s="10"/>
      <c r="C302" s="36">
        <v>1</v>
      </c>
      <c r="D302" s="26">
        <v>1</v>
      </c>
      <c r="E302" s="6">
        <f t="shared" si="9"/>
        <v>0</v>
      </c>
    </row>
    <row r="303" spans="1:5" x14ac:dyDescent="0.3">
      <c r="A303" s="36" t="s">
        <v>378</v>
      </c>
      <c r="B303" s="10"/>
      <c r="C303" s="36">
        <v>1</v>
      </c>
      <c r="D303" s="26">
        <v>1</v>
      </c>
      <c r="E303" s="6">
        <f t="shared" si="9"/>
        <v>0</v>
      </c>
    </row>
    <row r="304" spans="1:5" x14ac:dyDescent="0.3">
      <c r="A304" s="36" t="s">
        <v>73</v>
      </c>
      <c r="B304" s="10"/>
      <c r="C304" s="36">
        <v>1</v>
      </c>
      <c r="D304" s="26">
        <v>1</v>
      </c>
      <c r="E304" s="6">
        <f t="shared" si="9"/>
        <v>0</v>
      </c>
    </row>
    <row r="305" spans="1:5" x14ac:dyDescent="0.3">
      <c r="A305" s="36" t="s">
        <v>75</v>
      </c>
      <c r="B305" s="10"/>
      <c r="C305" s="36">
        <v>1</v>
      </c>
      <c r="D305" s="26">
        <v>0</v>
      </c>
      <c r="E305" s="6">
        <f t="shared" si="9"/>
        <v>0</v>
      </c>
    </row>
    <row r="306" spans="1:5" x14ac:dyDescent="0.3">
      <c r="A306" s="36" t="s">
        <v>72</v>
      </c>
      <c r="B306" s="10"/>
      <c r="C306" s="36">
        <v>1</v>
      </c>
      <c r="D306" s="26">
        <v>1</v>
      </c>
      <c r="E306" s="6">
        <f t="shared" si="9"/>
        <v>0</v>
      </c>
    </row>
    <row r="308" spans="1:5" x14ac:dyDescent="0.3">
      <c r="A308" s="4" t="s">
        <v>405</v>
      </c>
      <c r="B308" s="9">
        <f>SUM(B309:B343)</f>
        <v>0</v>
      </c>
      <c r="C308" s="4"/>
      <c r="D308" s="4"/>
      <c r="E308" s="9">
        <f>SUM(E309:E343)</f>
        <v>0</v>
      </c>
    </row>
    <row r="309" spans="1:5" x14ac:dyDescent="0.3">
      <c r="A309" s="5" t="s">
        <v>44</v>
      </c>
      <c r="B309" s="10"/>
      <c r="C309" s="5">
        <v>1</v>
      </c>
      <c r="D309" s="5">
        <v>2</v>
      </c>
      <c r="E309" s="6">
        <f>SUM(B309*C309*D309)</f>
        <v>0</v>
      </c>
    </row>
    <row r="310" spans="1:5" x14ac:dyDescent="0.3">
      <c r="A310" s="5" t="s">
        <v>147</v>
      </c>
      <c r="B310" s="10"/>
      <c r="C310" s="5">
        <v>1</v>
      </c>
      <c r="D310" s="5">
        <v>1</v>
      </c>
      <c r="E310" s="6">
        <f t="shared" ref="E310:E343" si="10">SUM(B310*C310*D310)</f>
        <v>0</v>
      </c>
    </row>
    <row r="311" spans="1:5" x14ac:dyDescent="0.3">
      <c r="A311" s="5" t="s">
        <v>180</v>
      </c>
      <c r="B311" s="11"/>
      <c r="C311" s="5">
        <v>1</v>
      </c>
      <c r="D311" s="5">
        <v>0</v>
      </c>
      <c r="E311" s="6"/>
    </row>
    <row r="312" spans="1:5" x14ac:dyDescent="0.3">
      <c r="A312" s="5" t="s">
        <v>310</v>
      </c>
      <c r="B312" s="10"/>
      <c r="C312" s="5">
        <v>1</v>
      </c>
      <c r="D312" s="5">
        <v>1</v>
      </c>
      <c r="E312" s="6">
        <f t="shared" si="10"/>
        <v>0</v>
      </c>
    </row>
    <row r="313" spans="1:5" x14ac:dyDescent="0.3">
      <c r="A313" s="5" t="s">
        <v>38</v>
      </c>
      <c r="B313" s="10"/>
      <c r="C313" s="5">
        <v>1</v>
      </c>
      <c r="D313" s="5">
        <v>2</v>
      </c>
      <c r="E313" s="6">
        <f t="shared" si="10"/>
        <v>0</v>
      </c>
    </row>
    <row r="314" spans="1:5" x14ac:dyDescent="0.3">
      <c r="A314" s="5" t="s">
        <v>38</v>
      </c>
      <c r="B314" s="10"/>
      <c r="C314" s="5">
        <v>1</v>
      </c>
      <c r="D314" s="5">
        <v>2</v>
      </c>
      <c r="E314" s="6">
        <f t="shared" si="10"/>
        <v>0</v>
      </c>
    </row>
    <row r="315" spans="1:5" x14ac:dyDescent="0.3">
      <c r="A315" s="5" t="s">
        <v>312</v>
      </c>
      <c r="B315" s="10"/>
      <c r="C315" s="5">
        <v>1</v>
      </c>
      <c r="D315" s="5">
        <v>1</v>
      </c>
      <c r="E315" s="6">
        <f t="shared" si="10"/>
        <v>0</v>
      </c>
    </row>
    <row r="316" spans="1:5" x14ac:dyDescent="0.3">
      <c r="A316" s="5" t="s">
        <v>61</v>
      </c>
      <c r="B316" s="10"/>
      <c r="C316" s="5">
        <v>16</v>
      </c>
      <c r="D316" s="5">
        <v>2</v>
      </c>
      <c r="E316" s="6">
        <f t="shared" si="10"/>
        <v>0</v>
      </c>
    </row>
    <row r="317" spans="1:5" x14ac:dyDescent="0.3">
      <c r="A317" s="5" t="s">
        <v>147</v>
      </c>
      <c r="B317" s="10"/>
      <c r="C317" s="5">
        <v>1</v>
      </c>
      <c r="D317" s="5">
        <v>1</v>
      </c>
      <c r="E317" s="6">
        <f t="shared" si="10"/>
        <v>0</v>
      </c>
    </row>
    <row r="318" spans="1:5" x14ac:dyDescent="0.3">
      <c r="A318" s="5" t="s">
        <v>180</v>
      </c>
      <c r="B318" s="11"/>
      <c r="C318" s="5">
        <v>3</v>
      </c>
      <c r="D318" s="5">
        <v>0</v>
      </c>
      <c r="E318" s="6"/>
    </row>
    <row r="319" spans="1:5" x14ac:dyDescent="0.3">
      <c r="A319" s="5" t="s">
        <v>206</v>
      </c>
      <c r="B319" s="10"/>
      <c r="C319" s="5">
        <v>1</v>
      </c>
      <c r="D319" s="5">
        <v>2</v>
      </c>
      <c r="E319" s="6">
        <f t="shared" si="10"/>
        <v>0</v>
      </c>
    </row>
    <row r="320" spans="1:5" x14ac:dyDescent="0.3">
      <c r="A320" s="5" t="s">
        <v>284</v>
      </c>
      <c r="B320" s="10"/>
      <c r="C320" s="5">
        <v>1</v>
      </c>
      <c r="D320" s="5">
        <v>1</v>
      </c>
      <c r="E320" s="6">
        <f t="shared" si="10"/>
        <v>0</v>
      </c>
    </row>
    <row r="321" spans="1:5" x14ac:dyDescent="0.3">
      <c r="A321" s="5" t="s">
        <v>320</v>
      </c>
      <c r="B321" s="10"/>
      <c r="C321" s="5">
        <v>1</v>
      </c>
      <c r="D321" s="5">
        <v>1</v>
      </c>
      <c r="E321" s="6">
        <f t="shared" si="10"/>
        <v>0</v>
      </c>
    </row>
    <row r="322" spans="1:5" x14ac:dyDescent="0.3">
      <c r="A322" s="5" t="s">
        <v>150</v>
      </c>
      <c r="B322" s="10"/>
      <c r="C322" s="5">
        <v>1</v>
      </c>
      <c r="D322" s="5">
        <v>1</v>
      </c>
      <c r="E322" s="6">
        <f t="shared" si="10"/>
        <v>0</v>
      </c>
    </row>
    <row r="323" spans="1:5" x14ac:dyDescent="0.3">
      <c r="A323" s="5" t="s">
        <v>69</v>
      </c>
      <c r="B323" s="10"/>
      <c r="C323" s="5">
        <v>4</v>
      </c>
      <c r="D323" s="5">
        <v>1</v>
      </c>
      <c r="E323" s="6">
        <f t="shared" si="10"/>
        <v>0</v>
      </c>
    </row>
    <row r="324" spans="1:5" x14ac:dyDescent="0.3">
      <c r="A324" s="5" t="s">
        <v>326</v>
      </c>
      <c r="B324" s="10"/>
      <c r="C324" s="5">
        <v>1</v>
      </c>
      <c r="D324" s="5">
        <v>1</v>
      </c>
      <c r="E324" s="6">
        <f t="shared" si="10"/>
        <v>0</v>
      </c>
    </row>
    <row r="325" spans="1:5" x14ac:dyDescent="0.3">
      <c r="A325" s="5" t="s">
        <v>328</v>
      </c>
      <c r="B325" s="10"/>
      <c r="C325" s="5">
        <v>1</v>
      </c>
      <c r="D325" s="5">
        <v>1</v>
      </c>
      <c r="E325" s="6">
        <f t="shared" si="10"/>
        <v>0</v>
      </c>
    </row>
    <row r="326" spans="1:5" x14ac:dyDescent="0.3">
      <c r="A326" s="5" t="s">
        <v>331</v>
      </c>
      <c r="B326" s="10"/>
      <c r="C326" s="5">
        <v>1</v>
      </c>
      <c r="D326" s="5">
        <v>1</v>
      </c>
      <c r="E326" s="6">
        <f t="shared" si="10"/>
        <v>0</v>
      </c>
    </row>
    <row r="327" spans="1:5" x14ac:dyDescent="0.3">
      <c r="A327" s="5" t="s">
        <v>333</v>
      </c>
      <c r="B327" s="10"/>
      <c r="C327" s="5">
        <v>3</v>
      </c>
      <c r="D327" s="5">
        <v>1</v>
      </c>
      <c r="E327" s="6">
        <f t="shared" si="10"/>
        <v>0</v>
      </c>
    </row>
    <row r="328" spans="1:5" x14ac:dyDescent="0.3">
      <c r="A328" s="5" t="s">
        <v>333</v>
      </c>
      <c r="B328" s="10"/>
      <c r="C328" s="5">
        <v>1</v>
      </c>
      <c r="D328" s="5">
        <v>1</v>
      </c>
      <c r="E328" s="6">
        <f t="shared" si="10"/>
        <v>0</v>
      </c>
    </row>
    <row r="329" spans="1:5" x14ac:dyDescent="0.3">
      <c r="A329" s="5" t="s">
        <v>58</v>
      </c>
      <c r="B329" s="10"/>
      <c r="C329" s="5">
        <v>5</v>
      </c>
      <c r="D329" s="5">
        <v>1</v>
      </c>
      <c r="E329" s="6">
        <f t="shared" si="10"/>
        <v>0</v>
      </c>
    </row>
    <row r="330" spans="1:5" x14ac:dyDescent="0.3">
      <c r="A330" s="5" t="s">
        <v>338</v>
      </c>
      <c r="B330" s="10"/>
      <c r="C330" s="5">
        <v>1</v>
      </c>
      <c r="D330" s="5">
        <v>1</v>
      </c>
      <c r="E330" s="6">
        <f t="shared" si="10"/>
        <v>0</v>
      </c>
    </row>
    <row r="331" spans="1:5" x14ac:dyDescent="0.3">
      <c r="A331" s="5" t="s">
        <v>339</v>
      </c>
      <c r="B331" s="10"/>
      <c r="C331" s="5">
        <v>1</v>
      </c>
      <c r="D331" s="5">
        <v>1</v>
      </c>
      <c r="E331" s="6">
        <f t="shared" si="10"/>
        <v>0</v>
      </c>
    </row>
    <row r="332" spans="1:5" x14ac:dyDescent="0.3">
      <c r="A332" s="5" t="s">
        <v>147</v>
      </c>
      <c r="B332" s="10"/>
      <c r="C332" s="5">
        <v>1</v>
      </c>
      <c r="D332" s="5">
        <v>1</v>
      </c>
      <c r="E332" s="6">
        <f t="shared" si="10"/>
        <v>0</v>
      </c>
    </row>
    <row r="333" spans="1:5" x14ac:dyDescent="0.3">
      <c r="A333" s="5" t="s">
        <v>11</v>
      </c>
      <c r="B333" s="10"/>
      <c r="C333" s="5">
        <v>1</v>
      </c>
      <c r="D333" s="5">
        <v>1</v>
      </c>
      <c r="E333" s="6">
        <f t="shared" si="10"/>
        <v>0</v>
      </c>
    </row>
    <row r="334" spans="1:5" x14ac:dyDescent="0.3">
      <c r="A334" s="5" t="s">
        <v>343</v>
      </c>
      <c r="B334" s="10"/>
      <c r="C334" s="5">
        <v>1</v>
      </c>
      <c r="D334" s="5">
        <v>1</v>
      </c>
      <c r="E334" s="6">
        <f t="shared" si="10"/>
        <v>0</v>
      </c>
    </row>
    <row r="335" spans="1:5" x14ac:dyDescent="0.3">
      <c r="A335" s="5" t="s">
        <v>84</v>
      </c>
      <c r="B335" s="10"/>
      <c r="C335" s="5">
        <v>1</v>
      </c>
      <c r="D335" s="5">
        <v>2</v>
      </c>
      <c r="E335" s="6">
        <f t="shared" si="10"/>
        <v>0</v>
      </c>
    </row>
    <row r="336" spans="1:5" x14ac:dyDescent="0.3">
      <c r="A336" s="5" t="s">
        <v>134</v>
      </c>
      <c r="B336" s="10"/>
      <c r="C336" s="5">
        <v>1</v>
      </c>
      <c r="D336" s="5">
        <v>2</v>
      </c>
      <c r="E336" s="6">
        <f t="shared" si="10"/>
        <v>0</v>
      </c>
    </row>
    <row r="337" spans="1:5" x14ac:dyDescent="0.3">
      <c r="A337" s="5" t="s">
        <v>44</v>
      </c>
      <c r="B337" s="10"/>
      <c r="C337" s="5">
        <v>1</v>
      </c>
      <c r="D337" s="5">
        <v>2</v>
      </c>
      <c r="E337" s="6">
        <f t="shared" si="10"/>
        <v>0</v>
      </c>
    </row>
    <row r="338" spans="1:5" x14ac:dyDescent="0.3">
      <c r="A338" s="5" t="s">
        <v>391</v>
      </c>
      <c r="B338" s="10"/>
      <c r="C338" s="5">
        <v>1</v>
      </c>
      <c r="D338" s="5">
        <v>2</v>
      </c>
      <c r="E338" s="6">
        <f t="shared" si="10"/>
        <v>0</v>
      </c>
    </row>
    <row r="339" spans="1:5" x14ac:dyDescent="0.3">
      <c r="A339" s="5" t="s">
        <v>250</v>
      </c>
      <c r="B339" s="10"/>
      <c r="C339" s="5">
        <v>1</v>
      </c>
      <c r="D339" s="5">
        <v>2</v>
      </c>
      <c r="E339" s="6">
        <f t="shared" si="10"/>
        <v>0</v>
      </c>
    </row>
    <row r="340" spans="1:5" x14ac:dyDescent="0.3">
      <c r="A340" s="5" t="s">
        <v>84</v>
      </c>
      <c r="B340" s="10"/>
      <c r="C340" s="5">
        <v>1</v>
      </c>
      <c r="D340" s="5">
        <v>2</v>
      </c>
      <c r="E340" s="6">
        <f t="shared" si="10"/>
        <v>0</v>
      </c>
    </row>
    <row r="341" spans="1:5" x14ac:dyDescent="0.3">
      <c r="A341" s="5" t="s">
        <v>250</v>
      </c>
      <c r="B341" s="10"/>
      <c r="C341" s="5">
        <v>1</v>
      </c>
      <c r="D341" s="5">
        <v>2</v>
      </c>
      <c r="E341" s="6">
        <f t="shared" si="10"/>
        <v>0</v>
      </c>
    </row>
    <row r="342" spans="1:5" x14ac:dyDescent="0.3">
      <c r="A342" s="5" t="s">
        <v>147</v>
      </c>
      <c r="B342" s="10"/>
      <c r="C342" s="5">
        <v>1</v>
      </c>
      <c r="D342" s="5">
        <v>1</v>
      </c>
      <c r="E342" s="6">
        <f t="shared" si="10"/>
        <v>0</v>
      </c>
    </row>
    <row r="343" spans="1:5" x14ac:dyDescent="0.3">
      <c r="A343" s="5" t="s">
        <v>153</v>
      </c>
      <c r="B343" s="10"/>
      <c r="C343" s="5">
        <v>1</v>
      </c>
      <c r="D343" s="5">
        <v>1</v>
      </c>
      <c r="E343" s="6">
        <f t="shared" si="10"/>
        <v>0</v>
      </c>
    </row>
    <row r="345" spans="1:5" x14ac:dyDescent="0.3">
      <c r="A345" s="4" t="s">
        <v>406</v>
      </c>
      <c r="B345" s="9">
        <f>SUM(B346:B360)</f>
        <v>0</v>
      </c>
      <c r="C345" s="4"/>
      <c r="D345" s="4"/>
      <c r="E345" s="9">
        <f>SUM(E346:E360)</f>
        <v>0</v>
      </c>
    </row>
    <row r="346" spans="1:5" x14ac:dyDescent="0.3">
      <c r="A346" s="5" t="s">
        <v>352</v>
      </c>
      <c r="B346" s="10"/>
      <c r="C346" s="5">
        <v>1</v>
      </c>
      <c r="D346" s="5">
        <v>1</v>
      </c>
      <c r="E346" s="6">
        <f>SUM(B346*C346*D346)</f>
        <v>0</v>
      </c>
    </row>
    <row r="347" spans="1:5" x14ac:dyDescent="0.3">
      <c r="A347" s="5" t="s">
        <v>326</v>
      </c>
      <c r="B347" s="10"/>
      <c r="C347" s="5">
        <v>1</v>
      </c>
      <c r="D347" s="5">
        <v>1</v>
      </c>
      <c r="E347" s="6">
        <f t="shared" ref="E347:E360" si="11">SUM(B347*C347*D347)</f>
        <v>0</v>
      </c>
    </row>
    <row r="348" spans="1:5" x14ac:dyDescent="0.3">
      <c r="A348" s="5" t="s">
        <v>137</v>
      </c>
      <c r="B348" s="10"/>
      <c r="C348" s="5">
        <v>1</v>
      </c>
      <c r="D348" s="5">
        <v>1</v>
      </c>
      <c r="E348" s="6">
        <f t="shared" si="11"/>
        <v>0</v>
      </c>
    </row>
    <row r="349" spans="1:5" x14ac:dyDescent="0.3">
      <c r="A349" s="5" t="s">
        <v>137</v>
      </c>
      <c r="B349" s="10"/>
      <c r="C349" s="5">
        <v>1</v>
      </c>
      <c r="D349" s="5">
        <v>1</v>
      </c>
      <c r="E349" s="6">
        <f t="shared" si="11"/>
        <v>0</v>
      </c>
    </row>
    <row r="350" spans="1:5" x14ac:dyDescent="0.3">
      <c r="A350" s="5" t="s">
        <v>180</v>
      </c>
      <c r="B350" s="11"/>
      <c r="C350" s="5">
        <v>1</v>
      </c>
      <c r="D350" s="5">
        <v>0</v>
      </c>
      <c r="E350" s="6"/>
    </row>
    <row r="351" spans="1:5" x14ac:dyDescent="0.3">
      <c r="A351" s="5" t="s">
        <v>396</v>
      </c>
      <c r="B351" s="10"/>
      <c r="C351" s="5">
        <v>1</v>
      </c>
      <c r="D351" s="5">
        <v>1</v>
      </c>
      <c r="E351" s="6">
        <f t="shared" si="11"/>
        <v>0</v>
      </c>
    </row>
    <row r="352" spans="1:5" x14ac:dyDescent="0.3">
      <c r="A352" s="5" t="s">
        <v>38</v>
      </c>
      <c r="B352" s="10"/>
      <c r="C352" s="5">
        <v>2</v>
      </c>
      <c r="D352" s="5">
        <v>2</v>
      </c>
      <c r="E352" s="6">
        <f t="shared" si="11"/>
        <v>0</v>
      </c>
    </row>
    <row r="353" spans="1:6" x14ac:dyDescent="0.3">
      <c r="A353" s="5" t="s">
        <v>58</v>
      </c>
      <c r="B353" s="10"/>
      <c r="C353" s="5">
        <v>1</v>
      </c>
      <c r="D353" s="5">
        <v>1</v>
      </c>
      <c r="E353" s="6">
        <f t="shared" si="11"/>
        <v>0</v>
      </c>
    </row>
    <row r="354" spans="1:6" x14ac:dyDescent="0.3">
      <c r="A354" s="5" t="s">
        <v>61</v>
      </c>
      <c r="B354" s="10"/>
      <c r="C354" s="5">
        <v>14</v>
      </c>
      <c r="D354" s="5">
        <v>2</v>
      </c>
      <c r="E354" s="6">
        <f t="shared" si="11"/>
        <v>0</v>
      </c>
    </row>
    <row r="355" spans="1:6" x14ac:dyDescent="0.3">
      <c r="A355" s="5" t="s">
        <v>147</v>
      </c>
      <c r="B355" s="10"/>
      <c r="C355" s="5">
        <v>1</v>
      </c>
      <c r="D355" s="5">
        <v>1</v>
      </c>
      <c r="E355" s="6">
        <f t="shared" si="11"/>
        <v>0</v>
      </c>
    </row>
    <row r="356" spans="1:6" x14ac:dyDescent="0.3">
      <c r="A356" s="5" t="s">
        <v>58</v>
      </c>
      <c r="B356" s="10"/>
      <c r="C356" s="5">
        <v>1</v>
      </c>
      <c r="D356" s="5">
        <v>1</v>
      </c>
      <c r="E356" s="6">
        <f t="shared" si="11"/>
        <v>0</v>
      </c>
    </row>
    <row r="357" spans="1:6" x14ac:dyDescent="0.3">
      <c r="A357" s="5" t="s">
        <v>312</v>
      </c>
      <c r="B357" s="10"/>
      <c r="C357" s="5">
        <v>1</v>
      </c>
      <c r="D357" s="5">
        <v>1</v>
      </c>
      <c r="E357" s="6">
        <f t="shared" si="11"/>
        <v>0</v>
      </c>
    </row>
    <row r="358" spans="1:6" x14ac:dyDescent="0.3">
      <c r="A358" s="5" t="s">
        <v>310</v>
      </c>
      <c r="B358" s="10"/>
      <c r="C358" s="5">
        <v>1</v>
      </c>
      <c r="D358" s="5">
        <v>1</v>
      </c>
      <c r="E358" s="6">
        <f t="shared" si="11"/>
        <v>0</v>
      </c>
    </row>
    <row r="359" spans="1:6" x14ac:dyDescent="0.3">
      <c r="A359" s="5" t="s">
        <v>359</v>
      </c>
      <c r="B359" s="11"/>
      <c r="C359" s="5">
        <v>5</v>
      </c>
      <c r="D359" s="5">
        <v>0</v>
      </c>
      <c r="E359" s="6"/>
    </row>
    <row r="360" spans="1:6" x14ac:dyDescent="0.3">
      <c r="A360" s="5" t="s">
        <v>44</v>
      </c>
      <c r="B360" s="10"/>
      <c r="C360" s="5">
        <v>1</v>
      </c>
      <c r="D360" s="5">
        <v>2</v>
      </c>
      <c r="E360" s="6">
        <f t="shared" si="11"/>
        <v>0</v>
      </c>
    </row>
    <row r="361" spans="1:6" x14ac:dyDescent="0.3">
      <c r="F361" s="33"/>
    </row>
    <row r="362" spans="1:6" x14ac:dyDescent="0.3">
      <c r="A362" s="14" t="s">
        <v>407</v>
      </c>
      <c r="B362" s="13"/>
      <c r="C362" s="12"/>
      <c r="D362" s="12"/>
      <c r="E362" s="15">
        <f>SUM(E345+E308+E271+E246+E225+E201+E176+E79+E51+E4+E281)</f>
        <v>0</v>
      </c>
    </row>
    <row r="363" spans="1:6" x14ac:dyDescent="0.3">
      <c r="A363" s="14" t="s">
        <v>408</v>
      </c>
      <c r="B363" s="13"/>
      <c r="C363" s="14"/>
      <c r="D363" s="14"/>
      <c r="E363" s="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6F315-E135-41F6-A83B-BCA4857C0790}">
  <sheetPr>
    <pageSetUpPr fitToPage="1"/>
  </sheetPr>
  <dimension ref="A1:L24"/>
  <sheetViews>
    <sheetView tabSelected="1" view="pageBreakPreview" zoomScaleNormal="85" zoomScaleSheetLayoutView="100" zoomScalePageLayoutView="85" workbookViewId="0">
      <selection activeCell="D45" sqref="D45"/>
    </sheetView>
  </sheetViews>
  <sheetFormatPr defaultColWidth="8.88671875" defaultRowHeight="13.2" x14ac:dyDescent="0.25"/>
  <cols>
    <col min="1" max="1" width="2.6640625" style="39" customWidth="1"/>
    <col min="2" max="2" width="32.88671875" style="39" bestFit="1" customWidth="1"/>
    <col min="3" max="3" width="20.33203125" style="39" bestFit="1" customWidth="1"/>
    <col min="4" max="11" width="16" style="39" customWidth="1"/>
    <col min="12" max="12" width="2.6640625" style="39" customWidth="1"/>
    <col min="13" max="16384" width="8.88671875" style="39"/>
  </cols>
  <sheetData>
    <row r="1" spans="1:12" ht="14.25" customHeight="1" thickBot="1" x14ac:dyDescent="0.3">
      <c r="A1" s="61"/>
      <c r="B1" s="41"/>
      <c r="C1" s="41"/>
      <c r="D1" s="41"/>
      <c r="E1" s="41"/>
      <c r="F1" s="41"/>
      <c r="G1" s="41"/>
      <c r="H1" s="41"/>
      <c r="I1" s="41"/>
      <c r="J1" s="41"/>
      <c r="K1" s="41"/>
      <c r="L1" s="40"/>
    </row>
    <row r="2" spans="1:12" ht="33" customHeight="1" thickBot="1" x14ac:dyDescent="0.3">
      <c r="A2" s="61"/>
      <c r="B2" s="91" t="s">
        <v>409</v>
      </c>
      <c r="C2" s="92"/>
      <c r="D2" s="92"/>
      <c r="E2" s="92"/>
      <c r="F2" s="92"/>
      <c r="G2" s="92"/>
      <c r="H2" s="92"/>
      <c r="I2" s="92"/>
      <c r="J2" s="92"/>
      <c r="K2" s="93"/>
      <c r="L2" s="40"/>
    </row>
    <row r="3" spans="1:12" ht="14.25" customHeight="1" thickBot="1" x14ac:dyDescent="0.3">
      <c r="A3" s="61"/>
      <c r="B3" s="41"/>
      <c r="C3" s="41"/>
      <c r="D3" s="41"/>
      <c r="E3" s="41"/>
      <c r="F3" s="41"/>
      <c r="G3" s="41"/>
      <c r="H3" s="41"/>
      <c r="I3" s="41"/>
      <c r="J3" s="41"/>
      <c r="K3" s="41"/>
      <c r="L3" s="40"/>
    </row>
    <row r="4" spans="1:12" x14ac:dyDescent="0.25">
      <c r="A4" s="61"/>
      <c r="B4" s="62"/>
      <c r="C4" s="63"/>
      <c r="D4" s="94" t="s">
        <v>410</v>
      </c>
      <c r="E4" s="95"/>
      <c r="F4" s="95"/>
      <c r="G4" s="96"/>
      <c r="H4" s="94" t="s">
        <v>411</v>
      </c>
      <c r="I4" s="95"/>
      <c r="J4" s="95"/>
      <c r="K4" s="96"/>
      <c r="L4" s="40"/>
    </row>
    <row r="5" spans="1:12" ht="26.4" x14ac:dyDescent="0.25">
      <c r="A5" s="61"/>
      <c r="B5" s="64" t="s">
        <v>412</v>
      </c>
      <c r="C5" s="65" t="s">
        <v>413</v>
      </c>
      <c r="D5" s="66" t="s">
        <v>414</v>
      </c>
      <c r="E5" s="67" t="s">
        <v>415</v>
      </c>
      <c r="F5" s="67" t="s">
        <v>416</v>
      </c>
      <c r="G5" s="68" t="s">
        <v>417</v>
      </c>
      <c r="H5" s="66" t="s">
        <v>414</v>
      </c>
      <c r="I5" s="67" t="s">
        <v>415</v>
      </c>
      <c r="J5" s="67" t="s">
        <v>416</v>
      </c>
      <c r="K5" s="69" t="s">
        <v>417</v>
      </c>
      <c r="L5" s="40"/>
    </row>
    <row r="6" spans="1:12" x14ac:dyDescent="0.25">
      <c r="A6" s="61"/>
      <c r="B6" s="42" t="s">
        <v>418</v>
      </c>
      <c r="C6" s="43">
        <v>0.7</v>
      </c>
      <c r="D6" s="70"/>
      <c r="E6" s="71"/>
      <c r="F6" s="44">
        <f>+$C6*D6</f>
        <v>0</v>
      </c>
      <c r="G6" s="45">
        <f>+$C6*E6</f>
        <v>0</v>
      </c>
      <c r="H6" s="70"/>
      <c r="I6" s="71"/>
      <c r="J6" s="44">
        <f>+$C6*H6</f>
        <v>0</v>
      </c>
      <c r="K6" s="46">
        <f>+$C6*I6</f>
        <v>0</v>
      </c>
      <c r="L6" s="40"/>
    </row>
    <row r="7" spans="1:12" x14ac:dyDescent="0.25">
      <c r="A7" s="61"/>
      <c r="B7" s="42" t="s">
        <v>419</v>
      </c>
      <c r="C7" s="43">
        <v>0.3</v>
      </c>
      <c r="D7" s="70"/>
      <c r="E7" s="71"/>
      <c r="F7" s="44">
        <f>+$C7*D7</f>
        <v>0</v>
      </c>
      <c r="G7" s="45">
        <f t="shared" ref="G7" si="0">+$C7*E7</f>
        <v>0</v>
      </c>
      <c r="H7" s="70"/>
      <c r="I7" s="71"/>
      <c r="J7" s="44">
        <f>+$C7*H7</f>
        <v>0</v>
      </c>
      <c r="K7" s="46">
        <f t="shared" ref="K7" si="1">+$C7*I7</f>
        <v>0</v>
      </c>
      <c r="L7" s="40"/>
    </row>
    <row r="8" spans="1:12" x14ac:dyDescent="0.25">
      <c r="A8" s="61"/>
      <c r="B8" s="42"/>
      <c r="C8" s="43"/>
      <c r="D8" s="47"/>
      <c r="E8" s="48"/>
      <c r="F8" s="44"/>
      <c r="G8" s="45"/>
      <c r="H8" s="47"/>
      <c r="I8" s="48"/>
      <c r="J8" s="44"/>
      <c r="K8" s="46"/>
      <c r="L8" s="40"/>
    </row>
    <row r="9" spans="1:12" x14ac:dyDescent="0.25">
      <c r="A9" s="61"/>
      <c r="B9" s="42"/>
      <c r="C9" s="43">
        <f>SUM(C6:C8)</f>
        <v>1</v>
      </c>
      <c r="D9" s="49"/>
      <c r="E9" s="44"/>
      <c r="F9" s="44">
        <f>SUM(F6:F8)</f>
        <v>0</v>
      </c>
      <c r="G9" s="45">
        <f>SUM(G6:G8)</f>
        <v>0</v>
      </c>
      <c r="H9" s="49"/>
      <c r="I9" s="44"/>
      <c r="J9" s="44">
        <f>SUM(J6:J8)</f>
        <v>0</v>
      </c>
      <c r="K9" s="46">
        <f>SUM(K6:K8)</f>
        <v>0</v>
      </c>
      <c r="L9" s="40"/>
    </row>
    <row r="10" spans="1:12" ht="13.8" thickBot="1" x14ac:dyDescent="0.3">
      <c r="A10" s="61"/>
      <c r="B10" s="50"/>
      <c r="C10" s="51"/>
      <c r="D10" s="52"/>
      <c r="E10" s="53"/>
      <c r="F10" s="53"/>
      <c r="G10" s="53"/>
      <c r="H10" s="54"/>
      <c r="I10" s="55"/>
      <c r="J10" s="55"/>
      <c r="K10" s="56"/>
      <c r="L10" s="40"/>
    </row>
    <row r="11" spans="1:12" ht="13.8" thickBot="1" x14ac:dyDescent="0.3">
      <c r="A11" s="61"/>
      <c r="B11" s="79" t="s">
        <v>420</v>
      </c>
      <c r="C11" s="80"/>
      <c r="D11" s="81">
        <v>0.96</v>
      </c>
      <c r="E11" s="82"/>
      <c r="F11" s="82"/>
      <c r="G11" s="83"/>
      <c r="H11" s="81">
        <v>0.03</v>
      </c>
      <c r="I11" s="82"/>
      <c r="J11" s="82"/>
      <c r="K11" s="83"/>
      <c r="L11" s="40"/>
    </row>
    <row r="12" spans="1:12" ht="13.8" thickBot="1" x14ac:dyDescent="0.3">
      <c r="A12" s="61"/>
      <c r="B12" s="57"/>
      <c r="C12" s="57"/>
      <c r="D12" s="58"/>
      <c r="E12" s="58"/>
      <c r="F12" s="58"/>
      <c r="G12" s="58"/>
      <c r="H12" s="58"/>
      <c r="I12" s="58"/>
      <c r="J12" s="58"/>
      <c r="K12" s="58"/>
      <c r="L12" s="40"/>
    </row>
    <row r="13" spans="1:12" ht="13.5" customHeight="1" x14ac:dyDescent="0.25">
      <c r="A13" s="61"/>
      <c r="B13" s="62"/>
      <c r="C13" s="63"/>
      <c r="D13" s="94" t="s">
        <v>421</v>
      </c>
      <c r="E13" s="95"/>
      <c r="F13" s="95"/>
      <c r="G13" s="96"/>
      <c r="H13" s="94" t="s">
        <v>422</v>
      </c>
      <c r="I13" s="95"/>
      <c r="J13" s="95"/>
      <c r="K13" s="96"/>
      <c r="L13" s="40"/>
    </row>
    <row r="14" spans="1:12" ht="26.4" x14ac:dyDescent="0.25">
      <c r="A14" s="61"/>
      <c r="B14" s="97" t="s">
        <v>412</v>
      </c>
      <c r="C14" s="98"/>
      <c r="D14" s="66" t="s">
        <v>414</v>
      </c>
      <c r="E14" s="67" t="s">
        <v>415</v>
      </c>
      <c r="F14" s="67" t="s">
        <v>416</v>
      </c>
      <c r="G14" s="69" t="s">
        <v>417</v>
      </c>
      <c r="H14" s="66" t="s">
        <v>414</v>
      </c>
      <c r="I14" s="67" t="s">
        <v>415</v>
      </c>
      <c r="J14" s="67" t="s">
        <v>416</v>
      </c>
      <c r="K14" s="69" t="s">
        <v>417</v>
      </c>
      <c r="L14" s="40"/>
    </row>
    <row r="15" spans="1:12" x14ac:dyDescent="0.25">
      <c r="A15" s="61"/>
      <c r="B15" s="77" t="str">
        <f>B6</f>
        <v>Thermische apparatuur</v>
      </c>
      <c r="C15" s="78"/>
      <c r="D15" s="70"/>
      <c r="E15" s="71"/>
      <c r="F15" s="44">
        <f>+$C6*D15</f>
        <v>0</v>
      </c>
      <c r="G15" s="46">
        <f>+$C6*E15</f>
        <v>0</v>
      </c>
      <c r="H15" s="70"/>
      <c r="I15" s="71"/>
      <c r="J15" s="44">
        <f>+$C6*H15</f>
        <v>0</v>
      </c>
      <c r="K15" s="46">
        <f>+$C6*I15</f>
        <v>0</v>
      </c>
      <c r="L15" s="40"/>
    </row>
    <row r="16" spans="1:12" ht="13.2" customHeight="1" x14ac:dyDescent="0.25">
      <c r="A16" s="61"/>
      <c r="B16" s="77" t="str">
        <f>B7</f>
        <v>Koel apparatuur</v>
      </c>
      <c r="C16" s="78"/>
      <c r="D16" s="70"/>
      <c r="E16" s="71"/>
      <c r="F16" s="44">
        <f>+$C7*D16</f>
        <v>0</v>
      </c>
      <c r="G16" s="46">
        <f>+$C7*E16</f>
        <v>0</v>
      </c>
      <c r="H16" s="70"/>
      <c r="I16" s="71"/>
      <c r="J16" s="44">
        <f>+$C7*H16</f>
        <v>0</v>
      </c>
      <c r="K16" s="46">
        <f>+$C7*I16</f>
        <v>0</v>
      </c>
      <c r="L16" s="40"/>
    </row>
    <row r="17" spans="1:12" x14ac:dyDescent="0.25">
      <c r="A17" s="61"/>
      <c r="B17" s="77"/>
      <c r="C17" s="78"/>
      <c r="D17" s="47"/>
      <c r="E17" s="48"/>
      <c r="F17" s="44"/>
      <c r="G17" s="46"/>
      <c r="H17" s="47"/>
      <c r="I17" s="48"/>
      <c r="J17" s="44"/>
      <c r="K17" s="46"/>
      <c r="L17" s="40"/>
    </row>
    <row r="18" spans="1:12" x14ac:dyDescent="0.25">
      <c r="A18" s="61"/>
      <c r="B18" s="77"/>
      <c r="C18" s="78"/>
      <c r="D18" s="49"/>
      <c r="E18" s="44"/>
      <c r="F18" s="44">
        <f>SUM(F15:F17)</f>
        <v>0</v>
      </c>
      <c r="G18" s="46">
        <f>SUM(G15:G17)</f>
        <v>0</v>
      </c>
      <c r="H18" s="49"/>
      <c r="I18" s="44"/>
      <c r="J18" s="44">
        <f>SUM(J15:J17)</f>
        <v>0</v>
      </c>
      <c r="K18" s="46">
        <f>SUM(K15:K17)</f>
        <v>0</v>
      </c>
      <c r="L18" s="40"/>
    </row>
    <row r="19" spans="1:12" ht="13.8" thickBot="1" x14ac:dyDescent="0.3">
      <c r="A19" s="61"/>
      <c r="B19" s="50"/>
      <c r="C19" s="51"/>
      <c r="D19" s="54"/>
      <c r="E19" s="55"/>
      <c r="F19" s="55"/>
      <c r="G19" s="56"/>
      <c r="H19" s="54"/>
      <c r="I19" s="55"/>
      <c r="J19" s="55"/>
      <c r="K19" s="56"/>
      <c r="L19" s="40"/>
    </row>
    <row r="20" spans="1:12" ht="13.8" thickBot="1" x14ac:dyDescent="0.3">
      <c r="A20" s="61"/>
      <c r="B20" s="79" t="s">
        <v>420</v>
      </c>
      <c r="C20" s="80"/>
      <c r="D20" s="81">
        <v>0.01</v>
      </c>
      <c r="E20" s="82"/>
      <c r="F20" s="82"/>
      <c r="G20" s="83"/>
      <c r="H20" s="84">
        <v>0</v>
      </c>
      <c r="I20" s="85"/>
      <c r="J20" s="85"/>
      <c r="K20" s="86"/>
      <c r="L20" s="40"/>
    </row>
    <row r="21" spans="1:12" ht="13.8" thickBot="1" x14ac:dyDescent="0.3">
      <c r="A21" s="61"/>
      <c r="B21" s="57"/>
      <c r="C21" s="57"/>
      <c r="D21" s="58"/>
      <c r="E21" s="58"/>
      <c r="F21" s="58"/>
      <c r="G21" s="58"/>
      <c r="H21" s="58"/>
      <c r="I21" s="58"/>
      <c r="J21" s="58"/>
      <c r="K21" s="58"/>
      <c r="L21" s="40"/>
    </row>
    <row r="22" spans="1:12" x14ac:dyDescent="0.25">
      <c r="A22" s="61"/>
      <c r="B22" s="57"/>
      <c r="C22" s="87" t="s">
        <v>423</v>
      </c>
      <c r="D22" s="88"/>
      <c r="E22" s="88"/>
      <c r="F22" s="72" t="s">
        <v>424</v>
      </c>
      <c r="G22" s="73" t="s">
        <v>425</v>
      </c>
      <c r="H22" s="59"/>
      <c r="I22" s="58"/>
      <c r="J22" s="58"/>
      <c r="K22" s="58"/>
      <c r="L22" s="40"/>
    </row>
    <row r="23" spans="1:12" ht="13.8" thickBot="1" x14ac:dyDescent="0.3">
      <c r="A23" s="61"/>
      <c r="B23" s="57"/>
      <c r="C23" s="89"/>
      <c r="D23" s="90"/>
      <c r="E23" s="90"/>
      <c r="F23" s="74">
        <f>+F9*D11+J9*H11+F18*D20+J18*H20</f>
        <v>0</v>
      </c>
      <c r="G23" s="75">
        <f>+G9*D11+K9*H11+G18*D20+K18*H20</f>
        <v>0</v>
      </c>
      <c r="H23" s="59"/>
      <c r="I23" s="58"/>
      <c r="J23" s="58"/>
      <c r="K23" s="58"/>
      <c r="L23" s="40"/>
    </row>
    <row r="24" spans="1:12" x14ac:dyDescent="0.25">
      <c r="A24" s="61"/>
      <c r="B24" s="57"/>
      <c r="C24" s="60"/>
      <c r="D24" s="59"/>
      <c r="E24" s="59"/>
      <c r="F24" s="59"/>
      <c r="G24" s="59"/>
      <c r="H24" s="59"/>
      <c r="I24" s="58"/>
      <c r="J24" s="58"/>
      <c r="K24" s="58"/>
      <c r="L24" s="40"/>
    </row>
  </sheetData>
  <mergeCells count="17">
    <mergeCell ref="B17:C17"/>
    <mergeCell ref="B2:K2"/>
    <mergeCell ref="D4:G4"/>
    <mergeCell ref="H4:K4"/>
    <mergeCell ref="B11:C11"/>
    <mergeCell ref="D11:G11"/>
    <mergeCell ref="H11:K11"/>
    <mergeCell ref="D13:G13"/>
    <mergeCell ref="H13:K13"/>
    <mergeCell ref="B14:C14"/>
    <mergeCell ref="B15:C15"/>
    <mergeCell ref="B16:C16"/>
    <mergeCell ref="B18:C18"/>
    <mergeCell ref="B20:C20"/>
    <mergeCell ref="D20:G20"/>
    <mergeCell ref="H20:K20"/>
    <mergeCell ref="C22:E23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7D2BF-4D40-4793-A629-218AC4D75F27}">
  <dimension ref="A2:D8"/>
  <sheetViews>
    <sheetView workbookViewId="0">
      <selection activeCell="C9" sqref="C9"/>
    </sheetView>
  </sheetViews>
  <sheetFormatPr defaultColWidth="8.88671875" defaultRowHeight="13.8" x14ac:dyDescent="0.25"/>
  <cols>
    <col min="1" max="1" width="6.109375" style="16" customWidth="1"/>
    <col min="2" max="2" width="59.109375" style="16" customWidth="1"/>
    <col min="3" max="3" width="23.44140625" style="16" customWidth="1"/>
    <col min="4" max="16384" width="8.88671875" style="16"/>
  </cols>
  <sheetData>
    <row r="2" spans="1:4" x14ac:dyDescent="0.25">
      <c r="A2" s="4"/>
      <c r="B2" s="4" t="s">
        <v>426</v>
      </c>
      <c r="C2" s="4" t="s">
        <v>427</v>
      </c>
    </row>
    <row r="3" spans="1:4" x14ac:dyDescent="0.25">
      <c r="A3" s="36" t="s">
        <v>428</v>
      </c>
      <c r="B3" s="36" t="s">
        <v>429</v>
      </c>
      <c r="C3" s="37">
        <f>'Prijs invullijst onderhoud'!E362</f>
        <v>0</v>
      </c>
    </row>
    <row r="4" spans="1:4" x14ac:dyDescent="0.25">
      <c r="A4" s="36"/>
      <c r="B4" s="36"/>
      <c r="C4" s="37">
        <f>SUM(C3)</f>
        <v>0</v>
      </c>
      <c r="D4" s="33" t="s">
        <v>430</v>
      </c>
    </row>
    <row r="5" spans="1:4" x14ac:dyDescent="0.25">
      <c r="A5" s="36"/>
      <c r="B5" s="36"/>
      <c r="C5" s="36"/>
    </row>
    <row r="6" spans="1:4" x14ac:dyDescent="0.25">
      <c r="A6" s="36" t="s">
        <v>431</v>
      </c>
      <c r="B6" s="36" t="s">
        <v>432</v>
      </c>
      <c r="C6" s="76">
        <f>'Integr. uurtarief corr. ond'!F23</f>
        <v>0</v>
      </c>
    </row>
    <row r="7" spans="1:4" x14ac:dyDescent="0.25">
      <c r="A7" s="36"/>
      <c r="B7" s="36" t="s">
        <v>433</v>
      </c>
      <c r="C7" s="10">
        <v>0</v>
      </c>
    </row>
    <row r="8" spans="1:4" x14ac:dyDescent="0.25">
      <c r="A8" s="36"/>
      <c r="B8" s="36"/>
      <c r="C8" s="37">
        <f>SUM(C6:C7)</f>
        <v>0</v>
      </c>
      <c r="D8" s="33" t="s">
        <v>434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C827ED027A6344B6EB9375E6C044A4" ma:contentTypeVersion="4" ma:contentTypeDescription="Een nieuw document maken." ma:contentTypeScope="" ma:versionID="de75a02db8eff9b16a2c65a014f86e10">
  <xsd:schema xmlns:xsd="http://www.w3.org/2001/XMLSchema" xmlns:xs="http://www.w3.org/2001/XMLSchema" xmlns:p="http://schemas.microsoft.com/office/2006/metadata/properties" xmlns:ns2="d48ac415-7fed-4a11-a1b1-22d88f322a81" targetNamespace="http://schemas.microsoft.com/office/2006/metadata/properties" ma:root="true" ma:fieldsID="584b7dc6deecf6a18675f835e32ec7ce" ns2:_="">
    <xsd:import namespace="d48ac415-7fed-4a11-a1b1-22d88f322a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ac415-7fed-4a11-a1b1-22d88f322a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3501E7-902E-49D0-BF25-91DE6C3A38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7F4A9C-A86B-425B-8D52-5BA9E53017EC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d48ac415-7fed-4a11-a1b1-22d88f322a81"/>
  </ds:schemaRefs>
</ds:datastoreItem>
</file>

<file path=customXml/itemProps3.xml><?xml version="1.0" encoding="utf-8"?>
<ds:datastoreItem xmlns:ds="http://schemas.openxmlformats.org/officeDocument/2006/customXml" ds:itemID="{F3440775-E829-4001-9E09-B008A23C17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8ac415-7fed-4a11-a1b1-22d88f322a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Assets Rijn IJssel</vt:lpstr>
      <vt:lpstr>Prijs invullijst onderhoud</vt:lpstr>
      <vt:lpstr>Integr. uurtarief corr. ond</vt:lpstr>
      <vt:lpstr>Totaal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Maarten van Hussen</dc:creator>
  <cp:keywords/>
  <dc:description/>
  <cp:lastModifiedBy>Marielle Hintzen</cp:lastModifiedBy>
  <cp:revision/>
  <cp:lastPrinted>2024-12-06T10:57:24Z</cp:lastPrinted>
  <dcterms:created xsi:type="dcterms:W3CDTF">2024-07-04T07:12:47Z</dcterms:created>
  <dcterms:modified xsi:type="dcterms:W3CDTF">2024-12-06T11:02:01Z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0x0101009EC827ED027A6344B6EB9375E6C044A4</vt:lpwstr>
  </property>
  <property fmtid="{D5CDD505-2E9C-101B-9397-08002B2CF9AE}" pid="4" name="_dlc_DocIdItemGuid">
    <vt:lpwstr>48cbd224-0cb5-4801-8e12-41c16553cf15</vt:lpwstr>
  </property>
  <property fmtid="{D5CDD505-2E9C-101B-9397-08002B2CF9AE}" pid="5" name="PH_DocumentType">
    <vt:lpwstr/>
  </property>
</Properties>
</file>