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2. NVWA\2024\034 Communicatieve vaardigheden 202402051\3 Nota's van Inlichtingen\"/>
    </mc:Choice>
  </mc:AlternateContent>
  <xr:revisionPtr revIDLastSave="0" documentId="13_ncr:1_{B3C46DCE-902A-4A36-9F10-5606AE3A65ED}" xr6:coauthVersionLast="47" xr6:coauthVersionMax="47" xr10:uidLastSave="{00000000-0000-0000-0000-000000000000}"/>
  <bookViews>
    <workbookView xWindow="-120" yWindow="-120" windowWidth="22920" windowHeight="12390" xr2:uid="{64B9F32F-B01E-47F8-8D4B-4FE592442F63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51" i="1"/>
  <c r="E23" i="1"/>
  <c r="E17" i="1"/>
  <c r="E26" i="1"/>
  <c r="E54" i="1" l="1"/>
  <c r="E8" i="1"/>
  <c r="E13" i="1"/>
  <c r="E12" i="1"/>
  <c r="E14" i="1"/>
  <c r="E24" i="1"/>
  <c r="E18" i="1"/>
  <c r="E27" i="1" l="1"/>
  <c r="E28" i="1" s="1"/>
  <c r="E19" i="1"/>
  <c r="E20" i="1"/>
  <c r="E9" i="1" l="1"/>
  <c r="B30" i="1" s="1"/>
  <c r="B31" i="1" s="1"/>
  <c r="B32" i="1" s="1"/>
</calcChain>
</file>

<file path=xl/sharedStrings.xml><?xml version="1.0" encoding="utf-8"?>
<sst xmlns="http://schemas.openxmlformats.org/spreadsheetml/2006/main" count="75" uniqueCount="46">
  <si>
    <t>Prijs exclusief btw</t>
  </si>
  <si>
    <t>Prijs inclusief btw</t>
  </si>
  <si>
    <t>Fictief aantal</t>
  </si>
  <si>
    <t>Tarieven</t>
  </si>
  <si>
    <t>Dagtarief trainer (6 uur)</t>
  </si>
  <si>
    <r>
      <t>Dag</t>
    </r>
    <r>
      <rPr>
        <u/>
        <sz val="9"/>
        <color theme="1"/>
        <rFont val="Verdana"/>
        <family val="2"/>
      </rPr>
      <t>deel</t>
    </r>
    <r>
      <rPr>
        <sz val="9"/>
        <color theme="1"/>
        <rFont val="Verdana"/>
        <family val="2"/>
      </rPr>
      <t>tarief trainer (3 uur)</t>
    </r>
  </si>
  <si>
    <t>Dagtarief acteur (6 uur)</t>
  </si>
  <si>
    <r>
      <t>Dag</t>
    </r>
    <r>
      <rPr>
        <u/>
        <sz val="9"/>
        <color theme="1"/>
        <rFont val="Verdana"/>
        <family val="2"/>
      </rPr>
      <t>deel</t>
    </r>
    <r>
      <rPr>
        <sz val="9"/>
        <color theme="1"/>
        <rFont val="Verdana"/>
        <family val="2"/>
      </rPr>
      <t>tarief acteur (3 uur)</t>
    </r>
  </si>
  <si>
    <t>Uurtarief voor (door)ontwikkeling opleidingen, leerinterventies etc.</t>
  </si>
  <si>
    <t>TOTAAL</t>
  </si>
  <si>
    <t>Exclusief btw</t>
  </si>
  <si>
    <t>Inclusief btw</t>
  </si>
  <si>
    <t>Totaalprijs exclusief btw</t>
  </si>
  <si>
    <t>Extra tarieven</t>
  </si>
  <si>
    <t>Score gunningscriterium fictieve inschrijfsom</t>
  </si>
  <si>
    <t>Overige kosten</t>
  </si>
  <si>
    <t>Aantal punten (berekening)</t>
  </si>
  <si>
    <t xml:space="preserve">Bijlage 2 Prijzenblad 'Basis communicatieve vaardigheden voor toezichthouders’ </t>
  </si>
  <si>
    <t>Ontwikkeltraject STDA - Keuren</t>
  </si>
  <si>
    <t>Senior Toezichthoudend Dierenarts (STDA) - ontwikkeltraject</t>
  </si>
  <si>
    <t>Maatwerktraject conform paragraaf 2.3.3 van het Aanbestedingsdocument</t>
  </si>
  <si>
    <t>Ontwikkeling maatwerktrajecten: aanpassing standaard uitvoering voor nieuwe doelgroep (uurtarief)</t>
  </si>
  <si>
    <r>
      <t xml:space="preserve">Kosten per deelnemer </t>
    </r>
    <r>
      <rPr>
        <sz val="9"/>
        <color theme="1"/>
        <rFont val="Verdana"/>
        <family val="2"/>
      </rPr>
      <t>(</t>
    </r>
    <r>
      <rPr>
        <b/>
        <sz val="9"/>
        <color theme="1"/>
        <rFont val="Verdana"/>
        <family val="2"/>
      </rPr>
      <t>gabasseerd op maximale groepsgrootte Eis A1.1)</t>
    </r>
  </si>
  <si>
    <r>
      <t xml:space="preserve">Medewerker Kwaliteitskeuring Dierlijke Sector (KDS) </t>
    </r>
    <r>
      <rPr>
        <i/>
        <sz val="9"/>
        <color theme="1"/>
        <rFont val="Verdana"/>
        <family val="2"/>
      </rPr>
      <t>(optioneel)</t>
    </r>
  </si>
  <si>
    <r>
      <t>Basistraining Communicatieve vaardigheden</t>
    </r>
    <r>
      <rPr>
        <i/>
        <sz val="9"/>
        <color theme="1"/>
        <rFont val="Verdana"/>
        <family val="2"/>
      </rPr>
      <t xml:space="preserve"> (Keuren)</t>
    </r>
  </si>
  <si>
    <r>
      <t xml:space="preserve">Basistraining Communicatieve vaardigheden </t>
    </r>
    <r>
      <rPr>
        <i/>
        <sz val="9"/>
        <color theme="1"/>
        <rFont val="Verdana"/>
        <family val="2"/>
      </rPr>
      <t>(Handhaven)</t>
    </r>
  </si>
  <si>
    <r>
      <t xml:space="preserve">Ontwikkeltraject STDA </t>
    </r>
    <r>
      <rPr>
        <i/>
        <sz val="9"/>
        <color theme="1"/>
        <rFont val="Verdana"/>
        <family val="2"/>
      </rPr>
      <t>(Keuren)</t>
    </r>
  </si>
  <si>
    <t xml:space="preserve">1-op-1 coaching (uurtarief) </t>
  </si>
  <si>
    <t>Eenmalige ontwikkelkosten (optioneel)</t>
  </si>
  <si>
    <t>Ontwikkeling communicatieve vaardigheden: aanpassing standaard uitvoering voor nieuwe doelgroep (uurtarief)</t>
  </si>
  <si>
    <t>Eenmalige ontwikkelkosten - Trainingsprogramma- directie Handhaven</t>
  </si>
  <si>
    <t>Eenmalige ontwikkelkosten - Trainingsprogramma- directie Keuren</t>
  </si>
  <si>
    <t xml:space="preserve">Toezichthouders (directie Handhaven) - basis </t>
  </si>
  <si>
    <t xml:space="preserve">Toezichthouders (directie Keuren) - basis </t>
  </si>
  <si>
    <t>1-op-1 coaching conform paragraaf 2.3.4 van het Aanbestedingsdocument - maximaal 3 gesprekken à 2 uur</t>
  </si>
  <si>
    <t>TOTAAL OVER EEN PERIODE VAN 4 JAAR</t>
  </si>
  <si>
    <t>Totale fictieve inschrijfsom (exclusief btw) over 4 jaar en 2 maanden (implementatie)</t>
  </si>
  <si>
    <t>Optioneel: tarief voor kosten van de e-learning omgeving per deelnemer, indien extra bovenop de eisen.</t>
  </si>
  <si>
    <t>Overige prijzen en tarieven</t>
  </si>
  <si>
    <t>Basis communicatieve vaardigheden</t>
  </si>
  <si>
    <r>
      <t>&lt;</t>
    </r>
    <r>
      <rPr>
        <i/>
        <sz val="9"/>
        <color theme="1"/>
        <rFont val="Verdana"/>
        <family val="2"/>
      </rPr>
      <t>optioneel kosten die jaarlijks in rekening worden gebracht door Opdrachtnemer, bijv. licentiekosten</t>
    </r>
    <r>
      <rPr>
        <sz val="9"/>
        <color theme="1"/>
        <rFont val="Verdana"/>
        <family val="2"/>
      </rPr>
      <t>&gt;</t>
    </r>
  </si>
  <si>
    <t>Optioneel: Projectmanagment gedurende looptijd van de Overeenkomst (per jaar)</t>
  </si>
  <si>
    <t>Optioneel: Evaluatiekosten gedurende looptijd van de Overeenkomst (per jaar)</t>
  </si>
  <si>
    <t>Kosten per leerinterventie (gebasseerd op de minimum groepsgrootte Eis A1.1 en het aanbod van Inschrijver)</t>
  </si>
  <si>
    <r>
      <t xml:space="preserve">Kosten per deelnemer </t>
    </r>
    <r>
      <rPr>
        <sz val="9"/>
        <color theme="1"/>
        <rFont val="Verdana"/>
        <family val="2"/>
      </rPr>
      <t>(</t>
    </r>
    <r>
      <rPr>
        <b/>
        <sz val="9"/>
        <color theme="1"/>
        <rFont val="Verdana"/>
        <family val="2"/>
      </rPr>
      <t>gabasseerd op groepsgrootte Eis A1.1 - en het aanbod van Inschrijver)</t>
    </r>
  </si>
  <si>
    <t>Let op: u dient alleen de geel-gearceerde cellen volledig in te vullen. 
De totale fictieve inschrijfsom wordt vervolgens weergegeven in de groen-gearceerde cel B32, en de toekenning in punten voor uw inschrijfprijs wordt zichtbaar in de groen-gearceerde cel B37. De puntentoekenning vindt plaats op basis van de totale fictieve inschrijfsom, zoals weergegeven in de groen-gearceerde cel.
Na het sluiten van de raamovereenkomst is het uitsluitend mogelijk de in dit prijzenblad geoffreerde prijzen/tarieven bij de opdrachtgever in rekening te brengen.
Bij uw inschrijving wordt u tevens verzocht een raming, onderbouwing en toelichting van de totstandkoming van de geoffreerde tarieven separaat bij te voegen.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</si>
</sst>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u/>
      <sz val="9"/>
      <color theme="1"/>
      <name val="Verdana"/>
      <family val="2"/>
    </font>
    <font>
      <b/>
      <sz val="10"/>
      <color theme="1"/>
      <name val="Verdana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44" fontId="5" fillId="4" borderId="1" xfId="1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44" fontId="5" fillId="0" borderId="1" xfId="1" applyFont="1" applyFill="1" applyBorder="1" applyAlignment="1" applyProtection="1">
      <alignment horizontal="left" vertical="center"/>
    </xf>
    <xf numFmtId="44" fontId="3" fillId="0" borderId="1" xfId="1" applyFont="1" applyFill="1" applyBorder="1" applyAlignment="1" applyProtection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2" fontId="8" fillId="0" borderId="1" xfId="1" applyNumberFormat="1" applyFont="1" applyFill="1" applyBorder="1" applyAlignment="1" applyProtection="1">
      <alignment horizontal="left" vertical="center"/>
    </xf>
    <xf numFmtId="0" fontId="8" fillId="0" borderId="1" xfId="0" applyFont="1" applyBorder="1"/>
    <xf numFmtId="0" fontId="9" fillId="5" borderId="1" xfId="0" applyFont="1" applyFill="1" applyBorder="1" applyAlignment="1">
      <alignment horizontal="left"/>
    </xf>
    <xf numFmtId="0" fontId="9" fillId="3" borderId="0" xfId="0" applyFont="1" applyFill="1" applyAlignment="1">
      <alignment horizontal="center" vertical="center"/>
    </xf>
    <xf numFmtId="0" fontId="5" fillId="0" borderId="5" xfId="0" applyFont="1" applyBorder="1"/>
    <xf numFmtId="0" fontId="5" fillId="3" borderId="0" xfId="0" applyFont="1" applyFill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5" fillId="4" borderId="1" xfId="0" applyFont="1" applyFill="1" applyBorder="1" applyProtection="1">
      <protection locked="0"/>
    </xf>
    <xf numFmtId="0" fontId="5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4" fontId="7" fillId="5" borderId="1" xfId="1" applyFont="1" applyFill="1" applyBorder="1" applyAlignment="1" applyProtection="1">
      <alignment horizontal="center" vertical="center"/>
    </xf>
    <xf numFmtId="0" fontId="5" fillId="3" borderId="0" xfId="0" applyFont="1" applyFill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DC80-AE08-4806-BD7A-24C155F8C3B2}">
  <dimension ref="A1:S94"/>
  <sheetViews>
    <sheetView tabSelected="1" zoomScale="90" zoomScaleNormal="90" workbookViewId="0">
      <selection activeCell="A29" sqref="A29:E29"/>
    </sheetView>
  </sheetViews>
  <sheetFormatPr defaultRowHeight="15" x14ac:dyDescent="0.25"/>
  <cols>
    <col min="1" max="1" width="111.7109375" customWidth="1"/>
    <col min="2" max="5" width="30.7109375" customWidth="1"/>
  </cols>
  <sheetData>
    <row r="1" spans="1:19" ht="15" customHeight="1" x14ac:dyDescent="0.25">
      <c r="A1" s="23" t="s">
        <v>17</v>
      </c>
      <c r="B1" s="23"/>
      <c r="C1" s="23"/>
      <c r="D1" s="23"/>
      <c r="E1" s="23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15" customHeight="1" x14ac:dyDescent="0.25">
      <c r="A2" s="23"/>
      <c r="B2" s="23"/>
      <c r="C2" s="23"/>
      <c r="D2" s="23"/>
      <c r="E2" s="23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15" customHeight="1" x14ac:dyDescent="0.25">
      <c r="A3" s="23"/>
      <c r="B3" s="23"/>
      <c r="C3" s="23"/>
      <c r="D3" s="23"/>
      <c r="E3" s="23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21" customHeight="1" x14ac:dyDescent="0.25">
      <c r="A4" s="24" t="s">
        <v>45</v>
      </c>
      <c r="B4" s="25"/>
      <c r="C4" s="25"/>
      <c r="D4" s="25"/>
      <c r="E4" s="25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5" spans="1:19" ht="37.5" customHeight="1" x14ac:dyDescent="0.25">
      <c r="A5" s="25"/>
      <c r="B5" s="25"/>
      <c r="C5" s="25"/>
      <c r="D5" s="25"/>
      <c r="E5" s="25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8" customHeight="1" x14ac:dyDescent="0.25">
      <c r="A6" s="21"/>
      <c r="B6" s="21"/>
      <c r="C6" s="21"/>
      <c r="D6" s="21"/>
      <c r="E6" s="21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18" customHeight="1" x14ac:dyDescent="0.25">
      <c r="A7" s="2" t="s">
        <v>30</v>
      </c>
      <c r="B7" s="3" t="s">
        <v>0</v>
      </c>
      <c r="C7" s="3" t="s">
        <v>1</v>
      </c>
      <c r="D7" s="3" t="s">
        <v>2</v>
      </c>
      <c r="E7" s="3" t="s">
        <v>12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spans="1:19" ht="18" customHeight="1" x14ac:dyDescent="0.25">
      <c r="A8" s="5" t="s">
        <v>39</v>
      </c>
      <c r="B8" s="1">
        <v>0</v>
      </c>
      <c r="C8" s="1">
        <v>0</v>
      </c>
      <c r="D8" s="6">
        <v>1</v>
      </c>
      <c r="E8" s="7">
        <f>B8*D8</f>
        <v>0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8" customHeight="1" x14ac:dyDescent="0.25">
      <c r="A9" s="26" t="s">
        <v>9</v>
      </c>
      <c r="B9" s="27"/>
      <c r="C9" s="27"/>
      <c r="D9" s="28"/>
      <c r="E9" s="8">
        <f>SUM(E8:E8)</f>
        <v>0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ht="18" customHeight="1" x14ac:dyDescent="0.25">
      <c r="A10" s="21"/>
      <c r="B10" s="21"/>
      <c r="C10" s="21"/>
      <c r="D10" s="21"/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ht="18" customHeight="1" x14ac:dyDescent="0.25">
      <c r="A11" s="2" t="s">
        <v>31</v>
      </c>
      <c r="B11" s="3" t="s">
        <v>0</v>
      </c>
      <c r="C11" s="3" t="s">
        <v>1</v>
      </c>
      <c r="D11" s="3" t="s">
        <v>2</v>
      </c>
      <c r="E11" s="3" t="s">
        <v>12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pans="1:19" ht="18" customHeight="1" x14ac:dyDescent="0.25">
      <c r="A12" s="5" t="s">
        <v>39</v>
      </c>
      <c r="B12" s="1">
        <v>0</v>
      </c>
      <c r="C12" s="1">
        <v>0</v>
      </c>
      <c r="D12" s="6">
        <v>1</v>
      </c>
      <c r="E12" s="7">
        <f>B12*D12</f>
        <v>0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19" ht="18" customHeight="1" x14ac:dyDescent="0.25">
      <c r="A13" s="5" t="s">
        <v>18</v>
      </c>
      <c r="B13" s="1">
        <v>0</v>
      </c>
      <c r="C13" s="1">
        <v>0</v>
      </c>
      <c r="D13" s="6">
        <v>1</v>
      </c>
      <c r="E13" s="7">
        <f>B13*D13</f>
        <v>0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1:19" ht="18" customHeight="1" x14ac:dyDescent="0.25">
      <c r="A14" s="26" t="s">
        <v>9</v>
      </c>
      <c r="B14" s="27"/>
      <c r="C14" s="27"/>
      <c r="D14" s="28"/>
      <c r="E14" s="8">
        <f>SUM(E12:E13)</f>
        <v>0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19" ht="18" customHeight="1" x14ac:dyDescent="0.25">
      <c r="A15" s="4"/>
      <c r="B15" s="4"/>
      <c r="C15" s="4"/>
      <c r="D15" s="4"/>
      <c r="E15" s="4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pans="1:19" ht="18" customHeight="1" x14ac:dyDescent="0.25">
      <c r="A16" s="2" t="s">
        <v>44</v>
      </c>
      <c r="B16" s="3" t="s">
        <v>0</v>
      </c>
      <c r="C16" s="3" t="s">
        <v>1</v>
      </c>
      <c r="D16" s="3" t="s">
        <v>2</v>
      </c>
      <c r="E16" s="3" t="s">
        <v>12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ht="18" customHeight="1" x14ac:dyDescent="0.25">
      <c r="A17" s="5" t="s">
        <v>32</v>
      </c>
      <c r="B17" s="1">
        <v>0</v>
      </c>
      <c r="C17" s="1">
        <v>0</v>
      </c>
      <c r="D17" s="6">
        <v>150</v>
      </c>
      <c r="E17" s="7">
        <f>B17*D17</f>
        <v>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:19" ht="18" customHeight="1" x14ac:dyDescent="0.25">
      <c r="A18" s="5" t="s">
        <v>33</v>
      </c>
      <c r="B18" s="1">
        <v>0</v>
      </c>
      <c r="C18" s="1">
        <v>0</v>
      </c>
      <c r="D18" s="6">
        <v>120</v>
      </c>
      <c r="E18" s="7">
        <f t="shared" ref="E18:E19" si="0">B18*D18</f>
        <v>0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1:19" ht="18" customHeight="1" x14ac:dyDescent="0.25">
      <c r="A19" s="9" t="s">
        <v>19</v>
      </c>
      <c r="B19" s="1">
        <v>0</v>
      </c>
      <c r="C19" s="1">
        <v>0</v>
      </c>
      <c r="D19" s="6">
        <v>30</v>
      </c>
      <c r="E19" s="7">
        <f t="shared" si="0"/>
        <v>0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:19" ht="18" customHeight="1" x14ac:dyDescent="0.25">
      <c r="A20" s="26" t="s">
        <v>35</v>
      </c>
      <c r="B20" s="27"/>
      <c r="C20" s="27"/>
      <c r="D20" s="28"/>
      <c r="E20" s="8">
        <f>SUM(E17:E19)*4</f>
        <v>0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ht="18" customHeight="1" x14ac:dyDescent="0.25">
      <c r="A21" s="21"/>
      <c r="B21" s="21"/>
      <c r="C21" s="21"/>
      <c r="D21" s="21"/>
      <c r="E21" s="21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1:19" x14ac:dyDescent="0.25">
      <c r="A22" s="10" t="s">
        <v>15</v>
      </c>
      <c r="B22" s="3" t="s">
        <v>0</v>
      </c>
      <c r="C22" s="3" t="s">
        <v>1</v>
      </c>
      <c r="D22" s="3" t="s">
        <v>2</v>
      </c>
      <c r="E22" s="3" t="s">
        <v>12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</row>
    <row r="23" spans="1:19" ht="18" customHeight="1" x14ac:dyDescent="0.25">
      <c r="A23" s="5" t="s">
        <v>41</v>
      </c>
      <c r="B23" s="1">
        <v>0</v>
      </c>
      <c r="C23" s="1">
        <v>0</v>
      </c>
      <c r="D23" s="6">
        <v>1</v>
      </c>
      <c r="E23" s="7">
        <f>B23*D23</f>
        <v>0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spans="1:19" ht="18" customHeight="1" x14ac:dyDescent="0.25">
      <c r="A24" s="5" t="s">
        <v>42</v>
      </c>
      <c r="B24" s="1">
        <v>0</v>
      </c>
      <c r="C24" s="1">
        <v>0</v>
      </c>
      <c r="D24" s="6">
        <v>1</v>
      </c>
      <c r="E24" s="7">
        <f>B24*D24</f>
        <v>0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spans="1:19" ht="18" customHeight="1" x14ac:dyDescent="0.25">
      <c r="A25" s="5" t="s">
        <v>20</v>
      </c>
      <c r="B25" s="1">
        <v>0</v>
      </c>
      <c r="C25" s="1">
        <v>0</v>
      </c>
      <c r="D25" s="6">
        <v>30</v>
      </c>
      <c r="E25" s="7">
        <f>B25*D25</f>
        <v>0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</row>
    <row r="26" spans="1:19" ht="18" customHeight="1" x14ac:dyDescent="0.25">
      <c r="A26" s="5" t="s">
        <v>34</v>
      </c>
      <c r="B26" s="1">
        <v>0</v>
      </c>
      <c r="C26" s="1">
        <v>0</v>
      </c>
      <c r="D26" s="6">
        <v>4</v>
      </c>
      <c r="E26" s="7">
        <f>B26*D26</f>
        <v>0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pans="1:19" ht="18" customHeight="1" x14ac:dyDescent="0.25">
      <c r="A27" s="20" t="s">
        <v>40</v>
      </c>
      <c r="B27" s="1">
        <v>0</v>
      </c>
      <c r="C27" s="1">
        <v>0</v>
      </c>
      <c r="D27" s="1"/>
      <c r="E27" s="7">
        <f>B27*D27</f>
        <v>0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</row>
    <row r="28" spans="1:19" ht="18" customHeight="1" x14ac:dyDescent="0.25">
      <c r="A28" s="26" t="s">
        <v>35</v>
      </c>
      <c r="B28" s="27"/>
      <c r="C28" s="27"/>
      <c r="D28" s="28"/>
      <c r="E28" s="8">
        <f>SUM(E23:E27)*4</f>
        <v>0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spans="1:19" ht="18" customHeight="1" x14ac:dyDescent="0.25">
      <c r="A29" s="21"/>
      <c r="B29" s="21"/>
      <c r="C29" s="21"/>
      <c r="D29" s="21"/>
      <c r="E29" s="21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</row>
    <row r="30" spans="1:19" ht="18" customHeight="1" x14ac:dyDescent="0.25">
      <c r="A30" s="2" t="s">
        <v>36</v>
      </c>
      <c r="B30" s="31">
        <f>SUM(E9,E20,E28)</f>
        <v>0</v>
      </c>
      <c r="C30" s="31"/>
      <c r="D30" s="31"/>
      <c r="E30" s="3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spans="1:19" ht="18" customHeight="1" x14ac:dyDescent="0.25">
      <c r="A31" s="11" t="s">
        <v>16</v>
      </c>
      <c r="B31" s="12">
        <f>((1325000-B30)/425000)*200</f>
        <v>623.52941176470586</v>
      </c>
      <c r="C31" s="21"/>
      <c r="D31" s="21"/>
      <c r="E31" s="4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spans="1:19" ht="18" customHeight="1" x14ac:dyDescent="0.25">
      <c r="A32" s="13" t="s">
        <v>14</v>
      </c>
      <c r="B32" s="14">
        <f>IF(B31&gt;200,200,IF(B31&lt;0,"ko",B31))</f>
        <v>200</v>
      </c>
      <c r="C32" s="21"/>
      <c r="D32" s="21"/>
      <c r="E32" s="4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spans="1:19" ht="18" customHeight="1" x14ac:dyDescent="0.25">
      <c r="A33" s="21"/>
      <c r="B33" s="21"/>
      <c r="C33" s="21"/>
      <c r="D33" s="21"/>
      <c r="E33" s="21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spans="1:19" ht="18" customHeight="1" x14ac:dyDescent="0.25">
      <c r="A34" s="15" t="s">
        <v>38</v>
      </c>
      <c r="B34" s="4"/>
      <c r="C34" s="4"/>
      <c r="D34" s="4"/>
      <c r="E34" s="4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spans="1:19" ht="18" customHeight="1" x14ac:dyDescent="0.25">
      <c r="A35" s="2" t="s">
        <v>3</v>
      </c>
      <c r="B35" s="3" t="s">
        <v>10</v>
      </c>
      <c r="C35" s="3" t="s">
        <v>11</v>
      </c>
      <c r="D35" s="21"/>
      <c r="E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spans="1:19" ht="18" customHeight="1" x14ac:dyDescent="0.25">
      <c r="A36" s="9" t="s">
        <v>29</v>
      </c>
      <c r="B36" s="1">
        <v>0</v>
      </c>
      <c r="C36" s="1">
        <v>0</v>
      </c>
      <c r="D36" s="21"/>
      <c r="E36" s="21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spans="1:19" ht="18" customHeight="1" x14ac:dyDescent="0.25">
      <c r="A37" s="9" t="s">
        <v>21</v>
      </c>
      <c r="B37" s="1">
        <v>0</v>
      </c>
      <c r="C37" s="1">
        <v>0</v>
      </c>
      <c r="D37" s="21"/>
      <c r="E37" s="21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spans="1:19" ht="18" customHeight="1" x14ac:dyDescent="0.25">
      <c r="A38" s="9" t="s">
        <v>27</v>
      </c>
      <c r="B38" s="1">
        <v>0</v>
      </c>
      <c r="C38" s="1">
        <v>0</v>
      </c>
      <c r="D38" s="21"/>
      <c r="E38" s="21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  <row r="39" spans="1:19" ht="18" customHeight="1" x14ac:dyDescent="0.25">
      <c r="A39" s="5" t="s">
        <v>4</v>
      </c>
      <c r="B39" s="1">
        <v>0</v>
      </c>
      <c r="C39" s="1">
        <v>0</v>
      </c>
      <c r="D39" s="21"/>
      <c r="E39" s="21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</row>
    <row r="40" spans="1:19" ht="18" customHeight="1" x14ac:dyDescent="0.25">
      <c r="A40" s="5" t="s">
        <v>5</v>
      </c>
      <c r="B40" s="1">
        <v>0</v>
      </c>
      <c r="C40" s="1">
        <v>0</v>
      </c>
      <c r="D40" s="21"/>
      <c r="E40" s="21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19" ht="18" customHeight="1" x14ac:dyDescent="0.25">
      <c r="A41" s="5" t="s">
        <v>6</v>
      </c>
      <c r="B41" s="1">
        <v>0</v>
      </c>
      <c r="C41" s="1">
        <v>0</v>
      </c>
      <c r="D41" s="21"/>
      <c r="E41" s="21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19" ht="18" customHeight="1" x14ac:dyDescent="0.25">
      <c r="A42" s="16" t="s">
        <v>7</v>
      </c>
      <c r="B42" s="1">
        <v>0</v>
      </c>
      <c r="C42" s="1">
        <v>0</v>
      </c>
      <c r="D42" s="21"/>
      <c r="E42" s="21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  <row r="43" spans="1:19" ht="18" customHeight="1" x14ac:dyDescent="0.25">
      <c r="A43" s="32"/>
      <c r="B43" s="32"/>
      <c r="C43" s="32"/>
      <c r="D43" s="32"/>
      <c r="E43" s="3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</row>
    <row r="44" spans="1:19" ht="18" customHeight="1" x14ac:dyDescent="0.25">
      <c r="A44" s="2" t="s">
        <v>43</v>
      </c>
      <c r="B44" s="3" t="s">
        <v>10</v>
      </c>
      <c r="C44" s="3" t="s">
        <v>11</v>
      </c>
      <c r="D44" s="17"/>
      <c r="E44" s="17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</row>
    <row r="45" spans="1:19" ht="18" customHeight="1" x14ac:dyDescent="0.25">
      <c r="A45" s="9" t="s">
        <v>25</v>
      </c>
      <c r="B45" s="1">
        <v>0</v>
      </c>
      <c r="C45" s="1">
        <v>0</v>
      </c>
      <c r="D45" s="17"/>
      <c r="E45" s="17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</row>
    <row r="46" spans="1:19" ht="18" customHeight="1" x14ac:dyDescent="0.25">
      <c r="A46" s="9" t="s">
        <v>24</v>
      </c>
      <c r="B46" s="1">
        <v>0</v>
      </c>
      <c r="C46" s="1">
        <v>0</v>
      </c>
      <c r="D46" s="17"/>
      <c r="E46" s="17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</row>
    <row r="47" spans="1:19" ht="18" customHeight="1" x14ac:dyDescent="0.25">
      <c r="A47" s="9" t="s">
        <v>26</v>
      </c>
      <c r="B47" s="1">
        <v>0</v>
      </c>
      <c r="C47" s="1">
        <v>0</v>
      </c>
      <c r="D47" s="17"/>
      <c r="E47" s="17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</row>
    <row r="48" spans="1:19" ht="18" customHeight="1" x14ac:dyDescent="0.25">
      <c r="A48" s="9" t="s">
        <v>23</v>
      </c>
      <c r="B48" s="1">
        <v>0</v>
      </c>
      <c r="C48" s="1">
        <v>0</v>
      </c>
      <c r="D48" s="17"/>
      <c r="E48" s="17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</row>
    <row r="49" spans="1:19" ht="18" customHeight="1" x14ac:dyDescent="0.25">
      <c r="A49" s="17"/>
      <c r="B49" s="17"/>
      <c r="C49" s="17"/>
      <c r="D49" s="17"/>
      <c r="E49" s="17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</row>
    <row r="50" spans="1:19" ht="18" customHeight="1" x14ac:dyDescent="0.25">
      <c r="A50" s="2" t="s">
        <v>28</v>
      </c>
      <c r="B50" s="3" t="s">
        <v>0</v>
      </c>
      <c r="C50" s="3" t="s">
        <v>1</v>
      </c>
      <c r="D50" s="3" t="s">
        <v>2</v>
      </c>
      <c r="E50" s="3" t="s">
        <v>12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</row>
    <row r="51" spans="1:19" ht="18" customHeight="1" x14ac:dyDescent="0.25">
      <c r="A51" s="5" t="s">
        <v>23</v>
      </c>
      <c r="B51" s="1">
        <v>0</v>
      </c>
      <c r="C51" s="1">
        <v>0</v>
      </c>
      <c r="D51" s="6">
        <v>1</v>
      </c>
      <c r="E51" s="7">
        <f>B51*D51</f>
        <v>0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</row>
    <row r="52" spans="1:19" ht="18.75" customHeight="1" x14ac:dyDescent="0.25">
      <c r="A52" s="17"/>
      <c r="B52" s="17"/>
      <c r="C52" s="17"/>
      <c r="D52" s="17"/>
      <c r="E52" s="17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</row>
    <row r="53" spans="1:19" ht="18" customHeight="1" x14ac:dyDescent="0.25">
      <c r="A53" s="2" t="s">
        <v>22</v>
      </c>
      <c r="B53" s="3" t="s">
        <v>0</v>
      </c>
      <c r="C53" s="3" t="s">
        <v>1</v>
      </c>
      <c r="D53" s="3" t="s">
        <v>2</v>
      </c>
      <c r="E53" s="3" t="s">
        <v>12</v>
      </c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</row>
    <row r="54" spans="1:19" ht="18" customHeight="1" x14ac:dyDescent="0.25">
      <c r="A54" s="5" t="s">
        <v>23</v>
      </c>
      <c r="B54" s="1">
        <v>0</v>
      </c>
      <c r="C54" s="1">
        <v>0</v>
      </c>
      <c r="D54" s="6">
        <v>75</v>
      </c>
      <c r="E54" s="7">
        <f t="shared" ref="E54" si="1">B54*D54</f>
        <v>0</v>
      </c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</row>
    <row r="55" spans="1:19" ht="18" customHeight="1" x14ac:dyDescent="0.25">
      <c r="A55" s="17"/>
      <c r="B55" s="17"/>
      <c r="C55" s="17"/>
      <c r="D55" s="17"/>
      <c r="E55" s="17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</row>
    <row r="56" spans="1:19" ht="18" customHeight="1" x14ac:dyDescent="0.25">
      <c r="A56" s="18" t="s">
        <v>13</v>
      </c>
      <c r="B56" s="3" t="s">
        <v>10</v>
      </c>
      <c r="C56" s="3" t="s">
        <v>11</v>
      </c>
      <c r="D56" s="17"/>
      <c r="E56" s="17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19" ht="18" customHeight="1" x14ac:dyDescent="0.25">
      <c r="A57" s="5" t="s">
        <v>8</v>
      </c>
      <c r="B57" s="1">
        <v>0</v>
      </c>
      <c r="C57" s="1">
        <v>0</v>
      </c>
      <c r="D57" s="17"/>
      <c r="E57" s="17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19" ht="18" customHeight="1" x14ac:dyDescent="0.25">
      <c r="A58" s="5" t="s">
        <v>37</v>
      </c>
      <c r="B58" s="1">
        <v>0</v>
      </c>
      <c r="C58" s="1">
        <v>0</v>
      </c>
      <c r="D58" s="17"/>
      <c r="E58" s="17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59" spans="1:19" ht="18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</row>
    <row r="60" spans="1:19" ht="18" customHeight="1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</row>
    <row r="61" spans="1:19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</row>
    <row r="62" spans="1:19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</row>
    <row r="63" spans="1:19" x14ac:dyDescent="0.2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</row>
    <row r="64" spans="1:19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</row>
    <row r="65" spans="1:19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</row>
    <row r="66" spans="1:19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</row>
    <row r="67" spans="1:19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</row>
    <row r="68" spans="1:19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</row>
    <row r="69" spans="1:19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</row>
    <row r="70" spans="1:19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</row>
    <row r="71" spans="1:19" x14ac:dyDescent="0.2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</row>
    <row r="72" spans="1:19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</row>
    <row r="73" spans="1:19" x14ac:dyDescent="0.2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</row>
    <row r="74" spans="1:19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</row>
    <row r="75" spans="1:19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</row>
    <row r="76" spans="1:19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</row>
    <row r="77" spans="1:19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</row>
    <row r="78" spans="1:19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</row>
    <row r="79" spans="1:19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</row>
    <row r="80" spans="1:19" x14ac:dyDescent="0.2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</row>
    <row r="81" spans="1:19" x14ac:dyDescent="0.2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</row>
    <row r="82" spans="1:19" x14ac:dyDescent="0.2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</row>
    <row r="83" spans="1:19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</row>
    <row r="84" spans="1:19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</row>
    <row r="85" spans="1:19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</row>
    <row r="86" spans="1:19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</row>
    <row r="87" spans="1:19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</row>
    <row r="88" spans="1:19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</row>
    <row r="89" spans="1:19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</row>
    <row r="90" spans="1:19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</row>
    <row r="91" spans="1:19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</row>
    <row r="92" spans="1:19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</row>
    <row r="93" spans="1:19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</row>
    <row r="94" spans="1:19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</sheetData>
  <sheetProtection algorithmName="SHA-512" hashValue="h/E2QLzyTpZbhq48+pnFD3k9AZkl+CnEJiKr6wJfH2IK7IqbwvD00WifmAmheeTlmtSSHw5flml4u0H7SbX0XA==" saltValue="kwqEnTrFbp5BW2Y2EsZKrA==" spinCount="100000" sheet="1" objects="1" scenarios="1"/>
  <mergeCells count="25">
    <mergeCell ref="A59:S85"/>
    <mergeCell ref="B30:E30"/>
    <mergeCell ref="A43:E43"/>
    <mergeCell ref="D39:E39"/>
    <mergeCell ref="D40:E40"/>
    <mergeCell ref="D41:E41"/>
    <mergeCell ref="D42:E42"/>
    <mergeCell ref="D36:E36"/>
    <mergeCell ref="D37:E37"/>
    <mergeCell ref="A29:E29"/>
    <mergeCell ref="F1:S58"/>
    <mergeCell ref="A33:E33"/>
    <mergeCell ref="D35:E35"/>
    <mergeCell ref="A1:E3"/>
    <mergeCell ref="A4:E5"/>
    <mergeCell ref="A28:D28"/>
    <mergeCell ref="A20:D20"/>
    <mergeCell ref="A9:D9"/>
    <mergeCell ref="A6:E6"/>
    <mergeCell ref="A10:E10"/>
    <mergeCell ref="A14:D14"/>
    <mergeCell ref="A21:E21"/>
    <mergeCell ref="C31:D31"/>
    <mergeCell ref="C32:D32"/>
    <mergeCell ref="D38:E38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Kleer, J. de (Jordy)</dc:creator>
  <cp:lastModifiedBy>Loos, S.J. van der (Stijn)</cp:lastModifiedBy>
  <dcterms:created xsi:type="dcterms:W3CDTF">2022-07-28T12:16:36Z</dcterms:created>
  <dcterms:modified xsi:type="dcterms:W3CDTF">2024-07-12T15:22:30Z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2022-09-14T13:18:01Z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8d4813a9-8404-4192-83d5-8deca6bc4e74</vt:lpwstr>
  </property>
  <property fmtid="{D5CDD505-2E9C-101B-9397-08002B2CF9AE}" pid="8" name="MSIP_Label_4bde8109-f994-4a60-a1d3-5c95e2ff3620_ContentBits">
    <vt:lpwstr>0</vt:lpwstr>
  </property>
</Properties>
</file>