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vo\IUC\02 Inkoop boven EU\12. NVWA\2024\034 Communicatieve vaardigheden 202402051\2 Aanbestedingsdocument\"/>
    </mc:Choice>
  </mc:AlternateContent>
  <xr:revisionPtr revIDLastSave="0" documentId="13_ncr:1_{141B1F29-55E2-4C6E-A408-132C419B799A}" xr6:coauthVersionLast="47" xr6:coauthVersionMax="47" xr10:uidLastSave="{00000000-0000-0000-0000-000000000000}"/>
  <bookViews>
    <workbookView xWindow="-120" yWindow="-120" windowWidth="51840" windowHeight="21240" xr2:uid="{64B9F32F-B01E-47F8-8D4B-4FE592442F63}"/>
  </bookViews>
  <sheets>
    <sheet name="Prijzenbl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6" i="1" l="1"/>
  <c r="E31" i="1"/>
  <c r="E59" i="1" l="1"/>
  <c r="E56" i="1"/>
  <c r="E13" i="1"/>
  <c r="E18" i="1"/>
  <c r="E17" i="1"/>
  <c r="E19" i="1"/>
  <c r="E28" i="1"/>
  <c r="E29" i="1"/>
  <c r="E30" i="1"/>
  <c r="E23" i="1"/>
  <c r="E32" i="1" l="1"/>
  <c r="E33" i="1" s="1"/>
  <c r="B35" i="1" s="1"/>
  <c r="E24" i="1"/>
  <c r="E22" i="1"/>
  <c r="E25" i="1" s="1"/>
  <c r="B37" i="1" l="1"/>
  <c r="E14" i="1"/>
</calcChain>
</file>

<file path=xl/sharedStrings.xml><?xml version="1.0" encoding="utf-8"?>
<sst xmlns="http://schemas.openxmlformats.org/spreadsheetml/2006/main" count="80" uniqueCount="51">
  <si>
    <t>Prijs exclusief btw</t>
  </si>
  <si>
    <t>Prijs inclusief btw</t>
  </si>
  <si>
    <t>Fictief aantal</t>
  </si>
  <si>
    <t>Tarieven</t>
  </si>
  <si>
    <t>Dagtarief trainer (6 uur)</t>
  </si>
  <si>
    <r>
      <t>Dag</t>
    </r>
    <r>
      <rPr>
        <u/>
        <sz val="9"/>
        <color theme="1"/>
        <rFont val="Verdana"/>
        <family val="2"/>
      </rPr>
      <t>deel</t>
    </r>
    <r>
      <rPr>
        <sz val="9"/>
        <color theme="1"/>
        <rFont val="Verdana"/>
        <family val="2"/>
      </rPr>
      <t>tarief trainer (3 uur)</t>
    </r>
  </si>
  <si>
    <t>Dagtarief acteur (6 uur)</t>
  </si>
  <si>
    <r>
      <t>Dag</t>
    </r>
    <r>
      <rPr>
        <u/>
        <sz val="9"/>
        <color theme="1"/>
        <rFont val="Verdana"/>
        <family val="2"/>
      </rPr>
      <t>deel</t>
    </r>
    <r>
      <rPr>
        <sz val="9"/>
        <color theme="1"/>
        <rFont val="Verdana"/>
        <family val="2"/>
      </rPr>
      <t>tarief acteur (3 uur)</t>
    </r>
  </si>
  <si>
    <t>Uurtarief voor (door)ontwikkeling opleidingen, leerinterventies etc.</t>
  </si>
  <si>
    <t>TOTAAL</t>
  </si>
  <si>
    <t>Exclusief btw</t>
  </si>
  <si>
    <t>Inclusief btw</t>
  </si>
  <si>
    <t>Totaalprijs exclusief btw</t>
  </si>
  <si>
    <t>Extra tarieven</t>
  </si>
  <si>
    <t>Score gunningscriterium fictieve inschrijfsom</t>
  </si>
  <si>
    <t>Overige kosten</t>
  </si>
  <si>
    <t>Aantal punten (berekening)</t>
  </si>
  <si>
    <t xml:space="preserve">Bijlage 2 Prijzenblad 'Basis communicatieve vaardigheden voor toezichthouders’ </t>
  </si>
  <si>
    <t>Basistraining Communicatieve vaardigheden</t>
  </si>
  <si>
    <t>Ontwikkeltraject STDA - Keuren</t>
  </si>
  <si>
    <t>Senior Toezichthoudend Dierenarts (STDA) - ontwikkeltraject</t>
  </si>
  <si>
    <t xml:space="preserve">Optioneel: Projectmanagment gedurende looptijd van de Overeenkomst </t>
  </si>
  <si>
    <t xml:space="preserve">Optioneel: Evaluatiekosten gedurende looptijd van de Overeenkomst </t>
  </si>
  <si>
    <t>Maatwerktraject conform paragraaf 2.3.3 van het Aanbestedingsdocument</t>
  </si>
  <si>
    <t>Ontwikkeling maatwerktrajecten: aanpassing standaard uitvoering voor nieuwe doelgroep (uurtarief)</t>
  </si>
  <si>
    <r>
      <t xml:space="preserve">Kosten per deelnemer </t>
    </r>
    <r>
      <rPr>
        <sz val="9"/>
        <color theme="1"/>
        <rFont val="Verdana"/>
        <family val="2"/>
      </rPr>
      <t>(</t>
    </r>
    <r>
      <rPr>
        <b/>
        <sz val="9"/>
        <color theme="1"/>
        <rFont val="Verdana"/>
        <family val="2"/>
      </rPr>
      <t>gabasseerd op maximale groepsgrootte Eis A1.1)</t>
    </r>
  </si>
  <si>
    <r>
      <t xml:space="preserve">Medewerker Kwaliteitskeuring Dierlijke Sector (KDS) </t>
    </r>
    <r>
      <rPr>
        <i/>
        <sz val="9"/>
        <color theme="1"/>
        <rFont val="Verdana"/>
        <family val="2"/>
      </rPr>
      <t>(optioneel)</t>
    </r>
  </si>
  <si>
    <r>
      <t>Basistraining Communicatieve vaardigheden</t>
    </r>
    <r>
      <rPr>
        <i/>
        <sz val="9"/>
        <color theme="1"/>
        <rFont val="Verdana"/>
        <family val="2"/>
      </rPr>
      <t xml:space="preserve"> (Keuren)</t>
    </r>
  </si>
  <si>
    <r>
      <t xml:space="preserve">Basistraining Communicatieve vaardigheden </t>
    </r>
    <r>
      <rPr>
        <i/>
        <sz val="9"/>
        <color theme="1"/>
        <rFont val="Verdana"/>
        <family val="2"/>
      </rPr>
      <t>(Handhaven)</t>
    </r>
  </si>
  <si>
    <r>
      <t xml:space="preserve">Ontwikkeltraject STDA </t>
    </r>
    <r>
      <rPr>
        <i/>
        <sz val="9"/>
        <color theme="1"/>
        <rFont val="Verdana"/>
        <family val="2"/>
      </rPr>
      <t>(Keuren)</t>
    </r>
  </si>
  <si>
    <t xml:space="preserve">1-op-1 coaching (uurtarief) </t>
  </si>
  <si>
    <t>Eenmalige ontwikkelkosten (optioneel)</t>
  </si>
  <si>
    <t>Ontwikkeling communicatieve vaardigheden: aanpassing standaard uitvoering voor nieuwe doelgroep (uurtarief)</t>
  </si>
  <si>
    <r>
      <t xml:space="preserve">Kosten per deelnemer </t>
    </r>
    <r>
      <rPr>
        <sz val="9"/>
        <color theme="1"/>
        <rFont val="Verdana"/>
        <family val="2"/>
      </rPr>
      <t>(</t>
    </r>
    <r>
      <rPr>
        <b/>
        <sz val="9"/>
        <color theme="1"/>
        <rFont val="Verdana"/>
        <family val="2"/>
      </rPr>
      <t>gabasseerd op maximale groepsgrootte Eis A1.1 - en het aanbod van Inschrijver)</t>
    </r>
  </si>
  <si>
    <t>Eenmalige ontwikkelkosten - Trainingsprogramma- directie Handhaven</t>
  </si>
  <si>
    <t>Eenmalige ontwikkelkosten - Trainingsprogramma- directie Keuren</t>
  </si>
  <si>
    <t xml:space="preserve">Toezichthouders (directie Handhaven) - basis </t>
  </si>
  <si>
    <t xml:space="preserve">Toezichthouders (directie Keuren) - basis </t>
  </si>
  <si>
    <t>1-op-1 coaching conform paragraaf 2.3.4 van het Aanbestedingsdocument - maximaal 3 gesprekken à 2 uur</t>
  </si>
  <si>
    <r>
      <t>&lt;</t>
    </r>
    <r>
      <rPr>
        <i/>
        <sz val="9"/>
        <color theme="1"/>
        <rFont val="Verdana"/>
        <family val="2"/>
      </rPr>
      <t>optioneel kosten die jaarlijks in rekening worden gebracht dor Opdrachtnemer, bijv. licentiekosten</t>
    </r>
    <r>
      <rPr>
        <sz val="9"/>
        <color theme="1"/>
        <rFont val="Verdana"/>
        <family val="2"/>
      </rPr>
      <t>&gt;</t>
    </r>
  </si>
  <si>
    <t>TOTAAL OVER EEN PERIODE VAN 4 JAAR</t>
  </si>
  <si>
    <t>Totale fictieve inschrijfsom (exclusief btw) over 4 jaar en 2 maanden (implementatie)</t>
  </si>
  <si>
    <t>Kosten per leerinterventie (gebasseerd op maximale groepsgrootte Eis A1.1 en het aanbod van Inschrijver)</t>
  </si>
  <si>
    <t>Optioneel: tarief voor kosten van de e-learning omgeving per deelnemer, indien extra bovenop de eisen.</t>
  </si>
  <si>
    <t>Aantal deelnemers per training - directie Handhaven - conform uw aanbod</t>
  </si>
  <si>
    <t>Aantal deelnemers per training - directie Keuren - conform uw aanbod</t>
  </si>
  <si>
    <t>Aantal deelnemers STDA - ontwikkeltraject</t>
  </si>
  <si>
    <t>Aantal (#)</t>
  </si>
  <si>
    <t>Groepsgrootte</t>
  </si>
  <si>
    <t>Overige prijzen en tarieven</t>
  </si>
  <si>
    <t>Let op: u dient alleen de geel-gearceerde cellen volledig in te vullen. 
De totale fictieve inschrijfsom wordt vervolgens weergegeven in de groen-gearceerde cel B35, en de toekenning in punten voor uw inschrijfprijs wordt zichtbaar in de groen-gearceerde cel B37. De puntentoekenning vindt plaats op basis van de totale fictieve inschrijfsom, zoals weergegeven in de groen-gearceerde cel.
Na het sluiten van de raamovereenkomst is het uitsluitend mogelijk de in dit prijzenblad geoffreerde prijzen/tarieven bij de opdrachtgever in rekening te brengen.
Bij uw inschrijving wordt u tevens verzocht een raming, onderbouwing en toelichting van de totstandkoming van de geoffreerde tarieven separaat bij te voegen.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</si>
</sst>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9"/>
      <color theme="1"/>
      <name val="Verdana"/>
      <family val="2"/>
    </font>
    <font>
      <sz val="9"/>
      <color theme="1"/>
      <name val="Calibri"/>
      <family val="2"/>
      <scheme val="minor"/>
    </font>
    <font>
      <sz val="9"/>
      <color theme="1"/>
      <name val="Verdana"/>
      <family val="2"/>
    </font>
    <font>
      <u/>
      <sz val="9"/>
      <color theme="1"/>
      <name val="Verdana"/>
      <family val="2"/>
    </font>
    <font>
      <b/>
      <sz val="10"/>
      <color theme="1"/>
      <name val="Verdana"/>
      <family val="2"/>
    </font>
    <font>
      <i/>
      <sz val="9"/>
      <color theme="1"/>
      <name val="Verdana"/>
      <family val="2"/>
    </font>
    <font>
      <b/>
      <i/>
      <sz val="9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44" fontId="5" fillId="4" borderId="1" xfId="1" applyFont="1" applyFill="1" applyBorder="1" applyAlignment="1" applyProtection="1">
      <alignment horizontal="left" vertical="center"/>
      <protection locked="0"/>
    </xf>
    <xf numFmtId="0" fontId="2" fillId="2" borderId="1" xfId="0" applyFont="1" applyFill="1" applyBorder="1" applyAlignment="1" applyProtection="1">
      <alignment horizontal="left" vertical="center"/>
    </xf>
    <xf numFmtId="0" fontId="0" fillId="0" borderId="0" xfId="0" applyAlignment="1" applyProtection="1">
      <alignment horizontal="center"/>
    </xf>
    <xf numFmtId="0" fontId="0" fillId="0" borderId="0" xfId="0" applyProtection="1"/>
    <xf numFmtId="0" fontId="8" fillId="0" borderId="1" xfId="0" applyFont="1" applyFill="1" applyBorder="1" applyAlignment="1" applyProtection="1">
      <alignment horizontal="left" vertical="center" wrapText="1"/>
    </xf>
    <xf numFmtId="0" fontId="8" fillId="0" borderId="1" xfId="0" applyFont="1" applyFill="1" applyBorder="1" applyAlignment="1" applyProtection="1">
      <alignment horizontal="left" vertical="center"/>
    </xf>
    <xf numFmtId="0" fontId="5" fillId="3" borderId="0" xfId="0" applyFont="1" applyFill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left" vertical="center"/>
    </xf>
    <xf numFmtId="0" fontId="3" fillId="0" borderId="1" xfId="0" applyFont="1" applyFill="1" applyBorder="1" applyAlignment="1" applyProtection="1">
      <alignment horizontal="center" vertical="center"/>
    </xf>
    <xf numFmtId="0" fontId="5" fillId="3" borderId="0" xfId="0" applyFont="1" applyFill="1" applyAlignment="1" applyProtection="1">
      <alignment horizontal="center" vertical="center"/>
    </xf>
    <xf numFmtId="0" fontId="5" fillId="0" borderId="1" xfId="0" applyFont="1" applyBorder="1" applyProtection="1"/>
    <xf numFmtId="0" fontId="5" fillId="0" borderId="1" xfId="0" applyFont="1" applyFill="1" applyBorder="1" applyAlignment="1" applyProtection="1">
      <alignment horizontal="center" vertical="center"/>
    </xf>
    <xf numFmtId="44" fontId="5" fillId="0" borderId="1" xfId="1" applyFont="1" applyFill="1" applyBorder="1" applyAlignment="1" applyProtection="1">
      <alignment horizontal="left" vertical="center"/>
    </xf>
    <xf numFmtId="0" fontId="5" fillId="0" borderId="2" xfId="0" applyFont="1" applyFill="1" applyBorder="1" applyAlignment="1" applyProtection="1">
      <alignment horizontal="left" vertical="center"/>
    </xf>
    <xf numFmtId="0" fontId="5" fillId="0" borderId="3" xfId="0" applyFont="1" applyFill="1" applyBorder="1" applyAlignment="1" applyProtection="1">
      <alignment horizontal="left" vertical="center"/>
    </xf>
    <xf numFmtId="0" fontId="5" fillId="0" borderId="4" xfId="0" applyFont="1" applyFill="1" applyBorder="1" applyAlignment="1" applyProtection="1">
      <alignment horizontal="left" vertical="center"/>
    </xf>
    <xf numFmtId="44" fontId="3" fillId="0" borderId="1" xfId="1" applyFont="1" applyFill="1" applyBorder="1" applyAlignment="1" applyProtection="1">
      <alignment horizontal="left" vertical="center"/>
    </xf>
    <xf numFmtId="0" fontId="5" fillId="0" borderId="1" xfId="0" applyFont="1" applyFill="1" applyBorder="1" applyAlignment="1" applyProtection="1">
      <alignment horizontal="left" vertical="center"/>
    </xf>
    <xf numFmtId="0" fontId="3" fillId="0" borderId="1" xfId="0" applyFont="1" applyFill="1" applyBorder="1" applyAlignment="1" applyProtection="1">
      <alignment horizontal="left" vertical="center" wrapText="1"/>
    </xf>
    <xf numFmtId="44" fontId="7" fillId="5" borderId="1" xfId="1" applyFont="1" applyFill="1" applyBorder="1" applyAlignment="1" applyProtection="1">
      <alignment horizontal="center" vertical="center"/>
    </xf>
    <xf numFmtId="0" fontId="8" fillId="0" borderId="2" xfId="0" applyFont="1" applyFill="1" applyBorder="1" applyAlignment="1" applyProtection="1">
      <alignment horizontal="left" vertical="center"/>
    </xf>
    <xf numFmtId="2" fontId="8" fillId="0" borderId="1" xfId="1" applyNumberFormat="1" applyFont="1" applyFill="1" applyBorder="1" applyAlignment="1" applyProtection="1">
      <alignment horizontal="left" vertical="center"/>
    </xf>
    <xf numFmtId="0" fontId="8" fillId="0" borderId="1" xfId="0" applyFont="1" applyBorder="1" applyProtection="1"/>
    <xf numFmtId="0" fontId="9" fillId="5" borderId="1" xfId="0" applyFont="1" applyFill="1" applyBorder="1" applyAlignment="1" applyProtection="1">
      <alignment horizontal="left"/>
    </xf>
    <xf numFmtId="0" fontId="9" fillId="3" borderId="0" xfId="0" applyFont="1" applyFill="1" applyAlignment="1" applyProtection="1">
      <alignment horizontal="center" vertical="center"/>
    </xf>
    <xf numFmtId="0" fontId="5" fillId="0" borderId="5" xfId="0" applyFont="1" applyBorder="1" applyProtection="1"/>
    <xf numFmtId="0" fontId="5" fillId="3" borderId="0" xfId="0" applyFont="1" applyFill="1" applyBorder="1" applyAlignment="1" applyProtection="1">
      <alignment horizontal="center"/>
    </xf>
    <xf numFmtId="0" fontId="5" fillId="3" borderId="0" xfId="0" applyFont="1" applyFill="1" applyBorder="1" applyAlignment="1" applyProtection="1">
      <alignment horizontal="center"/>
    </xf>
    <xf numFmtId="0" fontId="3" fillId="0" borderId="1" xfId="0" applyFont="1" applyBorder="1" applyProtection="1"/>
    <xf numFmtId="0" fontId="5" fillId="0" borderId="0" xfId="0" applyFont="1" applyFill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center" vertical="center"/>
    </xf>
    <xf numFmtId="0" fontId="4" fillId="0" borderId="0" xfId="0" applyFont="1" applyProtection="1"/>
    <xf numFmtId="0" fontId="5" fillId="4" borderId="1" xfId="0" applyFont="1" applyFill="1" applyBorder="1" applyProtection="1"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DDC80-AE08-4806-BD7A-24C155F8C3B2}">
  <dimension ref="A1:S99"/>
  <sheetViews>
    <sheetView tabSelected="1" zoomScale="90" zoomScaleNormal="90" workbookViewId="0">
      <selection activeCell="A41" sqref="A41"/>
    </sheetView>
  </sheetViews>
  <sheetFormatPr defaultRowHeight="15" x14ac:dyDescent="0.25"/>
  <cols>
    <col min="1" max="1" width="111.7109375" style="4" customWidth="1"/>
    <col min="2" max="5" width="30.7109375" style="4" customWidth="1"/>
    <col min="6" max="16384" width="9.140625" style="4"/>
  </cols>
  <sheetData>
    <row r="1" spans="1:19" ht="15" customHeight="1" x14ac:dyDescent="0.25">
      <c r="A1" s="2" t="s">
        <v>17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15" customHeight="1" x14ac:dyDescent="0.25">
      <c r="A2" s="2"/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15" customHeight="1" x14ac:dyDescent="0.25">
      <c r="A3" s="2"/>
      <c r="B3" s="2"/>
      <c r="C3" s="2"/>
      <c r="D3" s="2"/>
      <c r="E3" s="2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21" customHeight="1" x14ac:dyDescent="0.25">
      <c r="A4" s="5" t="s">
        <v>50</v>
      </c>
      <c r="B4" s="6"/>
      <c r="C4" s="6"/>
      <c r="D4" s="6"/>
      <c r="E4" s="6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37.5" customHeight="1" x14ac:dyDescent="0.25">
      <c r="A5" s="6"/>
      <c r="B5" s="6"/>
      <c r="C5" s="6"/>
      <c r="D5" s="6"/>
      <c r="E5" s="6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8" customHeight="1" x14ac:dyDescent="0.25">
      <c r="A6" s="7"/>
      <c r="B6" s="7"/>
      <c r="C6" s="7"/>
      <c r="D6" s="7"/>
      <c r="E6" s="7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8" customHeight="1" x14ac:dyDescent="0.25">
      <c r="A7" s="8" t="s">
        <v>48</v>
      </c>
      <c r="B7" s="9" t="s">
        <v>47</v>
      </c>
      <c r="C7" s="10"/>
      <c r="D7" s="10"/>
      <c r="E7" s="10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8" customHeight="1" x14ac:dyDescent="0.25">
      <c r="A8" s="11" t="s">
        <v>44</v>
      </c>
      <c r="B8" s="1"/>
      <c r="C8" s="10"/>
      <c r="D8" s="10"/>
      <c r="E8" s="10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8" customHeight="1" x14ac:dyDescent="0.25">
      <c r="A9" s="11" t="s">
        <v>45</v>
      </c>
      <c r="B9" s="1"/>
      <c r="C9" s="10"/>
      <c r="D9" s="10"/>
      <c r="E9" s="10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8" customHeight="1" x14ac:dyDescent="0.25">
      <c r="A10" s="11" t="s">
        <v>46</v>
      </c>
      <c r="B10" s="1"/>
      <c r="C10" s="10"/>
      <c r="D10" s="10"/>
      <c r="E10" s="10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8" customHeight="1" x14ac:dyDescent="0.25">
      <c r="A11" s="10"/>
      <c r="B11" s="10"/>
      <c r="C11" s="10"/>
      <c r="D11" s="10"/>
      <c r="E11" s="10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8" customHeight="1" x14ac:dyDescent="0.25">
      <c r="A12" s="8" t="s">
        <v>34</v>
      </c>
      <c r="B12" s="9" t="s">
        <v>0</v>
      </c>
      <c r="C12" s="9" t="s">
        <v>1</v>
      </c>
      <c r="D12" s="9" t="s">
        <v>2</v>
      </c>
      <c r="E12" s="9" t="s">
        <v>12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8" customHeight="1" x14ac:dyDescent="0.25">
      <c r="A13" s="11" t="s">
        <v>18</v>
      </c>
      <c r="B13" s="1">
        <v>0</v>
      </c>
      <c r="C13" s="1">
        <v>0</v>
      </c>
      <c r="D13" s="12">
        <v>1</v>
      </c>
      <c r="E13" s="13">
        <f>B13*D13</f>
        <v>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8" customHeight="1" x14ac:dyDescent="0.25">
      <c r="A14" s="14" t="s">
        <v>9</v>
      </c>
      <c r="B14" s="15"/>
      <c r="C14" s="15"/>
      <c r="D14" s="16"/>
      <c r="E14" s="17">
        <f>SUM(E13:E13)</f>
        <v>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18" customHeight="1" x14ac:dyDescent="0.25">
      <c r="A15" s="7"/>
      <c r="B15" s="7"/>
      <c r="C15" s="7"/>
      <c r="D15" s="7"/>
      <c r="E15" s="7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18" customHeight="1" x14ac:dyDescent="0.25">
      <c r="A16" s="8" t="s">
        <v>35</v>
      </c>
      <c r="B16" s="9" t="s">
        <v>0</v>
      </c>
      <c r="C16" s="9" t="s">
        <v>1</v>
      </c>
      <c r="D16" s="9" t="s">
        <v>2</v>
      </c>
      <c r="E16" s="9" t="s">
        <v>12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8" customHeight="1" x14ac:dyDescent="0.25">
      <c r="A17" s="11" t="s">
        <v>18</v>
      </c>
      <c r="B17" s="1">
        <v>0</v>
      </c>
      <c r="C17" s="1">
        <v>0</v>
      </c>
      <c r="D17" s="12">
        <v>1</v>
      </c>
      <c r="E17" s="13">
        <f>B17*D17</f>
        <v>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8" customHeight="1" x14ac:dyDescent="0.25">
      <c r="A18" s="11" t="s">
        <v>19</v>
      </c>
      <c r="B18" s="1">
        <v>0</v>
      </c>
      <c r="C18" s="1">
        <v>0</v>
      </c>
      <c r="D18" s="12">
        <v>1</v>
      </c>
      <c r="E18" s="13">
        <f>B18*D18</f>
        <v>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8" customHeight="1" x14ac:dyDescent="0.25">
      <c r="A19" s="14" t="s">
        <v>9</v>
      </c>
      <c r="B19" s="15"/>
      <c r="C19" s="15"/>
      <c r="D19" s="16"/>
      <c r="E19" s="17">
        <f>SUM(E17:E18)</f>
        <v>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8" customHeight="1" x14ac:dyDescent="0.25">
      <c r="A20" s="10"/>
      <c r="B20" s="10"/>
      <c r="C20" s="10"/>
      <c r="D20" s="10"/>
      <c r="E20" s="10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8" customHeight="1" x14ac:dyDescent="0.25">
      <c r="A21" s="8" t="s">
        <v>33</v>
      </c>
      <c r="B21" s="9" t="s">
        <v>0</v>
      </c>
      <c r="C21" s="9" t="s">
        <v>1</v>
      </c>
      <c r="D21" s="9" t="s">
        <v>2</v>
      </c>
      <c r="E21" s="9" t="s">
        <v>12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8" customHeight="1" x14ac:dyDescent="0.25">
      <c r="A22" s="11" t="s">
        <v>36</v>
      </c>
      <c r="B22" s="1">
        <v>0</v>
      </c>
      <c r="C22" s="1">
        <v>0</v>
      </c>
      <c r="D22" s="12">
        <v>150</v>
      </c>
      <c r="E22" s="13">
        <f t="shared" ref="E22:E24" si="0">B22*D22</f>
        <v>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18" customHeight="1" x14ac:dyDescent="0.25">
      <c r="A23" s="11" t="s">
        <v>37</v>
      </c>
      <c r="B23" s="1">
        <v>0</v>
      </c>
      <c r="C23" s="1">
        <v>0</v>
      </c>
      <c r="D23" s="12">
        <v>120</v>
      </c>
      <c r="E23" s="13">
        <f t="shared" si="0"/>
        <v>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18" customHeight="1" x14ac:dyDescent="0.25">
      <c r="A24" s="18" t="s">
        <v>20</v>
      </c>
      <c r="B24" s="1">
        <v>0</v>
      </c>
      <c r="C24" s="1">
        <v>0</v>
      </c>
      <c r="D24" s="12">
        <v>30</v>
      </c>
      <c r="E24" s="13">
        <f t="shared" si="0"/>
        <v>0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18" customHeight="1" x14ac:dyDescent="0.25">
      <c r="A25" s="14" t="s">
        <v>40</v>
      </c>
      <c r="B25" s="15"/>
      <c r="C25" s="15"/>
      <c r="D25" s="16"/>
      <c r="E25" s="17">
        <f>SUM(E22:E24)*4</f>
        <v>0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18" customHeight="1" x14ac:dyDescent="0.25">
      <c r="A26" s="7"/>
      <c r="B26" s="7"/>
      <c r="C26" s="7"/>
      <c r="D26" s="7"/>
      <c r="E26" s="7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x14ac:dyDescent="0.25">
      <c r="A27" s="19" t="s">
        <v>15</v>
      </c>
      <c r="B27" s="9" t="s">
        <v>0</v>
      </c>
      <c r="C27" s="9" t="s">
        <v>1</v>
      </c>
      <c r="D27" s="9" t="s">
        <v>2</v>
      </c>
      <c r="E27" s="9" t="s">
        <v>12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8" customHeight="1" x14ac:dyDescent="0.25">
      <c r="A28" s="11" t="s">
        <v>21</v>
      </c>
      <c r="B28" s="1">
        <v>0</v>
      </c>
      <c r="C28" s="1">
        <v>0</v>
      </c>
      <c r="D28" s="12">
        <v>1</v>
      </c>
      <c r="E28" s="13">
        <f>B28*D28</f>
        <v>0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8" customHeight="1" x14ac:dyDescent="0.25">
      <c r="A29" s="11" t="s">
        <v>22</v>
      </c>
      <c r="B29" s="1">
        <v>0</v>
      </c>
      <c r="C29" s="1">
        <v>0</v>
      </c>
      <c r="D29" s="12">
        <v>1</v>
      </c>
      <c r="E29" s="13">
        <f>B29*D29</f>
        <v>0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8" customHeight="1" x14ac:dyDescent="0.25">
      <c r="A30" s="11" t="s">
        <v>23</v>
      </c>
      <c r="B30" s="1">
        <v>0</v>
      </c>
      <c r="C30" s="1">
        <v>0</v>
      </c>
      <c r="D30" s="12">
        <v>2</v>
      </c>
      <c r="E30" s="13">
        <f>B30*D30</f>
        <v>0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8" customHeight="1" x14ac:dyDescent="0.25">
      <c r="A31" s="11" t="s">
        <v>38</v>
      </c>
      <c r="B31" s="1">
        <v>0</v>
      </c>
      <c r="C31" s="1">
        <v>0</v>
      </c>
      <c r="D31" s="12">
        <v>4</v>
      </c>
      <c r="E31" s="13">
        <f>B31*D31</f>
        <v>0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18" customHeight="1" x14ac:dyDescent="0.25">
      <c r="A32" s="33" t="s">
        <v>39</v>
      </c>
      <c r="B32" s="1">
        <v>0</v>
      </c>
      <c r="C32" s="1">
        <v>0</v>
      </c>
      <c r="D32" s="1"/>
      <c r="E32" s="13">
        <f>B32*D32</f>
        <v>0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18" customHeight="1" x14ac:dyDescent="0.25">
      <c r="A33" s="14" t="s">
        <v>40</v>
      </c>
      <c r="B33" s="15"/>
      <c r="C33" s="15"/>
      <c r="D33" s="16"/>
      <c r="E33" s="17">
        <f>SUM(E28:E32)*4</f>
        <v>0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18" customHeight="1" x14ac:dyDescent="0.25">
      <c r="A34" s="7"/>
      <c r="B34" s="7"/>
      <c r="C34" s="7"/>
      <c r="D34" s="7"/>
      <c r="E34" s="7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18" customHeight="1" x14ac:dyDescent="0.25">
      <c r="A35" s="8" t="s">
        <v>41</v>
      </c>
      <c r="B35" s="20">
        <f>SUM(E14,E25,E33)</f>
        <v>0</v>
      </c>
      <c r="C35" s="20"/>
      <c r="D35" s="20"/>
      <c r="E35" s="20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ht="18" customHeight="1" x14ac:dyDescent="0.25">
      <c r="A36" s="21" t="s">
        <v>16</v>
      </c>
      <c r="B36" s="22">
        <f>((1325000-B35)/425000)*200</f>
        <v>623.52941176470586</v>
      </c>
      <c r="C36" s="7"/>
      <c r="D36" s="7"/>
      <c r="E36" s="10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 ht="18" customHeight="1" x14ac:dyDescent="0.25">
      <c r="A37" s="23" t="s">
        <v>14</v>
      </c>
      <c r="B37" s="24">
        <f>IF(B36&gt;200,200,IF(B36&lt;0,"ko",B36))</f>
        <v>200</v>
      </c>
      <c r="C37" s="7"/>
      <c r="D37" s="7"/>
      <c r="E37" s="10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 ht="18" customHeight="1" x14ac:dyDescent="0.25">
      <c r="A38" s="7"/>
      <c r="B38" s="7"/>
      <c r="C38" s="7"/>
      <c r="D38" s="7"/>
      <c r="E38" s="7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 ht="18" customHeight="1" x14ac:dyDescent="0.25">
      <c r="A39" s="25" t="s">
        <v>49</v>
      </c>
      <c r="B39" s="10"/>
      <c r="C39" s="10"/>
      <c r="D39" s="10"/>
      <c r="E39" s="10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1:19" ht="18" customHeight="1" x14ac:dyDescent="0.25">
      <c r="A40" s="8" t="s">
        <v>3</v>
      </c>
      <c r="B40" s="9" t="s">
        <v>10</v>
      </c>
      <c r="C40" s="9" t="s">
        <v>11</v>
      </c>
      <c r="D40" s="7"/>
      <c r="E40" s="7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spans="1:19" ht="18" customHeight="1" x14ac:dyDescent="0.25">
      <c r="A41" s="18" t="s">
        <v>32</v>
      </c>
      <c r="B41" s="1">
        <v>0</v>
      </c>
      <c r="C41" s="1">
        <v>0</v>
      </c>
      <c r="D41" s="7"/>
      <c r="E41" s="7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spans="1:19" ht="18" customHeight="1" x14ac:dyDescent="0.25">
      <c r="A42" s="18" t="s">
        <v>24</v>
      </c>
      <c r="B42" s="1">
        <v>0</v>
      </c>
      <c r="C42" s="1">
        <v>0</v>
      </c>
      <c r="D42" s="7"/>
      <c r="E42" s="7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</row>
    <row r="43" spans="1:19" ht="18" customHeight="1" x14ac:dyDescent="0.25">
      <c r="A43" s="18" t="s">
        <v>30</v>
      </c>
      <c r="B43" s="1">
        <v>0</v>
      </c>
      <c r="C43" s="1">
        <v>0</v>
      </c>
      <c r="D43" s="7"/>
      <c r="E43" s="7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</row>
    <row r="44" spans="1:19" ht="18" customHeight="1" x14ac:dyDescent="0.25">
      <c r="A44" s="11" t="s">
        <v>4</v>
      </c>
      <c r="B44" s="1">
        <v>0</v>
      </c>
      <c r="C44" s="1">
        <v>0</v>
      </c>
      <c r="D44" s="7"/>
      <c r="E44" s="7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</row>
    <row r="45" spans="1:19" ht="18" customHeight="1" x14ac:dyDescent="0.25">
      <c r="A45" s="11" t="s">
        <v>5</v>
      </c>
      <c r="B45" s="1">
        <v>0</v>
      </c>
      <c r="C45" s="1">
        <v>0</v>
      </c>
      <c r="D45" s="7"/>
      <c r="E45" s="7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  <row r="46" spans="1:19" ht="18" customHeight="1" x14ac:dyDescent="0.25">
      <c r="A46" s="11" t="s">
        <v>6</v>
      </c>
      <c r="B46" s="1">
        <v>0</v>
      </c>
      <c r="C46" s="1">
        <v>0</v>
      </c>
      <c r="D46" s="7"/>
      <c r="E46" s="7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</row>
    <row r="47" spans="1:19" ht="18" customHeight="1" x14ac:dyDescent="0.25">
      <c r="A47" s="26" t="s">
        <v>7</v>
      </c>
      <c r="B47" s="1">
        <v>0</v>
      </c>
      <c r="C47" s="1">
        <v>0</v>
      </c>
      <c r="D47" s="7"/>
      <c r="E47" s="7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spans="1:19" ht="18" customHeight="1" x14ac:dyDescent="0.25">
      <c r="A48" s="27"/>
      <c r="B48" s="27"/>
      <c r="C48" s="27"/>
      <c r="D48" s="27"/>
      <c r="E48" s="27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</row>
    <row r="49" spans="1:19" ht="18" customHeight="1" x14ac:dyDescent="0.25">
      <c r="A49" s="8" t="s">
        <v>42</v>
      </c>
      <c r="B49" s="9" t="s">
        <v>10</v>
      </c>
      <c r="C49" s="9" t="s">
        <v>11</v>
      </c>
      <c r="D49" s="28"/>
      <c r="E49" s="28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</row>
    <row r="50" spans="1:19" ht="18" customHeight="1" x14ac:dyDescent="0.25">
      <c r="A50" s="18" t="s">
        <v>28</v>
      </c>
      <c r="B50" s="1">
        <v>0</v>
      </c>
      <c r="C50" s="1">
        <v>0</v>
      </c>
      <c r="D50" s="28"/>
      <c r="E50" s="28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</row>
    <row r="51" spans="1:19" ht="18" customHeight="1" x14ac:dyDescent="0.25">
      <c r="A51" s="18" t="s">
        <v>27</v>
      </c>
      <c r="B51" s="1">
        <v>0</v>
      </c>
      <c r="C51" s="1">
        <v>0</v>
      </c>
      <c r="D51" s="28"/>
      <c r="E51" s="28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</row>
    <row r="52" spans="1:19" ht="18" customHeight="1" x14ac:dyDescent="0.25">
      <c r="A52" s="18" t="s">
        <v>29</v>
      </c>
      <c r="B52" s="1">
        <v>0</v>
      </c>
      <c r="C52" s="1">
        <v>0</v>
      </c>
      <c r="D52" s="28"/>
      <c r="E52" s="28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</row>
    <row r="53" spans="1:19" ht="18" customHeight="1" x14ac:dyDescent="0.25">
      <c r="A53" s="18" t="s">
        <v>26</v>
      </c>
      <c r="B53" s="1">
        <v>0</v>
      </c>
      <c r="C53" s="1">
        <v>0</v>
      </c>
      <c r="D53" s="28"/>
      <c r="E53" s="28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</row>
    <row r="54" spans="1:19" ht="18" customHeight="1" x14ac:dyDescent="0.25">
      <c r="A54" s="28"/>
      <c r="B54" s="28"/>
      <c r="C54" s="28"/>
      <c r="D54" s="28"/>
      <c r="E54" s="28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</row>
    <row r="55" spans="1:19" ht="18" customHeight="1" x14ac:dyDescent="0.25">
      <c r="A55" s="8" t="s">
        <v>31</v>
      </c>
      <c r="B55" s="9" t="s">
        <v>0</v>
      </c>
      <c r="C55" s="9" t="s">
        <v>1</v>
      </c>
      <c r="D55" s="9" t="s">
        <v>2</v>
      </c>
      <c r="E55" s="9" t="s">
        <v>12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</row>
    <row r="56" spans="1:19" ht="18" customHeight="1" x14ac:dyDescent="0.25">
      <c r="A56" s="11" t="s">
        <v>26</v>
      </c>
      <c r="B56" s="1">
        <v>0</v>
      </c>
      <c r="C56" s="1">
        <v>0</v>
      </c>
      <c r="D56" s="12">
        <v>1</v>
      </c>
      <c r="E56" s="13">
        <f>B56*D56</f>
        <v>0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</row>
    <row r="57" spans="1:19" ht="18.75" customHeight="1" x14ac:dyDescent="0.25">
      <c r="A57" s="28"/>
      <c r="B57" s="28"/>
      <c r="C57" s="28"/>
      <c r="D57" s="28"/>
      <c r="E57" s="28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</row>
    <row r="58" spans="1:19" ht="18" customHeight="1" x14ac:dyDescent="0.25">
      <c r="A58" s="8" t="s">
        <v>25</v>
      </c>
      <c r="B58" s="9" t="s">
        <v>0</v>
      </c>
      <c r="C58" s="9" t="s">
        <v>1</v>
      </c>
      <c r="D58" s="9" t="s">
        <v>2</v>
      </c>
      <c r="E58" s="9" t="s">
        <v>12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</row>
    <row r="59" spans="1:19" ht="18" customHeight="1" x14ac:dyDescent="0.25">
      <c r="A59" s="11" t="s">
        <v>26</v>
      </c>
      <c r="B59" s="1">
        <v>0</v>
      </c>
      <c r="C59" s="1">
        <v>0</v>
      </c>
      <c r="D59" s="12">
        <v>150</v>
      </c>
      <c r="E59" s="13">
        <f t="shared" ref="E59" si="1">B59*D59</f>
        <v>0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spans="1:19" ht="18" customHeight="1" x14ac:dyDescent="0.25">
      <c r="A60" s="28"/>
      <c r="B60" s="28"/>
      <c r="C60" s="28"/>
      <c r="D60" s="28"/>
      <c r="E60" s="28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</row>
    <row r="61" spans="1:19" ht="18" customHeight="1" x14ac:dyDescent="0.25">
      <c r="A61" s="29" t="s">
        <v>13</v>
      </c>
      <c r="B61" s="9" t="s">
        <v>10</v>
      </c>
      <c r="C61" s="9" t="s">
        <v>11</v>
      </c>
      <c r="D61" s="28"/>
      <c r="E61" s="28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spans="1:19" ht="18" customHeight="1" x14ac:dyDescent="0.25">
      <c r="A62" s="11" t="s">
        <v>8</v>
      </c>
      <c r="B62" s="1">
        <v>0</v>
      </c>
      <c r="C62" s="1">
        <v>0</v>
      </c>
      <c r="D62" s="28"/>
      <c r="E62" s="28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spans="1:19" ht="18" customHeight="1" x14ac:dyDescent="0.25">
      <c r="A63" s="11" t="s">
        <v>43</v>
      </c>
      <c r="B63" s="1">
        <v>0</v>
      </c>
      <c r="C63" s="1">
        <v>0</v>
      </c>
      <c r="D63" s="28"/>
      <c r="E63" s="28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1:19" ht="18" customHeight="1" x14ac:dyDescent="0.25">
      <c r="A64" s="30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</row>
    <row r="65" spans="1:19" ht="18" customHeight="1" x14ac:dyDescent="0.25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</row>
    <row r="66" spans="1:19" x14ac:dyDescent="0.25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</row>
    <row r="67" spans="1:19" x14ac:dyDescent="0.25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</row>
    <row r="68" spans="1:19" x14ac:dyDescent="0.25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</row>
    <row r="69" spans="1:19" x14ac:dyDescent="0.25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</row>
    <row r="70" spans="1:19" x14ac:dyDescent="0.25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</row>
    <row r="71" spans="1:19" x14ac:dyDescent="0.25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</row>
    <row r="72" spans="1:19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</row>
    <row r="73" spans="1:19" x14ac:dyDescent="0.25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</row>
    <row r="74" spans="1:19" x14ac:dyDescent="0.25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</row>
    <row r="75" spans="1:19" x14ac:dyDescent="0.25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</row>
    <row r="76" spans="1:19" x14ac:dyDescent="0.25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</row>
    <row r="77" spans="1:19" x14ac:dyDescent="0.25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</row>
    <row r="78" spans="1:19" x14ac:dyDescent="0.25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</row>
    <row r="79" spans="1:19" x14ac:dyDescent="0.25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</row>
    <row r="80" spans="1:19" x14ac:dyDescent="0.25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</row>
    <row r="81" spans="1:19" x14ac:dyDescent="0.25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</row>
    <row r="82" spans="1:19" x14ac:dyDescent="0.25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</row>
    <row r="83" spans="1:19" x14ac:dyDescent="0.25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</row>
    <row r="84" spans="1:19" x14ac:dyDescent="0.25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</row>
    <row r="85" spans="1:19" x14ac:dyDescent="0.25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</row>
    <row r="86" spans="1:19" x14ac:dyDescent="0.25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</row>
    <row r="87" spans="1:19" x14ac:dyDescent="0.25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</row>
    <row r="88" spans="1:19" x14ac:dyDescent="0.25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</row>
    <row r="89" spans="1:19" x14ac:dyDescent="0.25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</row>
    <row r="90" spans="1:19" x14ac:dyDescent="0.25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</row>
    <row r="91" spans="1:19" x14ac:dyDescent="0.25">
      <c r="A91" s="32"/>
      <c r="B91" s="32"/>
      <c r="C91" s="32"/>
      <c r="D91" s="32"/>
      <c r="E91" s="32"/>
      <c r="F91" s="32"/>
      <c r="G91" s="32"/>
      <c r="H91" s="32"/>
      <c r="I91" s="32"/>
      <c r="J91" s="32"/>
    </row>
    <row r="92" spans="1:19" x14ac:dyDescent="0.25">
      <c r="A92" s="32"/>
      <c r="B92" s="32"/>
      <c r="C92" s="32"/>
      <c r="D92" s="32"/>
      <c r="E92" s="32"/>
      <c r="F92" s="32"/>
      <c r="G92" s="32"/>
      <c r="H92" s="32"/>
      <c r="I92" s="32"/>
      <c r="J92" s="32"/>
    </row>
    <row r="93" spans="1:19" x14ac:dyDescent="0.25">
      <c r="A93" s="32"/>
      <c r="B93" s="32"/>
      <c r="C93" s="32"/>
      <c r="D93" s="32"/>
      <c r="E93" s="32"/>
      <c r="F93" s="32"/>
      <c r="G93" s="32"/>
      <c r="H93" s="32"/>
      <c r="I93" s="32"/>
      <c r="J93" s="32"/>
    </row>
    <row r="94" spans="1:19" x14ac:dyDescent="0.25">
      <c r="A94" s="32"/>
      <c r="B94" s="32"/>
      <c r="C94" s="32"/>
      <c r="D94" s="32"/>
      <c r="E94" s="32"/>
      <c r="F94" s="32"/>
      <c r="G94" s="32"/>
      <c r="H94" s="32"/>
      <c r="I94" s="32"/>
      <c r="J94" s="32"/>
    </row>
    <row r="95" spans="1:19" x14ac:dyDescent="0.25">
      <c r="A95" s="32"/>
      <c r="B95" s="32"/>
      <c r="C95" s="32"/>
      <c r="D95" s="32"/>
      <c r="E95" s="32"/>
      <c r="F95" s="32"/>
      <c r="G95" s="32"/>
      <c r="H95" s="32"/>
      <c r="I95" s="32"/>
      <c r="J95" s="32"/>
    </row>
    <row r="96" spans="1:19" x14ac:dyDescent="0.25">
      <c r="A96" s="32"/>
      <c r="B96" s="32"/>
      <c r="C96" s="32"/>
      <c r="D96" s="32"/>
      <c r="E96" s="32"/>
      <c r="F96" s="32"/>
      <c r="G96" s="32"/>
      <c r="H96" s="32"/>
      <c r="I96" s="32"/>
      <c r="J96" s="32"/>
    </row>
    <row r="97" spans="1:10" x14ac:dyDescent="0.25">
      <c r="A97" s="32"/>
      <c r="B97" s="32"/>
      <c r="C97" s="32"/>
      <c r="D97" s="32"/>
      <c r="E97" s="32"/>
      <c r="F97" s="32"/>
      <c r="G97" s="32"/>
      <c r="H97" s="32"/>
      <c r="I97" s="32"/>
      <c r="J97" s="32"/>
    </row>
    <row r="98" spans="1:10" x14ac:dyDescent="0.25">
      <c r="A98" s="32"/>
      <c r="B98" s="32"/>
      <c r="C98" s="32"/>
      <c r="D98" s="32"/>
      <c r="E98" s="32"/>
      <c r="F98" s="32"/>
      <c r="G98" s="32"/>
      <c r="H98" s="32"/>
      <c r="I98" s="32"/>
      <c r="J98" s="32"/>
    </row>
    <row r="99" spans="1:10" x14ac:dyDescent="0.25">
      <c r="A99" s="32"/>
      <c r="B99" s="32"/>
      <c r="C99" s="32"/>
      <c r="D99" s="32"/>
      <c r="E99" s="32"/>
      <c r="F99" s="32"/>
      <c r="G99" s="32"/>
      <c r="H99" s="32"/>
      <c r="I99" s="32"/>
      <c r="J99" s="32"/>
    </row>
  </sheetData>
  <sheetProtection algorithmName="SHA-512" hashValue="G9pc24q8Vd8uy8k2Y84wV34e2r0gUgbd3x1Ejxw4A8NVhWT+957MyrBK+iYe++hSO0Nvfh+prLYT85cAd67uzA==" saltValue="aXarUMy7Z5VPRb2P9ck2WA==" spinCount="100000" sheet="1" objects="1" scenarios="1"/>
  <mergeCells count="25">
    <mergeCell ref="A34:E34"/>
    <mergeCell ref="F1:S63"/>
    <mergeCell ref="A38:E38"/>
    <mergeCell ref="D40:E40"/>
    <mergeCell ref="A1:E3"/>
    <mergeCell ref="A4:E5"/>
    <mergeCell ref="A33:D33"/>
    <mergeCell ref="A25:D25"/>
    <mergeCell ref="A14:D14"/>
    <mergeCell ref="A6:E6"/>
    <mergeCell ref="A15:E15"/>
    <mergeCell ref="A19:D19"/>
    <mergeCell ref="A26:E26"/>
    <mergeCell ref="C36:D36"/>
    <mergeCell ref="C37:D37"/>
    <mergeCell ref="D43:E43"/>
    <mergeCell ref="A64:S90"/>
    <mergeCell ref="B35:E35"/>
    <mergeCell ref="A48:E48"/>
    <mergeCell ref="D44:E44"/>
    <mergeCell ref="D45:E45"/>
    <mergeCell ref="D46:E46"/>
    <mergeCell ref="D47:E47"/>
    <mergeCell ref="D41:E41"/>
    <mergeCell ref="D42:E42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4bde8109-f994-4a60-a1d3-5c95e2ff3620}" enabled="1" method="Privileged" siteId="{1321633e-f6b9-44e2-a44f-59b9d264ecb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Kleer, J. de (Jordy)</dc:creator>
  <cp:lastModifiedBy>Rijn, I.J. Van (Iris)</cp:lastModifiedBy>
  <dcterms:created xsi:type="dcterms:W3CDTF">2022-07-28T12:16:36Z</dcterms:created>
  <dcterms:modified xsi:type="dcterms:W3CDTF">2024-06-17T10:00:03Z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bde8109-f994-4a60-a1d3-5c95e2ff3620_Enabled">
    <vt:lpwstr>true</vt:lpwstr>
  </property>
  <property fmtid="{D5CDD505-2E9C-101B-9397-08002B2CF9AE}" pid="3" name="MSIP_Label_4bde8109-f994-4a60-a1d3-5c95e2ff3620_SetDate">
    <vt:lpwstr>2022-09-14T13:18:01Z</vt:lpwstr>
  </property>
  <property fmtid="{D5CDD505-2E9C-101B-9397-08002B2CF9AE}" pid="4" name="MSIP_Label_4bde8109-f994-4a60-a1d3-5c95e2ff3620_Method">
    <vt:lpwstr>Privileged</vt:lpwstr>
  </property>
  <property fmtid="{D5CDD505-2E9C-101B-9397-08002B2CF9AE}" pid="5" name="MSIP_Label_4bde8109-f994-4a60-a1d3-5c95e2ff3620_Name">
    <vt:lpwstr>FLPubliek</vt:lpwstr>
  </property>
  <property fmtid="{D5CDD505-2E9C-101B-9397-08002B2CF9AE}" pid="6" name="MSIP_Label_4bde8109-f994-4a60-a1d3-5c95e2ff3620_SiteId">
    <vt:lpwstr>1321633e-f6b9-44e2-a44f-59b9d264ecb7</vt:lpwstr>
  </property>
  <property fmtid="{D5CDD505-2E9C-101B-9397-08002B2CF9AE}" pid="7" name="MSIP_Label_4bde8109-f994-4a60-a1d3-5c95e2ff3620_ActionId">
    <vt:lpwstr>8d4813a9-8404-4192-83d5-8deca6bc4e74</vt:lpwstr>
  </property>
  <property fmtid="{D5CDD505-2E9C-101B-9397-08002B2CF9AE}" pid="8" name="MSIP_Label_4bde8109-f994-4a60-a1d3-5c95e2ff3620_ContentBits">
    <vt:lpwstr>0</vt:lpwstr>
  </property>
</Properties>
</file>