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-my.sharepoint.com/personal/michel_vos_ka_prorail_nl/Documents/Bureaublad/Nieuwe map/Voor Sharepoint/"/>
    </mc:Choice>
  </mc:AlternateContent>
  <xr:revisionPtr revIDLastSave="0" documentId="8_{629E5250-0423-4D53-B97F-C134140519B0}" xr6:coauthVersionLast="47" xr6:coauthVersionMax="47" xr10:uidLastSave="{00000000-0000-0000-0000-000000000000}"/>
  <bookViews>
    <workbookView xWindow="-28920" yWindow="-120" windowWidth="29040" windowHeight="15840" tabRatio="872" activeTab="2" xr2:uid="{27ABA517-B3A8-4824-87D0-36250A1AE13D}"/>
  </bookViews>
  <sheets>
    <sheet name="Totaal overzicht" sheetId="3" r:id="rId1"/>
    <sheet name="Jaarlijkse kosten" sheetId="8" r:id="rId2"/>
    <sheet name="Tarieven en eenheidsprijzen" sheetId="6" r:id="rId3"/>
    <sheet name="Technische scope" sheetId="7" r:id="rId4"/>
  </sheets>
  <definedNames>
    <definedName name="_xlnm.Print_Area" localSheetId="1">'Jaarlijkse kosten'!$A$1:$R$97</definedName>
    <definedName name="_xlnm.Print_Area" localSheetId="2">'Tarieven en eenheidsprijzen'!$A$1:$J$95</definedName>
    <definedName name="_xlnm.Print_Area" localSheetId="3">'Technische scope'!$A$1:$J$36</definedName>
    <definedName name="_xlnm.Print_Area" localSheetId="0">'Totaal overzicht'!$A$1:$J$95</definedName>
    <definedName name="_xlnm.Print_Titles" localSheetId="1">'Jaarlijkse kosten'!$11:$11</definedName>
    <definedName name="_xlnm.Print_Titles" localSheetId="2">'Tarieven en eenheidsprijzen'!$11:$11</definedName>
    <definedName name="_xlnm.Print_Titles" localSheetId="3">'Technische scope'!$11:$11</definedName>
    <definedName name="_xlnm.Print_Titles" localSheetId="0">'Totaal overzicht'!$11:$11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8" i="6" l="1"/>
  <c r="I57" i="6"/>
  <c r="I56" i="6"/>
  <c r="I54" i="6"/>
  <c r="I53" i="6"/>
  <c r="I52" i="6"/>
  <c r="I51" i="6"/>
  <c r="I50" i="6"/>
  <c r="I49" i="6"/>
  <c r="I42" i="6"/>
  <c r="I41" i="6"/>
  <c r="I40" i="6"/>
  <c r="I11" i="8"/>
  <c r="I18" i="3"/>
  <c r="I19" i="3"/>
  <c r="I25" i="3"/>
  <c r="I28" i="3"/>
  <c r="I29" i="3"/>
  <c r="I36" i="3"/>
  <c r="I41" i="3"/>
  <c r="I43" i="3"/>
  <c r="I46" i="3"/>
  <c r="I48" i="3"/>
  <c r="I50" i="3"/>
  <c r="I53" i="3"/>
  <c r="H73" i="8"/>
  <c r="Q73" i="8" s="1"/>
  <c r="H71" i="8"/>
  <c r="H70" i="8"/>
  <c r="H69" i="8"/>
  <c r="H41" i="8"/>
  <c r="H40" i="8"/>
  <c r="H39" i="8"/>
  <c r="H36" i="8"/>
  <c r="H35" i="8"/>
  <c r="H33" i="8"/>
  <c r="H32" i="8"/>
  <c r="H57" i="8"/>
  <c r="H56" i="8"/>
  <c r="H54" i="8"/>
  <c r="H53" i="8"/>
  <c r="H51" i="8"/>
  <c r="H49" i="8"/>
  <c r="H47" i="8"/>
  <c r="H46" i="8"/>
  <c r="H44" i="8"/>
  <c r="H42" i="8"/>
  <c r="H29" i="8"/>
  <c r="H28" i="8"/>
  <c r="H26" i="8"/>
  <c r="H24" i="8"/>
  <c r="H23" i="8"/>
  <c r="H19" i="8"/>
  <c r="H22" i="8"/>
  <c r="H18" i="8"/>
  <c r="L73" i="8" l="1"/>
  <c r="K73" i="8"/>
  <c r="O73" i="8"/>
  <c r="P73" i="8"/>
  <c r="N73" i="8"/>
  <c r="M73" i="8"/>
  <c r="J73" i="8"/>
  <c r="K18" i="8"/>
  <c r="L18" i="8"/>
  <c r="M18" i="8"/>
  <c r="N18" i="8"/>
  <c r="O18" i="8"/>
  <c r="P18" i="8"/>
  <c r="Q18" i="8"/>
  <c r="K19" i="8"/>
  <c r="L19" i="8"/>
  <c r="M19" i="8"/>
  <c r="N19" i="8"/>
  <c r="O19" i="8"/>
  <c r="P19" i="8"/>
  <c r="Q19" i="8"/>
  <c r="K26" i="8"/>
  <c r="L26" i="8"/>
  <c r="M26" i="8"/>
  <c r="N26" i="8"/>
  <c r="O26" i="8"/>
  <c r="P26" i="8"/>
  <c r="Q26" i="8"/>
  <c r="K29" i="8"/>
  <c r="L29" i="8"/>
  <c r="M29" i="8"/>
  <c r="N29" i="8"/>
  <c r="O29" i="8"/>
  <c r="P29" i="8"/>
  <c r="Q29" i="8"/>
  <c r="K42" i="8"/>
  <c r="L42" i="8"/>
  <c r="M42" i="8"/>
  <c r="N42" i="8"/>
  <c r="O42" i="8"/>
  <c r="P42" i="8"/>
  <c r="Q42" i="8"/>
  <c r="K44" i="8"/>
  <c r="L44" i="8"/>
  <c r="M44" i="8"/>
  <c r="N44" i="8"/>
  <c r="O44" i="8"/>
  <c r="P44" i="8"/>
  <c r="Q44" i="8"/>
  <c r="K47" i="8"/>
  <c r="L47" i="8"/>
  <c r="M47" i="8"/>
  <c r="N47" i="8"/>
  <c r="O47" i="8"/>
  <c r="P47" i="8"/>
  <c r="Q47" i="8"/>
  <c r="Q51" i="8"/>
  <c r="I49" i="3" s="1"/>
  <c r="K54" i="8"/>
  <c r="L54" i="8"/>
  <c r="M54" i="8"/>
  <c r="N54" i="8"/>
  <c r="O54" i="8"/>
  <c r="P54" i="8"/>
  <c r="Q54" i="8"/>
  <c r="K57" i="8"/>
  <c r="L57" i="8"/>
  <c r="M57" i="8"/>
  <c r="N57" i="8"/>
  <c r="O57" i="8"/>
  <c r="P57" i="8"/>
  <c r="Q57" i="8"/>
  <c r="J56" i="8"/>
  <c r="I54" i="3" s="1"/>
  <c r="I27" i="3" l="1"/>
  <c r="I52" i="3"/>
  <c r="I71" i="3"/>
  <c r="I55" i="3"/>
  <c r="I45" i="3"/>
  <c r="N70" i="8" l="1"/>
  <c r="M69" i="8"/>
  <c r="E9" i="8"/>
  <c r="H25" i="8"/>
  <c r="H37" i="8"/>
  <c r="H34" i="8"/>
  <c r="J22" i="8"/>
  <c r="I20" i="3" s="1"/>
  <c r="E5" i="8"/>
  <c r="E6" i="8"/>
  <c r="E7" i="8"/>
  <c r="E8" i="8"/>
  <c r="E4" i="8"/>
  <c r="I11" i="7"/>
  <c r="I11" i="6"/>
  <c r="I29" i="7"/>
  <c r="I31" i="7" l="1"/>
  <c r="H67" i="8" s="1"/>
  <c r="H65" i="8"/>
  <c r="J65" i="8" s="1"/>
  <c r="K37" i="8"/>
  <c r="L37" i="8"/>
  <c r="P37" i="8"/>
  <c r="Q37" i="8"/>
  <c r="N37" i="8"/>
  <c r="O37" i="8"/>
  <c r="M37" i="8"/>
  <c r="K41" i="8"/>
  <c r="P41" i="8"/>
  <c r="L41" i="8"/>
  <c r="M41" i="8"/>
  <c r="N41" i="8"/>
  <c r="Q41" i="8"/>
  <c r="O41" i="8"/>
  <c r="O23" i="8"/>
  <c r="P23" i="8"/>
  <c r="K23" i="8"/>
  <c r="L23" i="8"/>
  <c r="M23" i="8"/>
  <c r="N23" i="8"/>
  <c r="Q23" i="8"/>
  <c r="N24" i="8"/>
  <c r="O24" i="8"/>
  <c r="P24" i="8"/>
  <c r="Q24" i="8"/>
  <c r="K24" i="8"/>
  <c r="M24" i="8"/>
  <c r="L24" i="8"/>
  <c r="L25" i="8"/>
  <c r="N25" i="8"/>
  <c r="O25" i="8"/>
  <c r="P25" i="8"/>
  <c r="K25" i="8"/>
  <c r="Q25" i="8"/>
  <c r="M25" i="8"/>
  <c r="M39" i="8"/>
  <c r="Q39" i="8"/>
  <c r="N39" i="8"/>
  <c r="O39" i="8"/>
  <c r="P39" i="8"/>
  <c r="K39" i="8"/>
  <c r="L39" i="8"/>
  <c r="K35" i="8"/>
  <c r="L35" i="8"/>
  <c r="M35" i="8"/>
  <c r="N35" i="8"/>
  <c r="O35" i="8"/>
  <c r="P35" i="8"/>
  <c r="Q35" i="8"/>
  <c r="O36" i="8"/>
  <c r="P36" i="8"/>
  <c r="Q36" i="8"/>
  <c r="K36" i="8"/>
  <c r="L36" i="8"/>
  <c r="N36" i="8"/>
  <c r="M36" i="8"/>
  <c r="L40" i="8"/>
  <c r="K40" i="8"/>
  <c r="M40" i="8"/>
  <c r="N40" i="8"/>
  <c r="O40" i="8"/>
  <c r="P40" i="8"/>
  <c r="Q40" i="8"/>
  <c r="J34" i="8"/>
  <c r="I32" i="3" s="1"/>
  <c r="K71" i="8"/>
  <c r="J42" i="8"/>
  <c r="I40" i="3" s="1"/>
  <c r="J39" i="8"/>
  <c r="J40" i="8"/>
  <c r="J18" i="8"/>
  <c r="I16" i="3" s="1"/>
  <c r="J19" i="8"/>
  <c r="I17" i="3" s="1"/>
  <c r="J53" i="8"/>
  <c r="I51" i="3" s="1"/>
  <c r="Q69" i="8"/>
  <c r="L69" i="8"/>
  <c r="K69" i="8"/>
  <c r="J25" i="8"/>
  <c r="J26" i="8"/>
  <c r="I24" i="3" s="1"/>
  <c r="J28" i="8"/>
  <c r="I26" i="3" s="1"/>
  <c r="J46" i="8"/>
  <c r="I44" i="3" s="1"/>
  <c r="J32" i="8"/>
  <c r="I30" i="3" s="1"/>
  <c r="P69" i="8"/>
  <c r="J23" i="8"/>
  <c r="J24" i="8"/>
  <c r="J41" i="8"/>
  <c r="J44" i="8"/>
  <c r="I42" i="3" s="1"/>
  <c r="J33" i="8"/>
  <c r="I31" i="3" s="1"/>
  <c r="J49" i="8"/>
  <c r="I47" i="3" s="1"/>
  <c r="O69" i="8"/>
  <c r="J69" i="8"/>
  <c r="P71" i="8"/>
  <c r="Q71" i="8"/>
  <c r="J71" i="8"/>
  <c r="O71" i="8"/>
  <c r="N71" i="8"/>
  <c r="M71" i="8"/>
  <c r="M70" i="8"/>
  <c r="L71" i="8"/>
  <c r="N69" i="8"/>
  <c r="P70" i="8"/>
  <c r="O70" i="8"/>
  <c r="L70" i="8"/>
  <c r="Q70" i="8"/>
  <c r="J70" i="8"/>
  <c r="K70" i="8"/>
  <c r="I22" i="3" l="1"/>
  <c r="I67" i="3"/>
  <c r="I68" i="3"/>
  <c r="I69" i="3"/>
  <c r="Q58" i="8"/>
  <c r="I39" i="3"/>
  <c r="J58" i="8"/>
  <c r="I21" i="3"/>
  <c r="I33" i="3"/>
  <c r="M58" i="8"/>
  <c r="I37" i="3"/>
  <c r="L58" i="8"/>
  <c r="K58" i="8"/>
  <c r="I34" i="3"/>
  <c r="P58" i="8"/>
  <c r="I38" i="3"/>
  <c r="N58" i="8"/>
  <c r="I23" i="3"/>
  <c r="O58" i="8"/>
  <c r="I35" i="3"/>
  <c r="M65" i="8"/>
  <c r="L65" i="8"/>
  <c r="L74" i="8" s="1"/>
  <c r="N65" i="8"/>
  <c r="O65" i="8"/>
  <c r="Q65" i="8"/>
  <c r="K65" i="8"/>
  <c r="P65" i="8"/>
  <c r="M67" i="8"/>
  <c r="O67" i="8"/>
  <c r="K67" i="8"/>
  <c r="J67" i="8"/>
  <c r="L67" i="8"/>
  <c r="N67" i="8"/>
  <c r="P67" i="8"/>
  <c r="Q67" i="8"/>
  <c r="O74" i="8" l="1"/>
  <c r="O76" i="8" s="1"/>
  <c r="L76" i="8"/>
  <c r="M74" i="8"/>
  <c r="M76" i="8" s="1"/>
  <c r="N74" i="8"/>
  <c r="N76" i="8" s="1"/>
  <c r="Q74" i="8"/>
  <c r="Q76" i="8" s="1"/>
  <c r="I63" i="3"/>
  <c r="J74" i="8"/>
  <c r="I65" i="3"/>
  <c r="P74" i="8"/>
  <c r="P76" i="8" s="1"/>
  <c r="K74" i="8"/>
  <c r="K76" i="8" s="1"/>
  <c r="J76" i="8"/>
  <c r="I56" i="3"/>
  <c r="K74" i="3" l="1"/>
  <c r="I72" i="3"/>
  <c r="I74" i="3" s="1"/>
  <c r="E9" i="7"/>
  <c r="E8" i="7"/>
  <c r="E7" i="7"/>
  <c r="E6" i="7"/>
  <c r="E5" i="7"/>
  <c r="E4" i="7"/>
  <c r="E5" i="6"/>
  <c r="E6" i="6"/>
  <c r="E7" i="6"/>
  <c r="E8" i="6"/>
  <c r="E9" i="6"/>
  <c r="E4" i="6"/>
  <c r="L74" i="3" l="1"/>
</calcChain>
</file>

<file path=xl/sharedStrings.xml><?xml version="1.0" encoding="utf-8"?>
<sst xmlns="http://schemas.openxmlformats.org/spreadsheetml/2006/main" count="393" uniqueCount="130">
  <si>
    <t>Aanbiedingsbegroting</t>
  </si>
  <si>
    <t>Project:</t>
  </si>
  <si>
    <t>Inschrijver:</t>
  </si>
  <si>
    <t>Datum:</t>
  </si>
  <si>
    <t>Omschrijving:</t>
  </si>
  <si>
    <t>Tarieven</t>
  </si>
  <si>
    <t>Omschrijving</t>
  </si>
  <si>
    <t>Tarieven
(all-in)*</t>
  </si>
  <si>
    <t>Contractmanager / projectleider / contractcoördinator</t>
  </si>
  <si>
    <t>Tarief mag niet hoger zijn dan € 150</t>
  </si>
  <si>
    <t>Engineer application / hardware / maintenance (medior / senior)</t>
  </si>
  <si>
    <t>Tarief mag niet hoger zijn dan € 200</t>
  </si>
  <si>
    <t>Servicetechnicus / onderhoudsmonteur (medior / senior)</t>
  </si>
  <si>
    <t>Tarief mag niet hoger zijn dan € 166</t>
  </si>
  <si>
    <t>Voorrij- en afhandelingskosten / starttarief bij correctief onderhoud</t>
  </si>
  <si>
    <t>Toeslagen overuren*</t>
  </si>
  <si>
    <t>Maximaal 150%</t>
  </si>
  <si>
    <t>Toeslagen nachturen*</t>
  </si>
  <si>
    <t>Toeslagen weekeinduren*</t>
  </si>
  <si>
    <t>Maximaal 200%</t>
  </si>
  <si>
    <t>Configuratie</t>
  </si>
  <si>
    <t>Voorbereiden onderhoud (Initieel)</t>
  </si>
  <si>
    <t>Jaarlijks Voorbereiden onderhoud</t>
  </si>
  <si>
    <t>Preventief Onderhoud</t>
  </si>
  <si>
    <t>PLC</t>
  </si>
  <si>
    <t>Remote I/O</t>
  </si>
  <si>
    <t>Computer</t>
  </si>
  <si>
    <t>Werkpakketten</t>
  </si>
  <si>
    <t>2. Contractmanagement (uitgezonderd WP 2.3)</t>
  </si>
  <si>
    <t>2.1. Kwaliteitsmanagement</t>
  </si>
  <si>
    <t>Per tunnel</t>
  </si>
  <si>
    <t>2.2. Voortgangscommunicatie</t>
  </si>
  <si>
    <t>3. Configuratie</t>
  </si>
  <si>
    <t>3.1. Configuratiemanagement (uitgezonderd eis BTTI.3.1-05a)</t>
  </si>
  <si>
    <t>Initieel</t>
  </si>
  <si>
    <t>Per component</t>
  </si>
  <si>
    <t>3.2. Reservedelen (uitgezonderd eis BTTI.3.2-02, BTTI.3.2-04 en eis BTTI.3.2-06)</t>
  </si>
  <si>
    <t>3.3. Vereist kennisniveau Opdrachtnemer</t>
  </si>
  <si>
    <t>4. Onderhoudsmanagement (uitgezonderd WP 4.3, 4.4 en 4.5)</t>
  </si>
  <si>
    <t>4.1. Voorbereiding op onderhoud (uitgezonderd eis BTTI.4.1-03)</t>
  </si>
  <si>
    <t xml:space="preserve">4.2. Preventief onderhoud </t>
  </si>
  <si>
    <t>4.6. Changemanagement (uitgezonderd eis BTTI.4.6-02, -03, -04 en -05)</t>
  </si>
  <si>
    <t>4.7. Disaster recovery (uitgezonderd eis BTTI.4.7-05b)</t>
  </si>
  <si>
    <t>4.8. Mobilisatie &amp; Demobilisatie</t>
  </si>
  <si>
    <t>4.8.1. Mobilisatie (Indien de Opdrachtnemer de 'huidige Opdrachtnemer' is, zijn de kosten</t>
  </si>
  <si>
    <t>van dit werkpakket niet verrekenbaar)</t>
  </si>
  <si>
    <t>4.8.2. Demobilisatie (uitgezonderd eis BTTI. 4.8.2-05)</t>
  </si>
  <si>
    <t>4.9. Cybersecurity</t>
  </si>
  <si>
    <t>7. Veiligheids- en gezondheidsmanagement</t>
  </si>
  <si>
    <t>Totaal inschrijfsom (prijsdeel 1 + prijsdeel 2)</t>
  </si>
  <si>
    <t>Definities:</t>
  </si>
  <si>
    <t>All-in:</t>
  </si>
  <si>
    <t>Aanduiding bij een bedrag waarmee tot uitdrukking wordt gebracht dat in de bedragen waarop deze aanduiding van toepassing is</t>
  </si>
  <si>
    <t>alle indirecte en bijkomende kosten om de overeengekomen opdracht uit te voeren zijn begrepen;</t>
  </si>
  <si>
    <t>Overuren</t>
  </si>
  <si>
    <t>Gewerkte uren aansluitend op de normale werktijd</t>
  </si>
  <si>
    <t>Nachturen</t>
  </si>
  <si>
    <t>Gewerkte uren van maandag. t/m vrijdag. tussen 18.00 en 7.00 uur</t>
  </si>
  <si>
    <t>Weekeinduren</t>
  </si>
  <si>
    <t>Gewerkte uren van vrijdag 18.00 uur tot maandag 7.00 uur en erkende feestdagen</t>
  </si>
  <si>
    <t>Invulinstructie Aanbiedingsbegroting</t>
  </si>
  <si>
    <t>Gegadigde is verplicht om de tarieven en kosten per gevraagde activiteit op te geven. Dit betreft de gele cellen.</t>
  </si>
  <si>
    <t>De ingevulde tarieven en kosten (de gele cellen) zullen worden opgenomen in de Overeenkomst en zullen worden gebruikt voor verrekening</t>
  </si>
  <si>
    <t>van facturatie en /of meer-/minderwerk c.q. additionele inzetten.</t>
  </si>
  <si>
    <t xml:space="preserve">De verrekening vindt plaats op daadwerkelijk gemaakte uren. </t>
  </si>
  <si>
    <t>Naam gegadigde</t>
  </si>
  <si>
    <t>Datum</t>
  </si>
  <si>
    <t>Rechtsgeldige ondertekening</t>
  </si>
  <si>
    <t>uur</t>
  </si>
  <si>
    <t>Eenheidsprijzen</t>
  </si>
  <si>
    <t>Eenheid</t>
  </si>
  <si>
    <t xml:space="preserve">        eis BTTI.4.3.1-01, eis  BTTI.4.3.1-02)</t>
  </si>
  <si>
    <t>4.3. Correctief onderhoud - vaste deel = 24/7 storingsdienst (uitgezonderd eis BTTI.4.3 -16,</t>
  </si>
  <si>
    <t xml:space="preserve">en bijkomende leveringen ten aanzien van de Monitorings-, Bedienings- </t>
  </si>
  <si>
    <t>Hoeveelheden</t>
  </si>
  <si>
    <t>PLC's</t>
  </si>
  <si>
    <t>Computers</t>
  </si>
  <si>
    <t>Locaties</t>
  </si>
  <si>
    <t>Technische scope - Uitgangspunten voor jaarlijkse vaste kosten</t>
  </si>
  <si>
    <t>Technische scope - Uitgangspunten voor jaarlijkse variabele kosten</t>
  </si>
  <si>
    <t>4. Onderhoudsmanagement</t>
  </si>
  <si>
    <t>4.3. Correctief onderhoud: verhelpen storingen (uitgaan van 3 storingen per tunnel per jaar)</t>
  </si>
  <si>
    <t>Hoeveelheden per tunnel per jaar</t>
  </si>
  <si>
    <t>storing</t>
  </si>
  <si>
    <t>Fictieve inzetten t.b.v. wijzigingen</t>
  </si>
  <si>
    <t>Verhelpen storingen:</t>
  </si>
  <si>
    <t>uitgaan van 16 uur servicetechnicus/onderhoudsmonteur (medior/senior) per storing, incl. rapportage</t>
  </si>
  <si>
    <t>Totale kosten</t>
  </si>
  <si>
    <t>Stelposten</t>
  </si>
  <si>
    <t>Controle</t>
  </si>
  <si>
    <t>TN453600 - Raamovereenkomst betreffende Onderhoudsdiensten</t>
  </si>
  <si>
    <t>en Besturingsinstallaties van de spoortunnels ProRail</t>
  </si>
  <si>
    <t>Opstellen jaar 1</t>
  </si>
  <si>
    <t>Updaten jaar 2 en verder</t>
  </si>
  <si>
    <t>Initieel jaar 1</t>
  </si>
  <si>
    <t>Jaarlijks jaar 2 en verder</t>
  </si>
  <si>
    <t>PLC jaar 1 en verder</t>
  </si>
  <si>
    <t>Computer jaar 1 en verder</t>
  </si>
  <si>
    <t>Remote I/O / Netwerkcomponenten</t>
  </si>
  <si>
    <t>Remote I/O / Netwerkcomponenten jaar 1 en verder</t>
  </si>
  <si>
    <t>Remote I/O / Netwerk-
componenten</t>
  </si>
  <si>
    <t>Eenheid
per jaar</t>
  </si>
  <si>
    <t>Jaarlijks jaar 1 en verder</t>
  </si>
  <si>
    <t>storingen</t>
  </si>
  <si>
    <t>uren</t>
  </si>
  <si>
    <t>post</t>
  </si>
  <si>
    <t>Aantal tunnels</t>
  </si>
  <si>
    <t>Tunnel</t>
  </si>
  <si>
    <t>Remote I/O &amp; Netwerkcomponenten jaar 1 en verder</t>
  </si>
  <si>
    <t>Remote I/O &amp; Netwerkcomponenten</t>
  </si>
  <si>
    <t>versie 1.0</t>
  </si>
  <si>
    <t>Spoortunnel Nijverdal</t>
  </si>
  <si>
    <t>Overkapping en Dive-under Barendrecht</t>
  </si>
  <si>
    <t xml:space="preserve">Spoortunnel Delft </t>
  </si>
  <si>
    <t xml:space="preserve">Willemsspoortunnel </t>
  </si>
  <si>
    <t>Spoortunnel Rijswijk</t>
  </si>
  <si>
    <t>Schipholspoortunnel</t>
  </si>
  <si>
    <t>Spoortunnel Best</t>
  </si>
  <si>
    <t>Deel 2: (Fictieve) jaarlijkse variabele kosten</t>
  </si>
  <si>
    <t>Totaal Prijsdeel 2: (Fictieve) jaarlijkse variabele kosten</t>
  </si>
  <si>
    <t>Deel 1: Jaarlijkse vaste kosten</t>
  </si>
  <si>
    <t>Totaal Prijsdeel 1: Jaarlijke vaste kosten</t>
  </si>
  <si>
    <t>De fictieve aantallen en uren van jaarlijke variabele kosten zijn gebaseerd op historische data en hier kunnen geen rechten aan ontleend worden.</t>
  </si>
  <si>
    <t>De fictieve aantallen en uren van de jaarlijke variabele kosten zijn gebaseerd op historische data en hier kunnen geen rechten aan ontleend worden.</t>
  </si>
  <si>
    <t>Deel 1: Vaste kosten</t>
  </si>
  <si>
    <t>Deel 2: (Fictieve) vatiabele kosten</t>
  </si>
  <si>
    <t>Ad-hoc wijzigingen / Materiaal verbruik (€ 10.000,00 per tunnel per jaar)</t>
  </si>
  <si>
    <t>Totaal Prijsdeel 1: Vaste kosten</t>
  </si>
  <si>
    <t>Totaal Prijsdeel 2: (Fictieve) variabele kosten</t>
  </si>
  <si>
    <t>Perceel 2 (Siemens)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</si>
</sst>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2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b/>
      <u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32">
    <xf numFmtId="0" fontId="0" fillId="0" borderId="0" xfId="0"/>
    <xf numFmtId="0" fontId="11" fillId="4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indent="1"/>
    </xf>
    <xf numFmtId="0" fontId="0" fillId="2" borderId="6" xfId="0" applyFill="1" applyBorder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 applyAlignment="1">
      <alignment horizontal="left"/>
    </xf>
    <xf numFmtId="0" fontId="0" fillId="2" borderId="10" xfId="0" applyFill="1" applyBorder="1"/>
    <xf numFmtId="0" fontId="0" fillId="2" borderId="11" xfId="0" applyFill="1" applyBorder="1" applyAlignment="1">
      <alignment horizontal="left"/>
    </xf>
    <xf numFmtId="0" fontId="0" fillId="2" borderId="12" xfId="0" applyFill="1" applyBorder="1"/>
    <xf numFmtId="0" fontId="0" fillId="2" borderId="13" xfId="0" applyFill="1" applyBorder="1"/>
    <xf numFmtId="0" fontId="14" fillId="4" borderId="4" xfId="0" applyFont="1" applyFill="1" applyBorder="1" applyAlignment="1">
      <alignment horizontal="center" vertical="center" wrapText="1"/>
    </xf>
    <xf numFmtId="44" fontId="12" fillId="6" borderId="4" xfId="0" applyNumberFormat="1" applyFont="1" applyFill="1" applyBorder="1" applyAlignment="1">
      <alignment horizontal="center" vertical="center"/>
    </xf>
    <xf numFmtId="9" fontId="0" fillId="6" borderId="4" xfId="2" applyFon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 indent="6"/>
    </xf>
    <xf numFmtId="0" fontId="0" fillId="5" borderId="3" xfId="0" applyFill="1" applyBorder="1" applyAlignment="1">
      <alignment horizontal="left" vertical="center" indent="6"/>
    </xf>
    <xf numFmtId="0" fontId="0" fillId="5" borderId="5" xfId="0" applyFill="1" applyBorder="1" applyAlignment="1">
      <alignment horizontal="left" vertical="center" indent="6"/>
    </xf>
    <xf numFmtId="0" fontId="0" fillId="5" borderId="2" xfId="0" applyFill="1" applyBorder="1" applyAlignment="1">
      <alignment horizontal="left" vertical="center" indent="1"/>
    </xf>
    <xf numFmtId="0" fontId="0" fillId="5" borderId="3" xfId="0" applyFill="1" applyBorder="1" applyAlignment="1">
      <alignment horizontal="left" vertical="center" indent="1"/>
    </xf>
    <xf numFmtId="0" fontId="0" fillId="5" borderId="5" xfId="0" applyFill="1" applyBorder="1" applyAlignment="1">
      <alignment horizontal="left" vertical="center" indent="1"/>
    </xf>
    <xf numFmtId="0" fontId="0" fillId="5" borderId="2" xfId="0" applyFill="1" applyBorder="1" applyAlignment="1">
      <alignment horizontal="left" vertical="center" indent="3"/>
    </xf>
    <xf numFmtId="0" fontId="0" fillId="5" borderId="3" xfId="0" applyFill="1" applyBorder="1" applyAlignment="1">
      <alignment horizontal="left" vertical="center" indent="3"/>
    </xf>
    <xf numFmtId="0" fontId="0" fillId="5" borderId="5" xfId="0" applyFill="1" applyBorder="1" applyAlignment="1">
      <alignment horizontal="left" vertical="center" indent="3"/>
    </xf>
    <xf numFmtId="44" fontId="0" fillId="6" borderId="4" xfId="1" applyFont="1" applyFill="1" applyBorder="1" applyAlignment="1">
      <alignment horizontal="center" vertical="center"/>
    </xf>
    <xf numFmtId="0" fontId="0" fillId="5" borderId="3" xfId="0" applyFill="1" applyBorder="1" applyAlignment="1">
      <alignment horizontal="left" vertical="center"/>
    </xf>
    <xf numFmtId="0" fontId="14" fillId="4" borderId="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 indent="1"/>
    </xf>
    <xf numFmtId="44" fontId="5" fillId="6" borderId="4" xfId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9" xfId="0" applyFill="1" applyBorder="1"/>
    <xf numFmtId="0" fontId="0" fillId="2" borderId="0" xfId="0" applyFill="1"/>
    <xf numFmtId="0" fontId="6" fillId="2" borderId="0" xfId="0" applyFont="1" applyFill="1"/>
    <xf numFmtId="0" fontId="0" fillId="2" borderId="0" xfId="0" applyFill="1" applyAlignment="1">
      <alignment horizontal="center"/>
    </xf>
    <xf numFmtId="0" fontId="7" fillId="2" borderId="0" xfId="0" applyFont="1" applyFill="1"/>
    <xf numFmtId="0" fontId="8" fillId="2" borderId="0" xfId="0" applyFont="1" applyFill="1" applyAlignment="1">
      <alignment horizontal="right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49" fontId="16" fillId="2" borderId="0" xfId="0" applyNumberFormat="1" applyFont="1" applyFill="1"/>
    <xf numFmtId="49" fontId="13" fillId="2" borderId="0" xfId="0" applyNumberFormat="1" applyFont="1" applyFill="1"/>
    <xf numFmtId="49" fontId="0" fillId="2" borderId="0" xfId="0" applyNumberFormat="1" applyFill="1"/>
    <xf numFmtId="49" fontId="11" fillId="2" borderId="0" xfId="0" applyNumberFormat="1" applyFont="1" applyFill="1"/>
    <xf numFmtId="0" fontId="0" fillId="2" borderId="11" xfId="0" applyFill="1" applyBorder="1"/>
    <xf numFmtId="0" fontId="0" fillId="2" borderId="12" xfId="0" applyFill="1" applyBorder="1" applyAlignment="1">
      <alignment horizontal="center"/>
    </xf>
    <xf numFmtId="0" fontId="0" fillId="2" borderId="0" xfId="0" applyFill="1" applyAlignment="1">
      <alignment horizontal="left" inden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7" borderId="0" xfId="0" applyFill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5" borderId="5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4" xfId="0" quotePrefix="1" applyFill="1" applyBorder="1" applyAlignment="1">
      <alignment horizontal="center" vertical="center"/>
    </xf>
    <xf numFmtId="0" fontId="17" fillId="2" borderId="0" xfId="0" applyFont="1" applyFill="1" applyAlignment="1">
      <alignment horizontal="right" vertical="center"/>
    </xf>
    <xf numFmtId="44" fontId="4" fillId="5" borderId="5" xfId="0" applyNumberFormat="1" applyFont="1" applyFill="1" applyBorder="1" applyAlignment="1">
      <alignment horizontal="left" vertical="center"/>
    </xf>
    <xf numFmtId="44" fontId="0" fillId="5" borderId="4" xfId="0" applyNumberFormat="1" applyFill="1" applyBorder="1" applyAlignment="1">
      <alignment horizontal="center" vertical="center"/>
    </xf>
    <xf numFmtId="44" fontId="11" fillId="4" borderId="4" xfId="2" applyNumberFormat="1" applyFont="1" applyFill="1" applyBorder="1" applyAlignment="1">
      <alignment vertical="center" wrapText="1"/>
    </xf>
    <xf numFmtId="17" fontId="11" fillId="4" borderId="4" xfId="0" applyNumberFormat="1" applyFont="1" applyFill="1" applyBorder="1" applyAlignment="1">
      <alignment horizontal="center" vertical="center" wrapText="1"/>
    </xf>
    <xf numFmtId="0" fontId="0" fillId="7" borderId="9" xfId="0" applyFill="1" applyBorder="1" applyAlignment="1">
      <alignment vertical="center"/>
    </xf>
    <xf numFmtId="0" fontId="3" fillId="5" borderId="5" xfId="0" applyFont="1" applyFill="1" applyBorder="1" applyAlignment="1">
      <alignment horizontal="left" vertical="center" indent="1"/>
    </xf>
    <xf numFmtId="0" fontId="13" fillId="5" borderId="2" xfId="0" applyFont="1" applyFill="1" applyBorder="1" applyAlignment="1">
      <alignment horizontal="left" vertical="center" indent="1"/>
    </xf>
    <xf numFmtId="0" fontId="13" fillId="5" borderId="3" xfId="0" applyFont="1" applyFill="1" applyBorder="1" applyAlignment="1">
      <alignment horizontal="left" vertical="center" indent="1"/>
    </xf>
    <xf numFmtId="0" fontId="2" fillId="5" borderId="5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center"/>
    </xf>
    <xf numFmtId="0" fontId="18" fillId="7" borderId="0" xfId="0" applyFont="1" applyFill="1"/>
    <xf numFmtId="44" fontId="18" fillId="7" borderId="0" xfId="0" applyNumberFormat="1" applyFont="1" applyFill="1" applyAlignment="1">
      <alignment horizontal="center"/>
    </xf>
    <xf numFmtId="44" fontId="18" fillId="7" borderId="0" xfId="0" applyNumberFormat="1" applyFont="1" applyFill="1"/>
    <xf numFmtId="0" fontId="1" fillId="8" borderId="5" xfId="0" applyFont="1" applyFill="1" applyBorder="1" applyAlignment="1">
      <alignment horizontal="center" vertical="center"/>
    </xf>
    <xf numFmtId="0" fontId="19" fillId="7" borderId="0" xfId="0" applyFont="1" applyFill="1"/>
    <xf numFmtId="0" fontId="8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5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 indent="6"/>
    </xf>
    <xf numFmtId="0" fontId="0" fillId="5" borderId="3" xfId="0" applyFill="1" applyBorder="1" applyAlignment="1">
      <alignment horizontal="left" vertical="center" indent="6"/>
    </xf>
    <xf numFmtId="0" fontId="0" fillId="5" borderId="2" xfId="0" applyFill="1" applyBorder="1" applyAlignment="1">
      <alignment horizontal="left" vertical="center" indent="3"/>
    </xf>
    <xf numFmtId="0" fontId="0" fillId="5" borderId="3" xfId="0" applyFill="1" applyBorder="1" applyAlignment="1">
      <alignment horizontal="left" vertical="center" indent="3"/>
    </xf>
    <xf numFmtId="0" fontId="0" fillId="5" borderId="2" xfId="0" applyFill="1" applyBorder="1" applyAlignment="1">
      <alignment horizontal="left" vertical="center" indent="2"/>
    </xf>
    <xf numFmtId="0" fontId="0" fillId="5" borderId="3" xfId="0" applyFill="1" applyBorder="1" applyAlignment="1">
      <alignment horizontal="left" vertical="center" indent="2"/>
    </xf>
    <xf numFmtId="0" fontId="13" fillId="5" borderId="2" xfId="0" applyFont="1" applyFill="1" applyBorder="1" applyAlignment="1">
      <alignment horizontal="left" vertical="center" indent="1"/>
    </xf>
    <xf numFmtId="0" fontId="13" fillId="5" borderId="3" xfId="0" applyFont="1" applyFill="1" applyBorder="1" applyAlignment="1">
      <alignment horizontal="left" vertical="center" indent="1"/>
    </xf>
    <xf numFmtId="9" fontId="11" fillId="4" borderId="2" xfId="2" applyFont="1" applyFill="1" applyBorder="1" applyAlignment="1">
      <alignment horizontal="center" vertical="center" wrapText="1"/>
    </xf>
    <xf numFmtId="9" fontId="11" fillId="4" borderId="3" xfId="2" applyFont="1" applyFill="1" applyBorder="1" applyAlignment="1">
      <alignment horizontal="center" vertical="center" wrapText="1"/>
    </xf>
    <xf numFmtId="9" fontId="11" fillId="4" borderId="5" xfId="2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9" fontId="11" fillId="4" borderId="4" xfId="2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center" wrapText="1" indent="3"/>
    </xf>
    <xf numFmtId="0" fontId="0" fillId="5" borderId="3" xfId="0" applyFill="1" applyBorder="1" applyAlignment="1">
      <alignment horizontal="left" vertical="center" wrapText="1" indent="3"/>
    </xf>
    <xf numFmtId="0" fontId="0" fillId="5" borderId="5" xfId="0" applyFill="1" applyBorder="1" applyAlignment="1">
      <alignment horizontal="left" vertical="center" indent="6"/>
    </xf>
    <xf numFmtId="0" fontId="11" fillId="4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indent="1"/>
    </xf>
    <xf numFmtId="0" fontId="0" fillId="5" borderId="5" xfId="0" applyFill="1" applyBorder="1" applyAlignment="1">
      <alignment horizontal="left" vertical="center" indent="3"/>
    </xf>
    <xf numFmtId="0" fontId="0" fillId="5" borderId="5" xfId="0" applyFill="1" applyBorder="1" applyAlignment="1">
      <alignment horizontal="left" vertical="center" wrapText="1" indent="3"/>
    </xf>
    <xf numFmtId="0" fontId="0" fillId="5" borderId="5" xfId="0" applyFill="1" applyBorder="1" applyAlignment="1">
      <alignment horizontal="left" vertical="center" indent="2"/>
    </xf>
    <xf numFmtId="0" fontId="15" fillId="4" borderId="5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left" vertical="center" indent="2"/>
    </xf>
    <xf numFmtId="0" fontId="0" fillId="5" borderId="2" xfId="0" applyFill="1" applyBorder="1" applyAlignment="1">
      <alignment horizontal="left" vertical="center" indent="1"/>
    </xf>
    <xf numFmtId="0" fontId="0" fillId="5" borderId="3" xfId="0" applyFill="1" applyBorder="1" applyAlignment="1">
      <alignment horizontal="left" vertical="center" indent="1"/>
    </xf>
    <xf numFmtId="0" fontId="0" fillId="5" borderId="5" xfId="0" applyFill="1" applyBorder="1" applyAlignment="1">
      <alignment horizontal="left" vertical="center" inden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44" fontId="0" fillId="8" borderId="4" xfId="1" applyFont="1" applyFill="1" applyBorder="1" applyAlignment="1">
      <alignment horizontal="center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142875</xdr:rowOff>
    </xdr:from>
    <xdr:to>
      <xdr:col>2</xdr:col>
      <xdr:colOff>702643</xdr:colOff>
      <xdr:row>7</xdr:row>
      <xdr:rowOff>22226</xdr:rowOff>
    </xdr:to>
    <xdr:pic>
      <xdr:nvPicPr>
        <xdr:cNvPr id="2" name="Picture 89" descr="M:\Mijn Documenten\logo_ProRail.jpg">
          <a:extLst>
            <a:ext uri="{FF2B5EF4-FFF2-40B4-BE49-F238E27FC236}">
              <a16:creationId xmlns:a16="http://schemas.microsoft.com/office/drawing/2014/main" id="{BE469E41-2717-4E4C-93DD-49C4FCC9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42875"/>
          <a:ext cx="1783836" cy="1115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6DBC134D-C0F2-48DE-A489-D9B56C2CEE0C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1D283A46-AB83-4876-BAE5-D635F91FC5C2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634385BA-66F6-45FB-B3CD-42FDDFF69655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A3A7EF12-D36D-461B-A256-D9298B35965F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40E9AB99-B085-4A66-A8C8-B6F50E7F0C74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669A2E7D-CCC8-4F33-B443-ACAAED0FECF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34A9BBE4-09DD-4483-BF32-0C5D6798FC1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440D6DEE-29A7-4C18-8D01-A1C70A8DD92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2810A78B-A9FE-43A3-A139-5D90CDE133C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14CB40C3-2662-491E-AF33-60A7E2F32E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7156DCDF-6ACA-468F-BA3D-CAFA30FC25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F8C94AF7-C35C-4274-BAE2-38829EAB8FF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1A5DE878-8316-4172-AC12-2862F56A30D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" name="Tekstvak 15">
          <a:extLst>
            <a:ext uri="{FF2B5EF4-FFF2-40B4-BE49-F238E27FC236}">
              <a16:creationId xmlns:a16="http://schemas.microsoft.com/office/drawing/2014/main" id="{2C86869F-F68F-4732-AD9C-F40CB73EC13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1E0E5567-3413-429A-B24A-B346D9C0C4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5473FB16-87E9-47ED-A2EA-934821C575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3CF0F7B3-3995-4ED2-BFB9-584AFE5BC7B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E50A2B69-64FB-454A-A63F-84C36180AF9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21" name="Tekstvak 20">
          <a:extLst>
            <a:ext uri="{FF2B5EF4-FFF2-40B4-BE49-F238E27FC236}">
              <a16:creationId xmlns:a16="http://schemas.microsoft.com/office/drawing/2014/main" id="{1AA8DB5B-F766-4D67-8235-464F71C17C1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9B4B0018-1236-4E55-9F7A-63FB4CFD25B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0B4DDE42-1122-4D26-8CB8-E03089BC7A5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65FD6D14-8C04-41BE-87F4-E96D6884670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1D12DDD1-3B2B-4FD5-875D-2B9B6B634B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4E614313-2C56-485E-9C47-5F11BDFE44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" name="Tekstvak 26">
          <a:extLst>
            <a:ext uri="{FF2B5EF4-FFF2-40B4-BE49-F238E27FC236}">
              <a16:creationId xmlns:a16="http://schemas.microsoft.com/office/drawing/2014/main" id="{35A3B37B-6D35-4AAA-AAF1-43ED32D6E0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" name="Tekstvak 27">
          <a:extLst>
            <a:ext uri="{FF2B5EF4-FFF2-40B4-BE49-F238E27FC236}">
              <a16:creationId xmlns:a16="http://schemas.microsoft.com/office/drawing/2014/main" id="{40FAD984-90FE-4B0B-9817-CCC0003D9C7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29" name="Tekstvak 28">
          <a:extLst>
            <a:ext uri="{FF2B5EF4-FFF2-40B4-BE49-F238E27FC236}">
              <a16:creationId xmlns:a16="http://schemas.microsoft.com/office/drawing/2014/main" id="{2CE49BDF-E2F8-4B14-953B-F2284A0F7A5B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0" name="Tekstvak 29">
          <a:extLst>
            <a:ext uri="{FF2B5EF4-FFF2-40B4-BE49-F238E27FC236}">
              <a16:creationId xmlns:a16="http://schemas.microsoft.com/office/drawing/2014/main" id="{CFF59D68-296D-40A1-8AA3-59FD3FA9A69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BAEB90DD-7D2C-4488-8397-E7E6D80B297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9A7F5516-F818-432A-A2B0-86564E2CAE6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9876913C-5D03-4419-80F0-876C5D8B69CD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ED66CEB1-B2D7-46F8-A0C2-B866FD761EF4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CB820B26-9D85-4C49-9FAE-E0247A40409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6D34FD44-C9DA-48CF-AECE-0444A86E809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B122ACDF-D0CD-44D6-88A4-A54AE8852935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7E3D92AE-EFBC-44A0-9AB5-8D7B01A3D8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45921D96-0103-4D9F-89CB-2EAEF04572A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" name="Tekstvak 39">
          <a:extLst>
            <a:ext uri="{FF2B5EF4-FFF2-40B4-BE49-F238E27FC236}">
              <a16:creationId xmlns:a16="http://schemas.microsoft.com/office/drawing/2014/main" id="{6A62B2FA-C22D-4A9F-9F38-923D6BDD7D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" name="Tekstvak 40">
          <a:extLst>
            <a:ext uri="{FF2B5EF4-FFF2-40B4-BE49-F238E27FC236}">
              <a16:creationId xmlns:a16="http://schemas.microsoft.com/office/drawing/2014/main" id="{81DF014B-FB13-4E9A-B661-53F46BFABDC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" name="Tekstvak 41">
          <a:extLst>
            <a:ext uri="{FF2B5EF4-FFF2-40B4-BE49-F238E27FC236}">
              <a16:creationId xmlns:a16="http://schemas.microsoft.com/office/drawing/2014/main" id="{16F0D1C1-2DE3-495C-A6B8-4CACADFD958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6E73E275-3F8A-44FA-9C2E-CDEB496B33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CDEDF761-7EF0-4AA2-9447-A990980118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" name="Tekstvak 44">
          <a:extLst>
            <a:ext uri="{FF2B5EF4-FFF2-40B4-BE49-F238E27FC236}">
              <a16:creationId xmlns:a16="http://schemas.microsoft.com/office/drawing/2014/main" id="{20FACF4A-BC5C-473A-BF06-EDFED76010E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" name="Tekstvak 45">
          <a:extLst>
            <a:ext uri="{FF2B5EF4-FFF2-40B4-BE49-F238E27FC236}">
              <a16:creationId xmlns:a16="http://schemas.microsoft.com/office/drawing/2014/main" id="{9F5B1869-5060-4425-8CC8-337D6B7BD1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02A1BD47-E7DE-4A4D-89D7-A5FE75E693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" name="Tekstvak 47">
          <a:extLst>
            <a:ext uri="{FF2B5EF4-FFF2-40B4-BE49-F238E27FC236}">
              <a16:creationId xmlns:a16="http://schemas.microsoft.com/office/drawing/2014/main" id="{A926DC55-5FE5-4057-87F0-0592AFB124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" name="Tekstvak 48">
          <a:extLst>
            <a:ext uri="{FF2B5EF4-FFF2-40B4-BE49-F238E27FC236}">
              <a16:creationId xmlns:a16="http://schemas.microsoft.com/office/drawing/2014/main" id="{1F58CFF2-88DD-41DB-A30C-3C9AF39605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0" name="Tekstvak 49">
          <a:extLst>
            <a:ext uri="{FF2B5EF4-FFF2-40B4-BE49-F238E27FC236}">
              <a16:creationId xmlns:a16="http://schemas.microsoft.com/office/drawing/2014/main" id="{C7A1144E-B3E7-415C-9363-4B01E5C3869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1" name="Tekstvak 50">
          <a:extLst>
            <a:ext uri="{FF2B5EF4-FFF2-40B4-BE49-F238E27FC236}">
              <a16:creationId xmlns:a16="http://schemas.microsoft.com/office/drawing/2014/main" id="{D8A0EBDA-F79E-4110-BBC2-74471964F72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7C3F116C-5F95-4262-AF5D-A15DE80A296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" name="Tekstvak 52">
          <a:extLst>
            <a:ext uri="{FF2B5EF4-FFF2-40B4-BE49-F238E27FC236}">
              <a16:creationId xmlns:a16="http://schemas.microsoft.com/office/drawing/2014/main" id="{446337D6-E1CA-49E7-A1D5-352783B3631D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9FD9A929-A4E0-4304-9375-6420692ECA8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7AEE912C-E29D-4276-B41B-7AF51CC3E0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03A0ECCE-7BEC-43CA-8F8B-FB2150A9C0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24C0A6F7-387E-4F59-89BC-1E3D677FED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70578508-A079-424C-87AF-FD87069ECD6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A2E38733-2E1E-463C-8BB1-8500361DA82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" name="Tekstvak 59">
          <a:extLst>
            <a:ext uri="{FF2B5EF4-FFF2-40B4-BE49-F238E27FC236}">
              <a16:creationId xmlns:a16="http://schemas.microsoft.com/office/drawing/2014/main" id="{3FE64097-539D-4CB9-8D65-F431F247AA7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3FA4DCA3-5C41-4653-946E-40C22FC500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" name="Tekstvak 61">
          <a:extLst>
            <a:ext uri="{FF2B5EF4-FFF2-40B4-BE49-F238E27FC236}">
              <a16:creationId xmlns:a16="http://schemas.microsoft.com/office/drawing/2014/main" id="{7BF6B2B7-43F8-4AA6-A13E-6D0E8D583B1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FC379671-2FB6-45CC-AFE6-2597763A87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" name="Tekstvak 63">
          <a:extLst>
            <a:ext uri="{FF2B5EF4-FFF2-40B4-BE49-F238E27FC236}">
              <a16:creationId xmlns:a16="http://schemas.microsoft.com/office/drawing/2014/main" id="{B47BA0AC-CBF7-47D8-9036-5889B4D454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" name="Tekstvak 64">
          <a:extLst>
            <a:ext uri="{FF2B5EF4-FFF2-40B4-BE49-F238E27FC236}">
              <a16:creationId xmlns:a16="http://schemas.microsoft.com/office/drawing/2014/main" id="{A992D85E-9AF0-4DAB-A4C3-080A80FF4C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" name="Tekstvak 65">
          <a:extLst>
            <a:ext uri="{FF2B5EF4-FFF2-40B4-BE49-F238E27FC236}">
              <a16:creationId xmlns:a16="http://schemas.microsoft.com/office/drawing/2014/main" id="{A893AEA9-A307-4E9B-8F68-0F191CB1D1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AAAED240-F5CC-46D7-9457-AB9DF466DC5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264EE3B9-D311-4E00-9F70-F852B0FB24D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" name="Tekstvak 68">
          <a:extLst>
            <a:ext uri="{FF2B5EF4-FFF2-40B4-BE49-F238E27FC236}">
              <a16:creationId xmlns:a16="http://schemas.microsoft.com/office/drawing/2014/main" id="{35A06BAF-D995-4441-8C79-B3F95920B21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22E5BF88-7643-434D-B164-D08087F8B48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1" name="Tekstvak 70">
          <a:extLst>
            <a:ext uri="{FF2B5EF4-FFF2-40B4-BE49-F238E27FC236}">
              <a16:creationId xmlns:a16="http://schemas.microsoft.com/office/drawing/2014/main" id="{B957915C-42C5-4E89-9C7E-B8CA73EB872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2" name="Tekstvak 71">
          <a:extLst>
            <a:ext uri="{FF2B5EF4-FFF2-40B4-BE49-F238E27FC236}">
              <a16:creationId xmlns:a16="http://schemas.microsoft.com/office/drawing/2014/main" id="{1ADD3E2F-C15F-45AB-9708-9CBBAA5D340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3" name="Tekstvak 72">
          <a:extLst>
            <a:ext uri="{FF2B5EF4-FFF2-40B4-BE49-F238E27FC236}">
              <a16:creationId xmlns:a16="http://schemas.microsoft.com/office/drawing/2014/main" id="{77ABDBC3-98ED-49AD-B6E6-EAA49AC6105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4CA1D040-A8D7-4E70-A3F3-A8798CBF576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4386AEF3-F906-4EC8-809F-6EC88631F66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6" name="Tekstvak 75">
          <a:extLst>
            <a:ext uri="{FF2B5EF4-FFF2-40B4-BE49-F238E27FC236}">
              <a16:creationId xmlns:a16="http://schemas.microsoft.com/office/drawing/2014/main" id="{CCF094AF-8A05-47C8-989F-841CD689F32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7" name="Tekstvak 76">
          <a:extLst>
            <a:ext uri="{FF2B5EF4-FFF2-40B4-BE49-F238E27FC236}">
              <a16:creationId xmlns:a16="http://schemas.microsoft.com/office/drawing/2014/main" id="{19FC7FA3-31F1-42FF-98E6-CC389693B1F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8" name="Tekstvak 77">
          <a:extLst>
            <a:ext uri="{FF2B5EF4-FFF2-40B4-BE49-F238E27FC236}">
              <a16:creationId xmlns:a16="http://schemas.microsoft.com/office/drawing/2014/main" id="{016ECAE8-609C-4AD7-8451-7B0E3AA46B8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9" name="Tekstvak 78">
          <a:extLst>
            <a:ext uri="{FF2B5EF4-FFF2-40B4-BE49-F238E27FC236}">
              <a16:creationId xmlns:a16="http://schemas.microsoft.com/office/drawing/2014/main" id="{CF0DBF85-D1AA-47FA-887F-9D705A07490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0" name="Tekstvak 79">
          <a:extLst>
            <a:ext uri="{FF2B5EF4-FFF2-40B4-BE49-F238E27FC236}">
              <a16:creationId xmlns:a16="http://schemas.microsoft.com/office/drawing/2014/main" id="{4BF55E9A-5560-49A5-A5AA-A8214F90D0A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1" name="Tekstvak 80">
          <a:extLst>
            <a:ext uri="{FF2B5EF4-FFF2-40B4-BE49-F238E27FC236}">
              <a16:creationId xmlns:a16="http://schemas.microsoft.com/office/drawing/2014/main" id="{BF00FE69-0B96-4032-9025-97F160DD280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2" name="Tekstvak 81">
          <a:extLst>
            <a:ext uri="{FF2B5EF4-FFF2-40B4-BE49-F238E27FC236}">
              <a16:creationId xmlns:a16="http://schemas.microsoft.com/office/drawing/2014/main" id="{AED7FC9F-E3EF-4895-BDB5-C543EBB74394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3" name="Tekstvak 82">
          <a:extLst>
            <a:ext uri="{FF2B5EF4-FFF2-40B4-BE49-F238E27FC236}">
              <a16:creationId xmlns:a16="http://schemas.microsoft.com/office/drawing/2014/main" id="{08DC11D5-BB4E-4E0F-9104-4C8A4D75EAF8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4" name="Tekstvak 83">
          <a:extLst>
            <a:ext uri="{FF2B5EF4-FFF2-40B4-BE49-F238E27FC236}">
              <a16:creationId xmlns:a16="http://schemas.microsoft.com/office/drawing/2014/main" id="{45FC1372-ABA2-45F4-B1FC-E8DE9C52E75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5" name="Tekstvak 84">
          <a:extLst>
            <a:ext uri="{FF2B5EF4-FFF2-40B4-BE49-F238E27FC236}">
              <a16:creationId xmlns:a16="http://schemas.microsoft.com/office/drawing/2014/main" id="{0E629844-9C54-4D7A-B295-FEA8B0EDA3C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6" name="Tekstvak 85">
          <a:extLst>
            <a:ext uri="{FF2B5EF4-FFF2-40B4-BE49-F238E27FC236}">
              <a16:creationId xmlns:a16="http://schemas.microsoft.com/office/drawing/2014/main" id="{E37AB88A-FD59-4E85-9E8B-3B0A44D3712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7" name="Tekstvak 86">
          <a:extLst>
            <a:ext uri="{FF2B5EF4-FFF2-40B4-BE49-F238E27FC236}">
              <a16:creationId xmlns:a16="http://schemas.microsoft.com/office/drawing/2014/main" id="{53296317-7495-41C3-ABC4-5D145DA411B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" name="Tekstvak 87">
          <a:extLst>
            <a:ext uri="{FF2B5EF4-FFF2-40B4-BE49-F238E27FC236}">
              <a16:creationId xmlns:a16="http://schemas.microsoft.com/office/drawing/2014/main" id="{871C7C63-ECB2-409E-AA13-B19CA09396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" name="Tekstvak 88">
          <a:extLst>
            <a:ext uri="{FF2B5EF4-FFF2-40B4-BE49-F238E27FC236}">
              <a16:creationId xmlns:a16="http://schemas.microsoft.com/office/drawing/2014/main" id="{7FD5C238-EC91-4820-A9FC-0DA3DB68DF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" name="Tekstvak 89">
          <a:extLst>
            <a:ext uri="{FF2B5EF4-FFF2-40B4-BE49-F238E27FC236}">
              <a16:creationId xmlns:a16="http://schemas.microsoft.com/office/drawing/2014/main" id="{61A46C7F-BBE2-46D2-9CDE-B88D85A6809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" name="Tekstvak 90">
          <a:extLst>
            <a:ext uri="{FF2B5EF4-FFF2-40B4-BE49-F238E27FC236}">
              <a16:creationId xmlns:a16="http://schemas.microsoft.com/office/drawing/2014/main" id="{9B3D9806-1307-444F-BF7D-398F6B9CE52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92" name="Tekstvak 91">
          <a:extLst>
            <a:ext uri="{FF2B5EF4-FFF2-40B4-BE49-F238E27FC236}">
              <a16:creationId xmlns:a16="http://schemas.microsoft.com/office/drawing/2014/main" id="{3ED39C46-84A0-45A7-A9A6-046FD892A9E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93" name="Tekstvak 92">
          <a:extLst>
            <a:ext uri="{FF2B5EF4-FFF2-40B4-BE49-F238E27FC236}">
              <a16:creationId xmlns:a16="http://schemas.microsoft.com/office/drawing/2014/main" id="{EFAE584C-0BE6-4A47-A31F-B94EAC472FC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" name="Tekstvak 93">
          <a:extLst>
            <a:ext uri="{FF2B5EF4-FFF2-40B4-BE49-F238E27FC236}">
              <a16:creationId xmlns:a16="http://schemas.microsoft.com/office/drawing/2014/main" id="{4D4B50F8-3A44-40AE-A98A-712958F1F25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" name="Tekstvak 94">
          <a:extLst>
            <a:ext uri="{FF2B5EF4-FFF2-40B4-BE49-F238E27FC236}">
              <a16:creationId xmlns:a16="http://schemas.microsoft.com/office/drawing/2014/main" id="{ADEB3803-FAD5-4D4A-B5D7-91DE1093CB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" name="Tekstvak 95">
          <a:extLst>
            <a:ext uri="{FF2B5EF4-FFF2-40B4-BE49-F238E27FC236}">
              <a16:creationId xmlns:a16="http://schemas.microsoft.com/office/drawing/2014/main" id="{2553AF0C-74B2-4654-A570-770C68CD849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" name="Tekstvak 96">
          <a:extLst>
            <a:ext uri="{FF2B5EF4-FFF2-40B4-BE49-F238E27FC236}">
              <a16:creationId xmlns:a16="http://schemas.microsoft.com/office/drawing/2014/main" id="{95C08BE1-0572-4A1F-8BC9-EE1F0CA8019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" name="Tekstvak 97">
          <a:extLst>
            <a:ext uri="{FF2B5EF4-FFF2-40B4-BE49-F238E27FC236}">
              <a16:creationId xmlns:a16="http://schemas.microsoft.com/office/drawing/2014/main" id="{64DCDB8B-81D1-48A4-BBF5-66608993992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" name="Tekstvak 98">
          <a:extLst>
            <a:ext uri="{FF2B5EF4-FFF2-40B4-BE49-F238E27FC236}">
              <a16:creationId xmlns:a16="http://schemas.microsoft.com/office/drawing/2014/main" id="{0FF62C6D-8036-4521-8321-1A16D918529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" name="Tekstvak 99">
          <a:extLst>
            <a:ext uri="{FF2B5EF4-FFF2-40B4-BE49-F238E27FC236}">
              <a16:creationId xmlns:a16="http://schemas.microsoft.com/office/drawing/2014/main" id="{8787114E-6265-4B91-96E3-FC4554FE09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" name="Tekstvak 100">
          <a:extLst>
            <a:ext uri="{FF2B5EF4-FFF2-40B4-BE49-F238E27FC236}">
              <a16:creationId xmlns:a16="http://schemas.microsoft.com/office/drawing/2014/main" id="{E95EA66D-04B3-4193-9C30-290E78F59E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" name="Tekstvak 101">
          <a:extLst>
            <a:ext uri="{FF2B5EF4-FFF2-40B4-BE49-F238E27FC236}">
              <a16:creationId xmlns:a16="http://schemas.microsoft.com/office/drawing/2014/main" id="{EA4BBB9C-F8FB-4D09-ADA6-62C22A66E4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" name="Tekstvak 102">
          <a:extLst>
            <a:ext uri="{FF2B5EF4-FFF2-40B4-BE49-F238E27FC236}">
              <a16:creationId xmlns:a16="http://schemas.microsoft.com/office/drawing/2014/main" id="{19FC149E-6DDF-4258-A1EF-09F0525FAB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4" name="Tekstvak 103">
          <a:extLst>
            <a:ext uri="{FF2B5EF4-FFF2-40B4-BE49-F238E27FC236}">
              <a16:creationId xmlns:a16="http://schemas.microsoft.com/office/drawing/2014/main" id="{EE4A61CA-88C8-4066-A2FC-71AF38DCFD5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5" name="Tekstvak 104">
          <a:extLst>
            <a:ext uri="{FF2B5EF4-FFF2-40B4-BE49-F238E27FC236}">
              <a16:creationId xmlns:a16="http://schemas.microsoft.com/office/drawing/2014/main" id="{21D04619-6897-460F-B7E9-0275F78C06E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6" name="Tekstvak 105">
          <a:extLst>
            <a:ext uri="{FF2B5EF4-FFF2-40B4-BE49-F238E27FC236}">
              <a16:creationId xmlns:a16="http://schemas.microsoft.com/office/drawing/2014/main" id="{FD73B4C0-BBC8-419F-8994-1F2EDEB063A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7" name="Tekstvak 106">
          <a:extLst>
            <a:ext uri="{FF2B5EF4-FFF2-40B4-BE49-F238E27FC236}">
              <a16:creationId xmlns:a16="http://schemas.microsoft.com/office/drawing/2014/main" id="{E2D5A767-A1C1-4477-BAF3-B606488B5D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A36A10BB-7722-45AF-B34B-FFB68A307BD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A8107651-7547-441C-8210-1AA3A1C145F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0" name="Tekstvak 109">
          <a:extLst>
            <a:ext uri="{FF2B5EF4-FFF2-40B4-BE49-F238E27FC236}">
              <a16:creationId xmlns:a16="http://schemas.microsoft.com/office/drawing/2014/main" id="{C287D6A5-AF9A-478D-BCDE-07C0F1CF24D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1" name="Tekstvak 110">
          <a:extLst>
            <a:ext uri="{FF2B5EF4-FFF2-40B4-BE49-F238E27FC236}">
              <a16:creationId xmlns:a16="http://schemas.microsoft.com/office/drawing/2014/main" id="{F2312CE3-F240-4283-80D3-6F9A597706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2" name="Tekstvak 111">
          <a:extLst>
            <a:ext uri="{FF2B5EF4-FFF2-40B4-BE49-F238E27FC236}">
              <a16:creationId xmlns:a16="http://schemas.microsoft.com/office/drawing/2014/main" id="{6F576382-0E2B-4BB8-AA74-0D815F8FDF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3" name="Tekstvak 112">
          <a:extLst>
            <a:ext uri="{FF2B5EF4-FFF2-40B4-BE49-F238E27FC236}">
              <a16:creationId xmlns:a16="http://schemas.microsoft.com/office/drawing/2014/main" id="{55680F03-AF31-453E-BF51-0296628F0B0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4" name="Tekstvak 113">
          <a:extLst>
            <a:ext uri="{FF2B5EF4-FFF2-40B4-BE49-F238E27FC236}">
              <a16:creationId xmlns:a16="http://schemas.microsoft.com/office/drawing/2014/main" id="{11DAC9AA-2E70-49F7-A1F4-838DF841645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5" name="Tekstvak 114">
          <a:extLst>
            <a:ext uri="{FF2B5EF4-FFF2-40B4-BE49-F238E27FC236}">
              <a16:creationId xmlns:a16="http://schemas.microsoft.com/office/drawing/2014/main" id="{B542273F-83B1-4DD1-AAE4-DBA7CC19D67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6" name="Tekstvak 115">
          <a:extLst>
            <a:ext uri="{FF2B5EF4-FFF2-40B4-BE49-F238E27FC236}">
              <a16:creationId xmlns:a16="http://schemas.microsoft.com/office/drawing/2014/main" id="{DA483DE2-D33A-45AC-887E-B74E8FAC1ED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7" name="Tekstvak 116">
          <a:extLst>
            <a:ext uri="{FF2B5EF4-FFF2-40B4-BE49-F238E27FC236}">
              <a16:creationId xmlns:a16="http://schemas.microsoft.com/office/drawing/2014/main" id="{E7D31CAD-7851-4547-9726-A0D58C21618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8" name="Tekstvak 117">
          <a:extLst>
            <a:ext uri="{FF2B5EF4-FFF2-40B4-BE49-F238E27FC236}">
              <a16:creationId xmlns:a16="http://schemas.microsoft.com/office/drawing/2014/main" id="{F14E3983-0BD1-48A2-B2BA-E095978615B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9" name="Tekstvak 118">
          <a:extLst>
            <a:ext uri="{FF2B5EF4-FFF2-40B4-BE49-F238E27FC236}">
              <a16:creationId xmlns:a16="http://schemas.microsoft.com/office/drawing/2014/main" id="{82CA436C-A5B6-4DDA-82E4-B60A0B16627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0" name="Tekstvak 119">
          <a:extLst>
            <a:ext uri="{FF2B5EF4-FFF2-40B4-BE49-F238E27FC236}">
              <a16:creationId xmlns:a16="http://schemas.microsoft.com/office/drawing/2014/main" id="{DBB3D090-9AD3-45FC-907C-882AC3BA07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1" name="Tekstvak 120">
          <a:extLst>
            <a:ext uri="{FF2B5EF4-FFF2-40B4-BE49-F238E27FC236}">
              <a16:creationId xmlns:a16="http://schemas.microsoft.com/office/drawing/2014/main" id="{1FECAC60-397E-4FEE-B299-F9EEE0AE5B3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2" name="Tekstvak 121">
          <a:extLst>
            <a:ext uri="{FF2B5EF4-FFF2-40B4-BE49-F238E27FC236}">
              <a16:creationId xmlns:a16="http://schemas.microsoft.com/office/drawing/2014/main" id="{D1F4BA98-CEBA-4977-8647-59C17AD29C7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3" name="Tekstvak 122">
          <a:extLst>
            <a:ext uri="{FF2B5EF4-FFF2-40B4-BE49-F238E27FC236}">
              <a16:creationId xmlns:a16="http://schemas.microsoft.com/office/drawing/2014/main" id="{8A9FC598-921F-409C-9899-24EEE10C981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4" name="Tekstvak 123">
          <a:extLst>
            <a:ext uri="{FF2B5EF4-FFF2-40B4-BE49-F238E27FC236}">
              <a16:creationId xmlns:a16="http://schemas.microsoft.com/office/drawing/2014/main" id="{C67BA1D9-A467-45AF-85D2-AB4A8FA71A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5" name="Tekstvak 124">
          <a:extLst>
            <a:ext uri="{FF2B5EF4-FFF2-40B4-BE49-F238E27FC236}">
              <a16:creationId xmlns:a16="http://schemas.microsoft.com/office/drawing/2014/main" id="{CB47BCE1-3091-4635-8C89-A33DDD6402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6" name="Tekstvak 125">
          <a:extLst>
            <a:ext uri="{FF2B5EF4-FFF2-40B4-BE49-F238E27FC236}">
              <a16:creationId xmlns:a16="http://schemas.microsoft.com/office/drawing/2014/main" id="{C7FD2F54-F044-4C87-BD23-E288A5365C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7" name="Tekstvak 126">
          <a:extLst>
            <a:ext uri="{FF2B5EF4-FFF2-40B4-BE49-F238E27FC236}">
              <a16:creationId xmlns:a16="http://schemas.microsoft.com/office/drawing/2014/main" id="{AE1CAF24-4710-42F9-A996-7A2C4BFE496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8" name="Tekstvak 127">
          <a:extLst>
            <a:ext uri="{FF2B5EF4-FFF2-40B4-BE49-F238E27FC236}">
              <a16:creationId xmlns:a16="http://schemas.microsoft.com/office/drawing/2014/main" id="{CB6A996F-F78A-4584-B587-3200131252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9" name="Tekstvak 128">
          <a:extLst>
            <a:ext uri="{FF2B5EF4-FFF2-40B4-BE49-F238E27FC236}">
              <a16:creationId xmlns:a16="http://schemas.microsoft.com/office/drawing/2014/main" id="{466CAF8A-81DD-4B6A-B253-BC58DFC95E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0" name="Tekstvak 129">
          <a:extLst>
            <a:ext uri="{FF2B5EF4-FFF2-40B4-BE49-F238E27FC236}">
              <a16:creationId xmlns:a16="http://schemas.microsoft.com/office/drawing/2014/main" id="{B39D9A8B-E2F6-4AAC-8487-C3F254DD638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1" name="Tekstvak 130">
          <a:extLst>
            <a:ext uri="{FF2B5EF4-FFF2-40B4-BE49-F238E27FC236}">
              <a16:creationId xmlns:a16="http://schemas.microsoft.com/office/drawing/2014/main" id="{E5F77B00-B485-449C-8588-8BDEBCC62EA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2" name="Tekstvak 131">
          <a:extLst>
            <a:ext uri="{FF2B5EF4-FFF2-40B4-BE49-F238E27FC236}">
              <a16:creationId xmlns:a16="http://schemas.microsoft.com/office/drawing/2014/main" id="{D8345D90-0419-4D23-978B-ACA87684551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3" name="Tekstvak 132">
          <a:extLst>
            <a:ext uri="{FF2B5EF4-FFF2-40B4-BE49-F238E27FC236}">
              <a16:creationId xmlns:a16="http://schemas.microsoft.com/office/drawing/2014/main" id="{C14F3895-F7C8-4075-A204-9DD52559177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4" name="Tekstvak 133">
          <a:extLst>
            <a:ext uri="{FF2B5EF4-FFF2-40B4-BE49-F238E27FC236}">
              <a16:creationId xmlns:a16="http://schemas.microsoft.com/office/drawing/2014/main" id="{909D82E0-0D70-4E9E-AC59-4715DBCE53E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5" name="Tekstvak 134">
          <a:extLst>
            <a:ext uri="{FF2B5EF4-FFF2-40B4-BE49-F238E27FC236}">
              <a16:creationId xmlns:a16="http://schemas.microsoft.com/office/drawing/2014/main" id="{1CA842F4-7CD8-4342-9A6C-116ADD6796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6" name="Tekstvak 135">
          <a:extLst>
            <a:ext uri="{FF2B5EF4-FFF2-40B4-BE49-F238E27FC236}">
              <a16:creationId xmlns:a16="http://schemas.microsoft.com/office/drawing/2014/main" id="{7D2BE8A3-6361-4E88-9238-21D6258EA2A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7" name="Tekstvak 136">
          <a:extLst>
            <a:ext uri="{FF2B5EF4-FFF2-40B4-BE49-F238E27FC236}">
              <a16:creationId xmlns:a16="http://schemas.microsoft.com/office/drawing/2014/main" id="{CD26AD62-F50C-4BD7-9B41-DC8EDC20FE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8" name="Tekstvak 137">
          <a:extLst>
            <a:ext uri="{FF2B5EF4-FFF2-40B4-BE49-F238E27FC236}">
              <a16:creationId xmlns:a16="http://schemas.microsoft.com/office/drawing/2014/main" id="{27BAA578-B487-4917-8C76-53E8AA4236B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9" name="Tekstvak 138">
          <a:extLst>
            <a:ext uri="{FF2B5EF4-FFF2-40B4-BE49-F238E27FC236}">
              <a16:creationId xmlns:a16="http://schemas.microsoft.com/office/drawing/2014/main" id="{0D33193E-FB4E-4F41-8F4A-BF2E99D039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0" name="Tekstvak 139">
          <a:extLst>
            <a:ext uri="{FF2B5EF4-FFF2-40B4-BE49-F238E27FC236}">
              <a16:creationId xmlns:a16="http://schemas.microsoft.com/office/drawing/2014/main" id="{CF02A53A-A6D3-4CD2-A529-4AE8FAF9B87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1" name="Tekstvak 140">
          <a:extLst>
            <a:ext uri="{FF2B5EF4-FFF2-40B4-BE49-F238E27FC236}">
              <a16:creationId xmlns:a16="http://schemas.microsoft.com/office/drawing/2014/main" id="{E82EAB36-9B22-4E7E-913A-E0A1E3AF45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2" name="Tekstvak 141">
          <a:extLst>
            <a:ext uri="{FF2B5EF4-FFF2-40B4-BE49-F238E27FC236}">
              <a16:creationId xmlns:a16="http://schemas.microsoft.com/office/drawing/2014/main" id="{89982626-EA3F-4BA1-9F40-6C25AAA95D6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3" name="Tekstvak 142">
          <a:extLst>
            <a:ext uri="{FF2B5EF4-FFF2-40B4-BE49-F238E27FC236}">
              <a16:creationId xmlns:a16="http://schemas.microsoft.com/office/drawing/2014/main" id="{8825F0CD-3255-4937-9080-28FF5AEF1A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4" name="Tekstvak 143">
          <a:extLst>
            <a:ext uri="{FF2B5EF4-FFF2-40B4-BE49-F238E27FC236}">
              <a16:creationId xmlns:a16="http://schemas.microsoft.com/office/drawing/2014/main" id="{49BA7F3C-1C30-4F25-ACE2-55BAE67B11D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5" name="Tekstvak 144">
          <a:extLst>
            <a:ext uri="{FF2B5EF4-FFF2-40B4-BE49-F238E27FC236}">
              <a16:creationId xmlns:a16="http://schemas.microsoft.com/office/drawing/2014/main" id="{1C37A5A6-031F-4F76-A5D4-B05410143BF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6" name="Tekstvak 145">
          <a:extLst>
            <a:ext uri="{FF2B5EF4-FFF2-40B4-BE49-F238E27FC236}">
              <a16:creationId xmlns:a16="http://schemas.microsoft.com/office/drawing/2014/main" id="{76510015-75D9-483A-BA63-72EC422705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7" name="Tekstvak 146">
          <a:extLst>
            <a:ext uri="{FF2B5EF4-FFF2-40B4-BE49-F238E27FC236}">
              <a16:creationId xmlns:a16="http://schemas.microsoft.com/office/drawing/2014/main" id="{5BEE739C-FA0D-44A5-891B-4F2DB00C51A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8" name="Tekstvak 147">
          <a:extLst>
            <a:ext uri="{FF2B5EF4-FFF2-40B4-BE49-F238E27FC236}">
              <a16:creationId xmlns:a16="http://schemas.microsoft.com/office/drawing/2014/main" id="{01D40D2E-472A-4091-B4F3-87F193598D1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9" name="Tekstvak 148">
          <a:extLst>
            <a:ext uri="{FF2B5EF4-FFF2-40B4-BE49-F238E27FC236}">
              <a16:creationId xmlns:a16="http://schemas.microsoft.com/office/drawing/2014/main" id="{A8677F7F-F5A1-4E98-A13E-66269F306B2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0" name="Tekstvak 149">
          <a:extLst>
            <a:ext uri="{FF2B5EF4-FFF2-40B4-BE49-F238E27FC236}">
              <a16:creationId xmlns:a16="http://schemas.microsoft.com/office/drawing/2014/main" id="{12289651-EB9E-434E-B35C-C25DAE2F916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1" name="Tekstvak 150">
          <a:extLst>
            <a:ext uri="{FF2B5EF4-FFF2-40B4-BE49-F238E27FC236}">
              <a16:creationId xmlns:a16="http://schemas.microsoft.com/office/drawing/2014/main" id="{90B07D88-76E1-4612-AF1A-1502C6CA701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2" name="Tekstvak 151">
          <a:extLst>
            <a:ext uri="{FF2B5EF4-FFF2-40B4-BE49-F238E27FC236}">
              <a16:creationId xmlns:a16="http://schemas.microsoft.com/office/drawing/2014/main" id="{14EF9F95-C6BB-4D07-9135-6FD602EC49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3" name="Tekstvak 152">
          <a:extLst>
            <a:ext uri="{FF2B5EF4-FFF2-40B4-BE49-F238E27FC236}">
              <a16:creationId xmlns:a16="http://schemas.microsoft.com/office/drawing/2014/main" id="{F8F67E7C-1B01-4975-A868-B476CA720C3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4" name="Tekstvak 153">
          <a:extLst>
            <a:ext uri="{FF2B5EF4-FFF2-40B4-BE49-F238E27FC236}">
              <a16:creationId xmlns:a16="http://schemas.microsoft.com/office/drawing/2014/main" id="{E4913814-DD42-494C-9A65-FCF41535959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5" name="Tekstvak 154">
          <a:extLst>
            <a:ext uri="{FF2B5EF4-FFF2-40B4-BE49-F238E27FC236}">
              <a16:creationId xmlns:a16="http://schemas.microsoft.com/office/drawing/2014/main" id="{AEAD1925-7254-424D-82D2-D4098F047E7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6" name="Tekstvak 155">
          <a:extLst>
            <a:ext uri="{FF2B5EF4-FFF2-40B4-BE49-F238E27FC236}">
              <a16:creationId xmlns:a16="http://schemas.microsoft.com/office/drawing/2014/main" id="{69912806-407E-4DB5-BC84-04240847D56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7" name="Tekstvak 156">
          <a:extLst>
            <a:ext uri="{FF2B5EF4-FFF2-40B4-BE49-F238E27FC236}">
              <a16:creationId xmlns:a16="http://schemas.microsoft.com/office/drawing/2014/main" id="{8464424B-684D-427F-8447-03AEDFB6BE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8" name="Tekstvak 157">
          <a:extLst>
            <a:ext uri="{FF2B5EF4-FFF2-40B4-BE49-F238E27FC236}">
              <a16:creationId xmlns:a16="http://schemas.microsoft.com/office/drawing/2014/main" id="{EC898215-1555-408D-BCAA-E1FC8AF8D3A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9" name="Tekstvak 158">
          <a:extLst>
            <a:ext uri="{FF2B5EF4-FFF2-40B4-BE49-F238E27FC236}">
              <a16:creationId xmlns:a16="http://schemas.microsoft.com/office/drawing/2014/main" id="{CEDEE634-2072-49C8-9306-7CD6EBA5929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0" name="Tekstvak 159">
          <a:extLst>
            <a:ext uri="{FF2B5EF4-FFF2-40B4-BE49-F238E27FC236}">
              <a16:creationId xmlns:a16="http://schemas.microsoft.com/office/drawing/2014/main" id="{130ED802-7AE4-4E58-A237-943290AB2D1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1" name="Tekstvak 160">
          <a:extLst>
            <a:ext uri="{FF2B5EF4-FFF2-40B4-BE49-F238E27FC236}">
              <a16:creationId xmlns:a16="http://schemas.microsoft.com/office/drawing/2014/main" id="{14CA72A5-9DF0-411B-9C37-BB9EAAD72A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2" name="Tekstvak 161">
          <a:extLst>
            <a:ext uri="{FF2B5EF4-FFF2-40B4-BE49-F238E27FC236}">
              <a16:creationId xmlns:a16="http://schemas.microsoft.com/office/drawing/2014/main" id="{1BA1FAD2-14EF-4DDE-AA66-263F61F004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3" name="Tekstvak 162">
          <a:extLst>
            <a:ext uri="{FF2B5EF4-FFF2-40B4-BE49-F238E27FC236}">
              <a16:creationId xmlns:a16="http://schemas.microsoft.com/office/drawing/2014/main" id="{F839DEE1-C057-44A0-83A6-C3948FB94F6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4" name="Tekstvak 163">
          <a:extLst>
            <a:ext uri="{FF2B5EF4-FFF2-40B4-BE49-F238E27FC236}">
              <a16:creationId xmlns:a16="http://schemas.microsoft.com/office/drawing/2014/main" id="{4378B6EB-11F1-418C-8E46-7A03F8D719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5" name="Tekstvak 164">
          <a:extLst>
            <a:ext uri="{FF2B5EF4-FFF2-40B4-BE49-F238E27FC236}">
              <a16:creationId xmlns:a16="http://schemas.microsoft.com/office/drawing/2014/main" id="{116DAAA0-4F91-4BDE-9B72-842C9FC1E0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6" name="Tekstvak 165">
          <a:extLst>
            <a:ext uri="{FF2B5EF4-FFF2-40B4-BE49-F238E27FC236}">
              <a16:creationId xmlns:a16="http://schemas.microsoft.com/office/drawing/2014/main" id="{3855237B-1057-4AB8-BBF2-C21CB201AD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7" name="Tekstvak 166">
          <a:extLst>
            <a:ext uri="{FF2B5EF4-FFF2-40B4-BE49-F238E27FC236}">
              <a16:creationId xmlns:a16="http://schemas.microsoft.com/office/drawing/2014/main" id="{272C7F69-B9FA-4D18-AC53-73137916420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8" name="Tekstvak 167">
          <a:extLst>
            <a:ext uri="{FF2B5EF4-FFF2-40B4-BE49-F238E27FC236}">
              <a16:creationId xmlns:a16="http://schemas.microsoft.com/office/drawing/2014/main" id="{181FD89C-AB93-41F3-9B1A-A2E030757B4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9" name="Tekstvak 168">
          <a:extLst>
            <a:ext uri="{FF2B5EF4-FFF2-40B4-BE49-F238E27FC236}">
              <a16:creationId xmlns:a16="http://schemas.microsoft.com/office/drawing/2014/main" id="{18645356-0782-4524-AB6C-EA7F840961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0" name="Tekstvak 169">
          <a:extLst>
            <a:ext uri="{FF2B5EF4-FFF2-40B4-BE49-F238E27FC236}">
              <a16:creationId xmlns:a16="http://schemas.microsoft.com/office/drawing/2014/main" id="{6A62834D-2F21-4852-AB2F-99F9842D83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1" name="Tekstvak 170">
          <a:extLst>
            <a:ext uri="{FF2B5EF4-FFF2-40B4-BE49-F238E27FC236}">
              <a16:creationId xmlns:a16="http://schemas.microsoft.com/office/drawing/2014/main" id="{AE8F8287-7CF0-4955-BBCC-7E890DC9261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2" name="Tekstvak 171">
          <a:extLst>
            <a:ext uri="{FF2B5EF4-FFF2-40B4-BE49-F238E27FC236}">
              <a16:creationId xmlns:a16="http://schemas.microsoft.com/office/drawing/2014/main" id="{05A7E05A-47A3-4306-ABBA-534EDEDC07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3" name="Tekstvak 172">
          <a:extLst>
            <a:ext uri="{FF2B5EF4-FFF2-40B4-BE49-F238E27FC236}">
              <a16:creationId xmlns:a16="http://schemas.microsoft.com/office/drawing/2014/main" id="{AD9D0C7A-F54F-44D6-BBA4-F7AF0D86B05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4" name="Tekstvak 173">
          <a:extLst>
            <a:ext uri="{FF2B5EF4-FFF2-40B4-BE49-F238E27FC236}">
              <a16:creationId xmlns:a16="http://schemas.microsoft.com/office/drawing/2014/main" id="{4468C802-41F6-450D-A8E5-179242710E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5" name="Tekstvak 174">
          <a:extLst>
            <a:ext uri="{FF2B5EF4-FFF2-40B4-BE49-F238E27FC236}">
              <a16:creationId xmlns:a16="http://schemas.microsoft.com/office/drawing/2014/main" id="{3EE50C80-2ED2-495B-B59E-8D8D4DFE9AE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6" name="Tekstvak 175">
          <a:extLst>
            <a:ext uri="{FF2B5EF4-FFF2-40B4-BE49-F238E27FC236}">
              <a16:creationId xmlns:a16="http://schemas.microsoft.com/office/drawing/2014/main" id="{511942F7-5265-40F7-8E6A-700B360A7C8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7" name="Tekstvak 176">
          <a:extLst>
            <a:ext uri="{FF2B5EF4-FFF2-40B4-BE49-F238E27FC236}">
              <a16:creationId xmlns:a16="http://schemas.microsoft.com/office/drawing/2014/main" id="{25DE83C2-2656-4C04-9C43-0E5D76094A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8" name="Tekstvak 177">
          <a:extLst>
            <a:ext uri="{FF2B5EF4-FFF2-40B4-BE49-F238E27FC236}">
              <a16:creationId xmlns:a16="http://schemas.microsoft.com/office/drawing/2014/main" id="{B59DFC5B-C2EB-4BCD-A9F4-7F53DE5281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9" name="Tekstvak 178">
          <a:extLst>
            <a:ext uri="{FF2B5EF4-FFF2-40B4-BE49-F238E27FC236}">
              <a16:creationId xmlns:a16="http://schemas.microsoft.com/office/drawing/2014/main" id="{923BC4AF-0E75-4F1C-9186-4780FD65D7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0" name="Tekstvak 179">
          <a:extLst>
            <a:ext uri="{FF2B5EF4-FFF2-40B4-BE49-F238E27FC236}">
              <a16:creationId xmlns:a16="http://schemas.microsoft.com/office/drawing/2014/main" id="{0D4B2AD9-CF6D-4665-9DC4-EAE5FF59495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1" name="Tekstvak 180">
          <a:extLst>
            <a:ext uri="{FF2B5EF4-FFF2-40B4-BE49-F238E27FC236}">
              <a16:creationId xmlns:a16="http://schemas.microsoft.com/office/drawing/2014/main" id="{A994049C-58B8-45E6-A2B0-32F47DB3C5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2" name="Tekstvak 181">
          <a:extLst>
            <a:ext uri="{FF2B5EF4-FFF2-40B4-BE49-F238E27FC236}">
              <a16:creationId xmlns:a16="http://schemas.microsoft.com/office/drawing/2014/main" id="{345F23F7-5F77-42E7-AB47-567A1B7DD27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3" name="Tekstvak 182">
          <a:extLst>
            <a:ext uri="{FF2B5EF4-FFF2-40B4-BE49-F238E27FC236}">
              <a16:creationId xmlns:a16="http://schemas.microsoft.com/office/drawing/2014/main" id="{D72372B1-4C2B-4E80-BBD1-2D2C87DA0C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4" name="Tekstvak 183">
          <a:extLst>
            <a:ext uri="{FF2B5EF4-FFF2-40B4-BE49-F238E27FC236}">
              <a16:creationId xmlns:a16="http://schemas.microsoft.com/office/drawing/2014/main" id="{A6859D67-5E71-4518-89CB-0538265D452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5" name="Tekstvak 184">
          <a:extLst>
            <a:ext uri="{FF2B5EF4-FFF2-40B4-BE49-F238E27FC236}">
              <a16:creationId xmlns:a16="http://schemas.microsoft.com/office/drawing/2014/main" id="{13616DC7-3C5B-430C-A7DA-F8D0B4D42F4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6" name="Tekstvak 185">
          <a:extLst>
            <a:ext uri="{FF2B5EF4-FFF2-40B4-BE49-F238E27FC236}">
              <a16:creationId xmlns:a16="http://schemas.microsoft.com/office/drawing/2014/main" id="{EAD2D88F-3CB7-4F62-A8DD-237F6976F1D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7" name="Tekstvak 186">
          <a:extLst>
            <a:ext uri="{FF2B5EF4-FFF2-40B4-BE49-F238E27FC236}">
              <a16:creationId xmlns:a16="http://schemas.microsoft.com/office/drawing/2014/main" id="{9CA32A1A-182E-4DFD-A9D1-7A4186561E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8" name="Tekstvak 187">
          <a:extLst>
            <a:ext uri="{FF2B5EF4-FFF2-40B4-BE49-F238E27FC236}">
              <a16:creationId xmlns:a16="http://schemas.microsoft.com/office/drawing/2014/main" id="{CC093DB5-1F52-4544-A862-23BB826FDD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9" name="Tekstvak 188">
          <a:extLst>
            <a:ext uri="{FF2B5EF4-FFF2-40B4-BE49-F238E27FC236}">
              <a16:creationId xmlns:a16="http://schemas.microsoft.com/office/drawing/2014/main" id="{F4BD8A3A-7537-421E-851C-1EAC1F1CF2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0" name="Tekstvak 189">
          <a:extLst>
            <a:ext uri="{FF2B5EF4-FFF2-40B4-BE49-F238E27FC236}">
              <a16:creationId xmlns:a16="http://schemas.microsoft.com/office/drawing/2014/main" id="{EAE2A363-7916-4FCA-8059-41C8018E4C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1" name="Tekstvak 190">
          <a:extLst>
            <a:ext uri="{FF2B5EF4-FFF2-40B4-BE49-F238E27FC236}">
              <a16:creationId xmlns:a16="http://schemas.microsoft.com/office/drawing/2014/main" id="{B458D2FE-3921-407B-8511-49D74B9629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2" name="Tekstvak 191">
          <a:extLst>
            <a:ext uri="{FF2B5EF4-FFF2-40B4-BE49-F238E27FC236}">
              <a16:creationId xmlns:a16="http://schemas.microsoft.com/office/drawing/2014/main" id="{2E12AEE5-C018-446C-8302-758E0233A5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3" name="Tekstvak 192">
          <a:extLst>
            <a:ext uri="{FF2B5EF4-FFF2-40B4-BE49-F238E27FC236}">
              <a16:creationId xmlns:a16="http://schemas.microsoft.com/office/drawing/2014/main" id="{3AC13C15-49DE-489C-B44E-0285C4F324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4" name="Tekstvak 193">
          <a:extLst>
            <a:ext uri="{FF2B5EF4-FFF2-40B4-BE49-F238E27FC236}">
              <a16:creationId xmlns:a16="http://schemas.microsoft.com/office/drawing/2014/main" id="{8ED7FD64-6F37-4E48-898D-B054594F84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5" name="Tekstvak 194">
          <a:extLst>
            <a:ext uri="{FF2B5EF4-FFF2-40B4-BE49-F238E27FC236}">
              <a16:creationId xmlns:a16="http://schemas.microsoft.com/office/drawing/2014/main" id="{A02FB499-D28B-4C74-8863-FFFA5F1EE2C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6" name="Tekstvak 195">
          <a:extLst>
            <a:ext uri="{FF2B5EF4-FFF2-40B4-BE49-F238E27FC236}">
              <a16:creationId xmlns:a16="http://schemas.microsoft.com/office/drawing/2014/main" id="{DF0A2D12-0A6E-47B6-A315-E3B3A439A7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7" name="Tekstvak 196">
          <a:extLst>
            <a:ext uri="{FF2B5EF4-FFF2-40B4-BE49-F238E27FC236}">
              <a16:creationId xmlns:a16="http://schemas.microsoft.com/office/drawing/2014/main" id="{A1AD460A-4C21-4641-994C-26B5F4313F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8" name="Tekstvak 197">
          <a:extLst>
            <a:ext uri="{FF2B5EF4-FFF2-40B4-BE49-F238E27FC236}">
              <a16:creationId xmlns:a16="http://schemas.microsoft.com/office/drawing/2014/main" id="{2B25D0C3-4A2F-48BD-825E-78A8E0ADDCA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9" name="Tekstvak 198">
          <a:extLst>
            <a:ext uri="{FF2B5EF4-FFF2-40B4-BE49-F238E27FC236}">
              <a16:creationId xmlns:a16="http://schemas.microsoft.com/office/drawing/2014/main" id="{E89A9DE2-5CFC-4C8A-B4E1-1E35C6E55AB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0" name="Tekstvak 199">
          <a:extLst>
            <a:ext uri="{FF2B5EF4-FFF2-40B4-BE49-F238E27FC236}">
              <a16:creationId xmlns:a16="http://schemas.microsoft.com/office/drawing/2014/main" id="{2AA18FFD-D32F-4421-BB8B-723FFA68A0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1" name="Tekstvak 200">
          <a:extLst>
            <a:ext uri="{FF2B5EF4-FFF2-40B4-BE49-F238E27FC236}">
              <a16:creationId xmlns:a16="http://schemas.microsoft.com/office/drawing/2014/main" id="{2DDA3A72-6C27-4678-8717-1D3486BFD7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2" name="Tekstvak 201">
          <a:extLst>
            <a:ext uri="{FF2B5EF4-FFF2-40B4-BE49-F238E27FC236}">
              <a16:creationId xmlns:a16="http://schemas.microsoft.com/office/drawing/2014/main" id="{E1A56CEF-6A30-4365-B25B-37B5E71C4C5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3" name="Tekstvak 202">
          <a:extLst>
            <a:ext uri="{FF2B5EF4-FFF2-40B4-BE49-F238E27FC236}">
              <a16:creationId xmlns:a16="http://schemas.microsoft.com/office/drawing/2014/main" id="{844AA1DD-DE5F-4D05-B0E7-AF6A2602EFA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4" name="Tekstvak 203">
          <a:extLst>
            <a:ext uri="{FF2B5EF4-FFF2-40B4-BE49-F238E27FC236}">
              <a16:creationId xmlns:a16="http://schemas.microsoft.com/office/drawing/2014/main" id="{8D7A2E8D-08F5-451D-901E-B324653DA6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5" name="Tekstvak 204">
          <a:extLst>
            <a:ext uri="{FF2B5EF4-FFF2-40B4-BE49-F238E27FC236}">
              <a16:creationId xmlns:a16="http://schemas.microsoft.com/office/drawing/2014/main" id="{BC494A93-FFEF-446B-A1FE-61873D01B26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6" name="Tekstvak 205">
          <a:extLst>
            <a:ext uri="{FF2B5EF4-FFF2-40B4-BE49-F238E27FC236}">
              <a16:creationId xmlns:a16="http://schemas.microsoft.com/office/drawing/2014/main" id="{BDE602C4-2392-47A2-80A8-0E7B23B1D4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7" name="Tekstvak 206">
          <a:extLst>
            <a:ext uri="{FF2B5EF4-FFF2-40B4-BE49-F238E27FC236}">
              <a16:creationId xmlns:a16="http://schemas.microsoft.com/office/drawing/2014/main" id="{3DFD1B66-6F5E-4F5F-A077-A717CC4CD12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8" name="Tekstvak 207">
          <a:extLst>
            <a:ext uri="{FF2B5EF4-FFF2-40B4-BE49-F238E27FC236}">
              <a16:creationId xmlns:a16="http://schemas.microsoft.com/office/drawing/2014/main" id="{D433888A-BAD8-4EFA-980C-04D8992C585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9" name="Tekstvak 208">
          <a:extLst>
            <a:ext uri="{FF2B5EF4-FFF2-40B4-BE49-F238E27FC236}">
              <a16:creationId xmlns:a16="http://schemas.microsoft.com/office/drawing/2014/main" id="{48329B2F-17B4-4920-A9AE-E4E27A2CC9C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0" name="Tekstvak 209">
          <a:extLst>
            <a:ext uri="{FF2B5EF4-FFF2-40B4-BE49-F238E27FC236}">
              <a16:creationId xmlns:a16="http://schemas.microsoft.com/office/drawing/2014/main" id="{D59C6B09-3CD3-4F35-BBA6-38897A7E425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1" name="Tekstvak 210">
          <a:extLst>
            <a:ext uri="{FF2B5EF4-FFF2-40B4-BE49-F238E27FC236}">
              <a16:creationId xmlns:a16="http://schemas.microsoft.com/office/drawing/2014/main" id="{DE33B7E0-510E-4D38-A4C3-66A7EDFFF89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2" name="Tekstvak 211">
          <a:extLst>
            <a:ext uri="{FF2B5EF4-FFF2-40B4-BE49-F238E27FC236}">
              <a16:creationId xmlns:a16="http://schemas.microsoft.com/office/drawing/2014/main" id="{6422EAC4-15E4-49B4-B355-1D517A7E4A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3" name="Tekstvak 212">
          <a:extLst>
            <a:ext uri="{FF2B5EF4-FFF2-40B4-BE49-F238E27FC236}">
              <a16:creationId xmlns:a16="http://schemas.microsoft.com/office/drawing/2014/main" id="{EB12229F-8180-4D2A-8732-F5A80E52FC8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4" name="Tekstvak 213">
          <a:extLst>
            <a:ext uri="{FF2B5EF4-FFF2-40B4-BE49-F238E27FC236}">
              <a16:creationId xmlns:a16="http://schemas.microsoft.com/office/drawing/2014/main" id="{2CDB52C5-0A9F-4699-A88C-31B5D3F9E9C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5" name="Tekstvak 214">
          <a:extLst>
            <a:ext uri="{FF2B5EF4-FFF2-40B4-BE49-F238E27FC236}">
              <a16:creationId xmlns:a16="http://schemas.microsoft.com/office/drawing/2014/main" id="{BAB7F163-1086-427D-B041-D59C798CB2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6" name="Tekstvak 215">
          <a:extLst>
            <a:ext uri="{FF2B5EF4-FFF2-40B4-BE49-F238E27FC236}">
              <a16:creationId xmlns:a16="http://schemas.microsoft.com/office/drawing/2014/main" id="{5C359DEE-6328-47FA-9608-B8FC1BD8CDD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7" name="Tekstvak 216">
          <a:extLst>
            <a:ext uri="{FF2B5EF4-FFF2-40B4-BE49-F238E27FC236}">
              <a16:creationId xmlns:a16="http://schemas.microsoft.com/office/drawing/2014/main" id="{9FD897C4-548B-44BE-9F19-9976F85BA3F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8" name="Tekstvak 217">
          <a:extLst>
            <a:ext uri="{FF2B5EF4-FFF2-40B4-BE49-F238E27FC236}">
              <a16:creationId xmlns:a16="http://schemas.microsoft.com/office/drawing/2014/main" id="{DE375704-8EF1-4335-959A-C3401D4B41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9" name="Tekstvak 218">
          <a:extLst>
            <a:ext uri="{FF2B5EF4-FFF2-40B4-BE49-F238E27FC236}">
              <a16:creationId xmlns:a16="http://schemas.microsoft.com/office/drawing/2014/main" id="{8C51603A-A7D5-4722-B974-6B88CC8B119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0" name="Tekstvak 219">
          <a:extLst>
            <a:ext uri="{FF2B5EF4-FFF2-40B4-BE49-F238E27FC236}">
              <a16:creationId xmlns:a16="http://schemas.microsoft.com/office/drawing/2014/main" id="{805958BF-DDAA-4169-99A8-350216D85F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1" name="Tekstvak 220">
          <a:extLst>
            <a:ext uri="{FF2B5EF4-FFF2-40B4-BE49-F238E27FC236}">
              <a16:creationId xmlns:a16="http://schemas.microsoft.com/office/drawing/2014/main" id="{A501FFC0-3413-4ECE-93AD-9F796313F81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2" name="Tekstvak 221">
          <a:extLst>
            <a:ext uri="{FF2B5EF4-FFF2-40B4-BE49-F238E27FC236}">
              <a16:creationId xmlns:a16="http://schemas.microsoft.com/office/drawing/2014/main" id="{89620F87-48E7-428B-A763-B16825065B4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3" name="Tekstvak 222">
          <a:extLst>
            <a:ext uri="{FF2B5EF4-FFF2-40B4-BE49-F238E27FC236}">
              <a16:creationId xmlns:a16="http://schemas.microsoft.com/office/drawing/2014/main" id="{6EAC1F05-A2C4-43C0-B186-73084B53C74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4" name="Tekstvak 223">
          <a:extLst>
            <a:ext uri="{FF2B5EF4-FFF2-40B4-BE49-F238E27FC236}">
              <a16:creationId xmlns:a16="http://schemas.microsoft.com/office/drawing/2014/main" id="{C311C8C2-C76A-40AD-9614-521B93DD2A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5" name="Tekstvak 224">
          <a:extLst>
            <a:ext uri="{FF2B5EF4-FFF2-40B4-BE49-F238E27FC236}">
              <a16:creationId xmlns:a16="http://schemas.microsoft.com/office/drawing/2014/main" id="{5C834041-0754-488D-AA31-04A68FAE64A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6" name="Tekstvak 225">
          <a:extLst>
            <a:ext uri="{FF2B5EF4-FFF2-40B4-BE49-F238E27FC236}">
              <a16:creationId xmlns:a16="http://schemas.microsoft.com/office/drawing/2014/main" id="{7FB6BC3C-196F-4C5E-8FCE-AD8BDE90A9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7" name="Tekstvak 226">
          <a:extLst>
            <a:ext uri="{FF2B5EF4-FFF2-40B4-BE49-F238E27FC236}">
              <a16:creationId xmlns:a16="http://schemas.microsoft.com/office/drawing/2014/main" id="{A09BF37D-4677-4239-8C2D-C7F3014F8CE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8" name="Tekstvak 227">
          <a:extLst>
            <a:ext uri="{FF2B5EF4-FFF2-40B4-BE49-F238E27FC236}">
              <a16:creationId xmlns:a16="http://schemas.microsoft.com/office/drawing/2014/main" id="{50849102-272F-4689-9965-D7D4E1B4E9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9" name="Tekstvak 228">
          <a:extLst>
            <a:ext uri="{FF2B5EF4-FFF2-40B4-BE49-F238E27FC236}">
              <a16:creationId xmlns:a16="http://schemas.microsoft.com/office/drawing/2014/main" id="{F48BB84A-137B-44E2-A585-9FD0345552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0" name="Tekstvak 229">
          <a:extLst>
            <a:ext uri="{FF2B5EF4-FFF2-40B4-BE49-F238E27FC236}">
              <a16:creationId xmlns:a16="http://schemas.microsoft.com/office/drawing/2014/main" id="{F56DF102-7852-44FB-840A-9E7E398594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1" name="Tekstvak 230">
          <a:extLst>
            <a:ext uri="{FF2B5EF4-FFF2-40B4-BE49-F238E27FC236}">
              <a16:creationId xmlns:a16="http://schemas.microsoft.com/office/drawing/2014/main" id="{7CF073D6-4CDE-4BE2-8C48-1300E103E8F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2" name="Tekstvak 231">
          <a:extLst>
            <a:ext uri="{FF2B5EF4-FFF2-40B4-BE49-F238E27FC236}">
              <a16:creationId xmlns:a16="http://schemas.microsoft.com/office/drawing/2014/main" id="{A8E8CCCB-205C-46AD-BAF4-FCA4BBE2A5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3" name="Tekstvak 232">
          <a:extLst>
            <a:ext uri="{FF2B5EF4-FFF2-40B4-BE49-F238E27FC236}">
              <a16:creationId xmlns:a16="http://schemas.microsoft.com/office/drawing/2014/main" id="{C33B4A7D-4B93-4B93-8C62-9836BEF9711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4" name="Tekstvak 233">
          <a:extLst>
            <a:ext uri="{FF2B5EF4-FFF2-40B4-BE49-F238E27FC236}">
              <a16:creationId xmlns:a16="http://schemas.microsoft.com/office/drawing/2014/main" id="{43B10350-E50A-4D6A-985E-56CFF2C0739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5" name="Tekstvak 234">
          <a:extLst>
            <a:ext uri="{FF2B5EF4-FFF2-40B4-BE49-F238E27FC236}">
              <a16:creationId xmlns:a16="http://schemas.microsoft.com/office/drawing/2014/main" id="{16797AD1-40C9-4AB0-9B40-352B188A543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6" name="Tekstvak 235">
          <a:extLst>
            <a:ext uri="{FF2B5EF4-FFF2-40B4-BE49-F238E27FC236}">
              <a16:creationId xmlns:a16="http://schemas.microsoft.com/office/drawing/2014/main" id="{3A98C434-D6B6-449B-BE63-1303071CC28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7" name="Tekstvak 236">
          <a:extLst>
            <a:ext uri="{FF2B5EF4-FFF2-40B4-BE49-F238E27FC236}">
              <a16:creationId xmlns:a16="http://schemas.microsoft.com/office/drawing/2014/main" id="{2ECC0D3B-3E3D-45AF-9636-2CFAB1B444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8" name="Tekstvak 237">
          <a:extLst>
            <a:ext uri="{FF2B5EF4-FFF2-40B4-BE49-F238E27FC236}">
              <a16:creationId xmlns:a16="http://schemas.microsoft.com/office/drawing/2014/main" id="{7E2B8A2D-93C6-4766-B343-7629558D80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9" name="Tekstvak 238">
          <a:extLst>
            <a:ext uri="{FF2B5EF4-FFF2-40B4-BE49-F238E27FC236}">
              <a16:creationId xmlns:a16="http://schemas.microsoft.com/office/drawing/2014/main" id="{180B9624-5571-4113-AD8D-B17E1C13A38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0" name="Tekstvak 239">
          <a:extLst>
            <a:ext uri="{FF2B5EF4-FFF2-40B4-BE49-F238E27FC236}">
              <a16:creationId xmlns:a16="http://schemas.microsoft.com/office/drawing/2014/main" id="{E7C987BE-A280-4B96-9FE3-C0D693225C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1" name="Tekstvak 240">
          <a:extLst>
            <a:ext uri="{FF2B5EF4-FFF2-40B4-BE49-F238E27FC236}">
              <a16:creationId xmlns:a16="http://schemas.microsoft.com/office/drawing/2014/main" id="{DCF10D2F-C86C-4D88-9066-9845D6FC01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2" name="Tekstvak 241">
          <a:extLst>
            <a:ext uri="{FF2B5EF4-FFF2-40B4-BE49-F238E27FC236}">
              <a16:creationId xmlns:a16="http://schemas.microsoft.com/office/drawing/2014/main" id="{798A912C-DF2A-405C-9F82-90B4BF16AD9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3" name="Tekstvak 242">
          <a:extLst>
            <a:ext uri="{FF2B5EF4-FFF2-40B4-BE49-F238E27FC236}">
              <a16:creationId xmlns:a16="http://schemas.microsoft.com/office/drawing/2014/main" id="{8B729B23-025D-46A3-9995-4749B2E5EFF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4" name="Tekstvak 243">
          <a:extLst>
            <a:ext uri="{FF2B5EF4-FFF2-40B4-BE49-F238E27FC236}">
              <a16:creationId xmlns:a16="http://schemas.microsoft.com/office/drawing/2014/main" id="{793EF4B4-C351-424F-A791-44647D13E91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5" name="Tekstvak 244">
          <a:extLst>
            <a:ext uri="{FF2B5EF4-FFF2-40B4-BE49-F238E27FC236}">
              <a16:creationId xmlns:a16="http://schemas.microsoft.com/office/drawing/2014/main" id="{FD215A6B-3522-4410-A388-E439900AE03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6" name="Tekstvak 245">
          <a:extLst>
            <a:ext uri="{FF2B5EF4-FFF2-40B4-BE49-F238E27FC236}">
              <a16:creationId xmlns:a16="http://schemas.microsoft.com/office/drawing/2014/main" id="{FC06778B-CF6A-44E3-9A53-76ABE1FC982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7" name="Tekstvak 246">
          <a:extLst>
            <a:ext uri="{FF2B5EF4-FFF2-40B4-BE49-F238E27FC236}">
              <a16:creationId xmlns:a16="http://schemas.microsoft.com/office/drawing/2014/main" id="{53847251-65A2-496E-9D60-BBAC1D3BFFB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8" name="Tekstvak 247">
          <a:extLst>
            <a:ext uri="{FF2B5EF4-FFF2-40B4-BE49-F238E27FC236}">
              <a16:creationId xmlns:a16="http://schemas.microsoft.com/office/drawing/2014/main" id="{A4ACB2B7-6711-4AA2-B1D3-3715E75C502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9" name="Tekstvak 248">
          <a:extLst>
            <a:ext uri="{FF2B5EF4-FFF2-40B4-BE49-F238E27FC236}">
              <a16:creationId xmlns:a16="http://schemas.microsoft.com/office/drawing/2014/main" id="{A3235229-9324-4E3A-98A6-56110BE5B7E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0" name="Tekstvak 249">
          <a:extLst>
            <a:ext uri="{FF2B5EF4-FFF2-40B4-BE49-F238E27FC236}">
              <a16:creationId xmlns:a16="http://schemas.microsoft.com/office/drawing/2014/main" id="{1F5FD67C-6F39-4E1F-8CE1-5536D51A067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1" name="Tekstvak 250">
          <a:extLst>
            <a:ext uri="{FF2B5EF4-FFF2-40B4-BE49-F238E27FC236}">
              <a16:creationId xmlns:a16="http://schemas.microsoft.com/office/drawing/2014/main" id="{1D2D9EB5-DE47-4CDD-AF24-885E19B6409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2" name="Tekstvak 251">
          <a:extLst>
            <a:ext uri="{FF2B5EF4-FFF2-40B4-BE49-F238E27FC236}">
              <a16:creationId xmlns:a16="http://schemas.microsoft.com/office/drawing/2014/main" id="{7A4354EE-6AD3-4F9A-8634-A8480A1C9DA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3" name="Tekstvak 252">
          <a:extLst>
            <a:ext uri="{FF2B5EF4-FFF2-40B4-BE49-F238E27FC236}">
              <a16:creationId xmlns:a16="http://schemas.microsoft.com/office/drawing/2014/main" id="{61C29506-D450-421E-98FF-10C8E3F8E3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4" name="Tekstvak 253">
          <a:extLst>
            <a:ext uri="{FF2B5EF4-FFF2-40B4-BE49-F238E27FC236}">
              <a16:creationId xmlns:a16="http://schemas.microsoft.com/office/drawing/2014/main" id="{6F9ADEEF-D585-4E64-91DA-045650E891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5" name="Tekstvak 254">
          <a:extLst>
            <a:ext uri="{FF2B5EF4-FFF2-40B4-BE49-F238E27FC236}">
              <a16:creationId xmlns:a16="http://schemas.microsoft.com/office/drawing/2014/main" id="{9D3F3859-3E81-4900-AFC3-F23A16786B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6" name="Tekstvak 255">
          <a:extLst>
            <a:ext uri="{FF2B5EF4-FFF2-40B4-BE49-F238E27FC236}">
              <a16:creationId xmlns:a16="http://schemas.microsoft.com/office/drawing/2014/main" id="{F62423D2-A747-4C9E-9FC8-2EFEE1E5368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7" name="Tekstvak 256">
          <a:extLst>
            <a:ext uri="{FF2B5EF4-FFF2-40B4-BE49-F238E27FC236}">
              <a16:creationId xmlns:a16="http://schemas.microsoft.com/office/drawing/2014/main" id="{946EAC1F-6430-456B-906E-2FFCC7E0B8E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8" name="Tekstvak 257">
          <a:extLst>
            <a:ext uri="{FF2B5EF4-FFF2-40B4-BE49-F238E27FC236}">
              <a16:creationId xmlns:a16="http://schemas.microsoft.com/office/drawing/2014/main" id="{BEC44175-EFFD-465B-9E69-E97564F871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9" name="Tekstvak 258">
          <a:extLst>
            <a:ext uri="{FF2B5EF4-FFF2-40B4-BE49-F238E27FC236}">
              <a16:creationId xmlns:a16="http://schemas.microsoft.com/office/drawing/2014/main" id="{503F0122-C677-4B1D-8F0D-0BA946C92C6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0" name="Tekstvak 259">
          <a:extLst>
            <a:ext uri="{FF2B5EF4-FFF2-40B4-BE49-F238E27FC236}">
              <a16:creationId xmlns:a16="http://schemas.microsoft.com/office/drawing/2014/main" id="{230B8496-14D1-44B2-8055-404DD4EB15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1" name="Tekstvak 260">
          <a:extLst>
            <a:ext uri="{FF2B5EF4-FFF2-40B4-BE49-F238E27FC236}">
              <a16:creationId xmlns:a16="http://schemas.microsoft.com/office/drawing/2014/main" id="{F37D7E84-0C67-484F-AB99-26240F940A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2" name="Tekstvak 261">
          <a:extLst>
            <a:ext uri="{FF2B5EF4-FFF2-40B4-BE49-F238E27FC236}">
              <a16:creationId xmlns:a16="http://schemas.microsoft.com/office/drawing/2014/main" id="{C46AC8A3-8562-456A-B155-D4C362B6F57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3" name="Tekstvak 262">
          <a:extLst>
            <a:ext uri="{FF2B5EF4-FFF2-40B4-BE49-F238E27FC236}">
              <a16:creationId xmlns:a16="http://schemas.microsoft.com/office/drawing/2014/main" id="{3DD2C4EB-3949-4C47-AB35-8CDFE4A9A8E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4" name="Tekstvak 263">
          <a:extLst>
            <a:ext uri="{FF2B5EF4-FFF2-40B4-BE49-F238E27FC236}">
              <a16:creationId xmlns:a16="http://schemas.microsoft.com/office/drawing/2014/main" id="{F5E9803F-EC81-476E-B6AF-1DA50F1075F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5" name="Tekstvak 264">
          <a:extLst>
            <a:ext uri="{FF2B5EF4-FFF2-40B4-BE49-F238E27FC236}">
              <a16:creationId xmlns:a16="http://schemas.microsoft.com/office/drawing/2014/main" id="{A5B852E8-42E4-4743-9616-0104F40827E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6" name="Tekstvak 265">
          <a:extLst>
            <a:ext uri="{FF2B5EF4-FFF2-40B4-BE49-F238E27FC236}">
              <a16:creationId xmlns:a16="http://schemas.microsoft.com/office/drawing/2014/main" id="{829C4B68-B8ED-4DD7-A7E0-EE076C28C27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7" name="Tekstvak 266">
          <a:extLst>
            <a:ext uri="{FF2B5EF4-FFF2-40B4-BE49-F238E27FC236}">
              <a16:creationId xmlns:a16="http://schemas.microsoft.com/office/drawing/2014/main" id="{3D165A25-E8B3-4AD8-81A5-7E5C3E9B2F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8" name="Tekstvak 267">
          <a:extLst>
            <a:ext uri="{FF2B5EF4-FFF2-40B4-BE49-F238E27FC236}">
              <a16:creationId xmlns:a16="http://schemas.microsoft.com/office/drawing/2014/main" id="{AC55497F-9FF5-4EBB-8F0E-B2C52D2CAD7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9" name="Tekstvak 268">
          <a:extLst>
            <a:ext uri="{FF2B5EF4-FFF2-40B4-BE49-F238E27FC236}">
              <a16:creationId xmlns:a16="http://schemas.microsoft.com/office/drawing/2014/main" id="{07C4EE59-BE20-40E6-94DF-FE086FD9734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0" name="Tekstvak 269">
          <a:extLst>
            <a:ext uri="{FF2B5EF4-FFF2-40B4-BE49-F238E27FC236}">
              <a16:creationId xmlns:a16="http://schemas.microsoft.com/office/drawing/2014/main" id="{0664F1A5-1F84-4E8A-8E9F-20E63B9E9AA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1" name="Tekstvak 270">
          <a:extLst>
            <a:ext uri="{FF2B5EF4-FFF2-40B4-BE49-F238E27FC236}">
              <a16:creationId xmlns:a16="http://schemas.microsoft.com/office/drawing/2014/main" id="{66A44BC4-3E2F-4BCB-99D9-8FD3C245AD2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2" name="Tekstvak 271">
          <a:extLst>
            <a:ext uri="{FF2B5EF4-FFF2-40B4-BE49-F238E27FC236}">
              <a16:creationId xmlns:a16="http://schemas.microsoft.com/office/drawing/2014/main" id="{9D058243-7093-4BEE-BC7F-BA6825283CD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3" name="Tekstvak 272">
          <a:extLst>
            <a:ext uri="{FF2B5EF4-FFF2-40B4-BE49-F238E27FC236}">
              <a16:creationId xmlns:a16="http://schemas.microsoft.com/office/drawing/2014/main" id="{97650BC8-B322-439F-91E4-43DB62F612A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4" name="Tekstvak 273">
          <a:extLst>
            <a:ext uri="{FF2B5EF4-FFF2-40B4-BE49-F238E27FC236}">
              <a16:creationId xmlns:a16="http://schemas.microsoft.com/office/drawing/2014/main" id="{7CE5A5DD-0E8A-42C4-BB52-EF5D4BA91A1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5" name="Tekstvak 274">
          <a:extLst>
            <a:ext uri="{FF2B5EF4-FFF2-40B4-BE49-F238E27FC236}">
              <a16:creationId xmlns:a16="http://schemas.microsoft.com/office/drawing/2014/main" id="{B5B1E2DE-1AA9-4B27-A643-8CCF529010B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6" name="Tekstvak 275">
          <a:extLst>
            <a:ext uri="{FF2B5EF4-FFF2-40B4-BE49-F238E27FC236}">
              <a16:creationId xmlns:a16="http://schemas.microsoft.com/office/drawing/2014/main" id="{ED994BF6-9B0C-40AC-AB89-AE74204219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7" name="Tekstvak 276">
          <a:extLst>
            <a:ext uri="{FF2B5EF4-FFF2-40B4-BE49-F238E27FC236}">
              <a16:creationId xmlns:a16="http://schemas.microsoft.com/office/drawing/2014/main" id="{833CED8B-941D-4E52-B8A5-B78B8E3DB65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8" name="Tekstvak 277">
          <a:extLst>
            <a:ext uri="{FF2B5EF4-FFF2-40B4-BE49-F238E27FC236}">
              <a16:creationId xmlns:a16="http://schemas.microsoft.com/office/drawing/2014/main" id="{EE75B53A-0722-495A-A295-677F615320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9" name="Tekstvak 278">
          <a:extLst>
            <a:ext uri="{FF2B5EF4-FFF2-40B4-BE49-F238E27FC236}">
              <a16:creationId xmlns:a16="http://schemas.microsoft.com/office/drawing/2014/main" id="{A3D1497C-FF84-4E2F-9B5F-2A8773335FB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0" name="Tekstvak 279">
          <a:extLst>
            <a:ext uri="{FF2B5EF4-FFF2-40B4-BE49-F238E27FC236}">
              <a16:creationId xmlns:a16="http://schemas.microsoft.com/office/drawing/2014/main" id="{ED832C7F-3E82-4D21-835A-A1BE8377E8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1" name="Tekstvak 280">
          <a:extLst>
            <a:ext uri="{FF2B5EF4-FFF2-40B4-BE49-F238E27FC236}">
              <a16:creationId xmlns:a16="http://schemas.microsoft.com/office/drawing/2014/main" id="{2B6193E1-BA97-4884-8BAF-DA71327049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2" name="Tekstvak 281">
          <a:extLst>
            <a:ext uri="{FF2B5EF4-FFF2-40B4-BE49-F238E27FC236}">
              <a16:creationId xmlns:a16="http://schemas.microsoft.com/office/drawing/2014/main" id="{77F2A0F3-3D46-47ED-A6DE-665D61D1FA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3" name="Tekstvak 282">
          <a:extLst>
            <a:ext uri="{FF2B5EF4-FFF2-40B4-BE49-F238E27FC236}">
              <a16:creationId xmlns:a16="http://schemas.microsoft.com/office/drawing/2014/main" id="{61258470-5F28-4461-A352-31C9E1BEACA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4" name="Tekstvak 283">
          <a:extLst>
            <a:ext uri="{FF2B5EF4-FFF2-40B4-BE49-F238E27FC236}">
              <a16:creationId xmlns:a16="http://schemas.microsoft.com/office/drawing/2014/main" id="{A1584D42-D732-4286-AFF3-B15235EFF3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5" name="Tekstvak 284">
          <a:extLst>
            <a:ext uri="{FF2B5EF4-FFF2-40B4-BE49-F238E27FC236}">
              <a16:creationId xmlns:a16="http://schemas.microsoft.com/office/drawing/2014/main" id="{B4B33306-3418-4041-B6FB-4C1163AF82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6" name="Tekstvak 285">
          <a:extLst>
            <a:ext uri="{FF2B5EF4-FFF2-40B4-BE49-F238E27FC236}">
              <a16:creationId xmlns:a16="http://schemas.microsoft.com/office/drawing/2014/main" id="{4B0A35F1-367D-49BF-A174-011BB6C2528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7" name="Tekstvak 286">
          <a:extLst>
            <a:ext uri="{FF2B5EF4-FFF2-40B4-BE49-F238E27FC236}">
              <a16:creationId xmlns:a16="http://schemas.microsoft.com/office/drawing/2014/main" id="{A5D326CF-9035-46FB-BEF5-3AEC3DEEC8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8" name="Tekstvak 287">
          <a:extLst>
            <a:ext uri="{FF2B5EF4-FFF2-40B4-BE49-F238E27FC236}">
              <a16:creationId xmlns:a16="http://schemas.microsoft.com/office/drawing/2014/main" id="{2730A509-D95F-4E1E-96D7-4CF040F564F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9" name="Tekstvak 288">
          <a:extLst>
            <a:ext uri="{FF2B5EF4-FFF2-40B4-BE49-F238E27FC236}">
              <a16:creationId xmlns:a16="http://schemas.microsoft.com/office/drawing/2014/main" id="{05E81BCA-B50A-45B9-94F7-F726B711C3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0" name="Tekstvak 289">
          <a:extLst>
            <a:ext uri="{FF2B5EF4-FFF2-40B4-BE49-F238E27FC236}">
              <a16:creationId xmlns:a16="http://schemas.microsoft.com/office/drawing/2014/main" id="{C295A7CB-9170-46D0-85C1-538D4BFB61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1" name="Tekstvak 290">
          <a:extLst>
            <a:ext uri="{FF2B5EF4-FFF2-40B4-BE49-F238E27FC236}">
              <a16:creationId xmlns:a16="http://schemas.microsoft.com/office/drawing/2014/main" id="{E774B630-BD27-4EF6-846D-979D4C086C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2" name="Tekstvak 291">
          <a:extLst>
            <a:ext uri="{FF2B5EF4-FFF2-40B4-BE49-F238E27FC236}">
              <a16:creationId xmlns:a16="http://schemas.microsoft.com/office/drawing/2014/main" id="{A5FD57AD-1C42-46F3-8BAE-55DD14FBF65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3" name="Tekstvak 292">
          <a:extLst>
            <a:ext uri="{FF2B5EF4-FFF2-40B4-BE49-F238E27FC236}">
              <a16:creationId xmlns:a16="http://schemas.microsoft.com/office/drawing/2014/main" id="{D92C3193-92A4-408B-AEA9-65555B3B39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4" name="Tekstvak 293">
          <a:extLst>
            <a:ext uri="{FF2B5EF4-FFF2-40B4-BE49-F238E27FC236}">
              <a16:creationId xmlns:a16="http://schemas.microsoft.com/office/drawing/2014/main" id="{3AC524BB-F6E3-4032-AB09-545C392ED47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5" name="Tekstvak 294">
          <a:extLst>
            <a:ext uri="{FF2B5EF4-FFF2-40B4-BE49-F238E27FC236}">
              <a16:creationId xmlns:a16="http://schemas.microsoft.com/office/drawing/2014/main" id="{0F1FDBD4-F2B6-45F5-9528-04822139E5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6" name="Tekstvak 295">
          <a:extLst>
            <a:ext uri="{FF2B5EF4-FFF2-40B4-BE49-F238E27FC236}">
              <a16:creationId xmlns:a16="http://schemas.microsoft.com/office/drawing/2014/main" id="{4BC4A4C1-19BA-411A-B0FF-C521BD8B2F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7" name="Tekstvak 296">
          <a:extLst>
            <a:ext uri="{FF2B5EF4-FFF2-40B4-BE49-F238E27FC236}">
              <a16:creationId xmlns:a16="http://schemas.microsoft.com/office/drawing/2014/main" id="{92C9718F-6149-4C28-93E3-825010F695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8" name="Tekstvak 297">
          <a:extLst>
            <a:ext uri="{FF2B5EF4-FFF2-40B4-BE49-F238E27FC236}">
              <a16:creationId xmlns:a16="http://schemas.microsoft.com/office/drawing/2014/main" id="{3B493F97-E549-424C-83DC-0D7F6D34EDD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9" name="Tekstvak 298">
          <a:extLst>
            <a:ext uri="{FF2B5EF4-FFF2-40B4-BE49-F238E27FC236}">
              <a16:creationId xmlns:a16="http://schemas.microsoft.com/office/drawing/2014/main" id="{1E1DD244-4A31-49C6-BBDC-156762B4D71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0" name="Tekstvak 299">
          <a:extLst>
            <a:ext uri="{FF2B5EF4-FFF2-40B4-BE49-F238E27FC236}">
              <a16:creationId xmlns:a16="http://schemas.microsoft.com/office/drawing/2014/main" id="{68001CF3-C0C8-4872-BF47-DE39C9DBF7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1" name="Tekstvak 300">
          <a:extLst>
            <a:ext uri="{FF2B5EF4-FFF2-40B4-BE49-F238E27FC236}">
              <a16:creationId xmlns:a16="http://schemas.microsoft.com/office/drawing/2014/main" id="{51D7A3CD-ADD8-4A4D-A246-FF4761232B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2" name="Tekstvak 301">
          <a:extLst>
            <a:ext uri="{FF2B5EF4-FFF2-40B4-BE49-F238E27FC236}">
              <a16:creationId xmlns:a16="http://schemas.microsoft.com/office/drawing/2014/main" id="{4859194F-32F4-49D6-8DE3-10EEC93A3E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3" name="Tekstvak 302">
          <a:extLst>
            <a:ext uri="{FF2B5EF4-FFF2-40B4-BE49-F238E27FC236}">
              <a16:creationId xmlns:a16="http://schemas.microsoft.com/office/drawing/2014/main" id="{44651106-AF4F-46DD-8381-53E2FF42CAD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4" name="Tekstvak 303">
          <a:extLst>
            <a:ext uri="{FF2B5EF4-FFF2-40B4-BE49-F238E27FC236}">
              <a16:creationId xmlns:a16="http://schemas.microsoft.com/office/drawing/2014/main" id="{073CA1AC-5F2B-4E81-A3F6-F3A232CC184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5" name="Tekstvak 304">
          <a:extLst>
            <a:ext uri="{FF2B5EF4-FFF2-40B4-BE49-F238E27FC236}">
              <a16:creationId xmlns:a16="http://schemas.microsoft.com/office/drawing/2014/main" id="{BF119887-9B4A-4E63-94AD-BD0EF7BC2E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6" name="Tekstvak 305">
          <a:extLst>
            <a:ext uri="{FF2B5EF4-FFF2-40B4-BE49-F238E27FC236}">
              <a16:creationId xmlns:a16="http://schemas.microsoft.com/office/drawing/2014/main" id="{5D0120C1-BF4C-400A-8850-9F68DA6BC5E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7" name="Tekstvak 306">
          <a:extLst>
            <a:ext uri="{FF2B5EF4-FFF2-40B4-BE49-F238E27FC236}">
              <a16:creationId xmlns:a16="http://schemas.microsoft.com/office/drawing/2014/main" id="{4AB4DE66-3D91-4C80-8312-002B7B279E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8" name="Tekstvak 307">
          <a:extLst>
            <a:ext uri="{FF2B5EF4-FFF2-40B4-BE49-F238E27FC236}">
              <a16:creationId xmlns:a16="http://schemas.microsoft.com/office/drawing/2014/main" id="{C4A4EC4C-07E8-4A86-8D13-BF01EF0660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9" name="Tekstvak 308">
          <a:extLst>
            <a:ext uri="{FF2B5EF4-FFF2-40B4-BE49-F238E27FC236}">
              <a16:creationId xmlns:a16="http://schemas.microsoft.com/office/drawing/2014/main" id="{F28E53C3-114A-4B87-9604-0C7EA528AB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0" name="Tekstvak 309">
          <a:extLst>
            <a:ext uri="{FF2B5EF4-FFF2-40B4-BE49-F238E27FC236}">
              <a16:creationId xmlns:a16="http://schemas.microsoft.com/office/drawing/2014/main" id="{02617E2A-2DF6-4766-B887-511DBC0E1E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1" name="Tekstvak 310">
          <a:extLst>
            <a:ext uri="{FF2B5EF4-FFF2-40B4-BE49-F238E27FC236}">
              <a16:creationId xmlns:a16="http://schemas.microsoft.com/office/drawing/2014/main" id="{E97749A8-19D8-4DD2-A76F-B7154DE1D64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2" name="Tekstvak 311">
          <a:extLst>
            <a:ext uri="{FF2B5EF4-FFF2-40B4-BE49-F238E27FC236}">
              <a16:creationId xmlns:a16="http://schemas.microsoft.com/office/drawing/2014/main" id="{FF1D069B-4BB2-46A5-ADE1-0DD137027DB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3" name="Tekstvak 312">
          <a:extLst>
            <a:ext uri="{FF2B5EF4-FFF2-40B4-BE49-F238E27FC236}">
              <a16:creationId xmlns:a16="http://schemas.microsoft.com/office/drawing/2014/main" id="{CC03DD8D-A551-497D-ABAC-F32AC5FF5A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4" name="Tekstvak 313">
          <a:extLst>
            <a:ext uri="{FF2B5EF4-FFF2-40B4-BE49-F238E27FC236}">
              <a16:creationId xmlns:a16="http://schemas.microsoft.com/office/drawing/2014/main" id="{CAF2A28A-DF96-49A7-842D-3F01F76ABC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5" name="Tekstvak 314">
          <a:extLst>
            <a:ext uri="{FF2B5EF4-FFF2-40B4-BE49-F238E27FC236}">
              <a16:creationId xmlns:a16="http://schemas.microsoft.com/office/drawing/2014/main" id="{073357C9-A0D2-4C7C-BD49-1DCAD9A56D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6" name="Tekstvak 315">
          <a:extLst>
            <a:ext uri="{FF2B5EF4-FFF2-40B4-BE49-F238E27FC236}">
              <a16:creationId xmlns:a16="http://schemas.microsoft.com/office/drawing/2014/main" id="{F288CE3D-6E20-48A1-AA02-672B61989CB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7" name="Tekstvak 316">
          <a:extLst>
            <a:ext uri="{FF2B5EF4-FFF2-40B4-BE49-F238E27FC236}">
              <a16:creationId xmlns:a16="http://schemas.microsoft.com/office/drawing/2014/main" id="{0B7310B2-13F8-4531-BC57-D36769969A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8" name="Tekstvak 317">
          <a:extLst>
            <a:ext uri="{FF2B5EF4-FFF2-40B4-BE49-F238E27FC236}">
              <a16:creationId xmlns:a16="http://schemas.microsoft.com/office/drawing/2014/main" id="{11010F66-17ED-4352-87EA-EFAE8A39D0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9" name="Tekstvak 318">
          <a:extLst>
            <a:ext uri="{FF2B5EF4-FFF2-40B4-BE49-F238E27FC236}">
              <a16:creationId xmlns:a16="http://schemas.microsoft.com/office/drawing/2014/main" id="{CC1D775E-6223-4476-A49F-1120317F6EB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0" name="Tekstvak 319">
          <a:extLst>
            <a:ext uri="{FF2B5EF4-FFF2-40B4-BE49-F238E27FC236}">
              <a16:creationId xmlns:a16="http://schemas.microsoft.com/office/drawing/2014/main" id="{6C77E405-8517-488B-9A18-BA2BD18B5DC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1" name="Tekstvak 320">
          <a:extLst>
            <a:ext uri="{FF2B5EF4-FFF2-40B4-BE49-F238E27FC236}">
              <a16:creationId xmlns:a16="http://schemas.microsoft.com/office/drawing/2014/main" id="{8E6ED7C2-5EB0-4552-8A5A-D84BBBA891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2" name="Tekstvak 321">
          <a:extLst>
            <a:ext uri="{FF2B5EF4-FFF2-40B4-BE49-F238E27FC236}">
              <a16:creationId xmlns:a16="http://schemas.microsoft.com/office/drawing/2014/main" id="{153261CF-212F-446E-8A4A-30130D8149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3" name="Tekstvak 322">
          <a:extLst>
            <a:ext uri="{FF2B5EF4-FFF2-40B4-BE49-F238E27FC236}">
              <a16:creationId xmlns:a16="http://schemas.microsoft.com/office/drawing/2014/main" id="{AD90C7D6-39CD-47C2-AF6E-A2C88B31A8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4" name="Tekstvak 323">
          <a:extLst>
            <a:ext uri="{FF2B5EF4-FFF2-40B4-BE49-F238E27FC236}">
              <a16:creationId xmlns:a16="http://schemas.microsoft.com/office/drawing/2014/main" id="{DF34E941-ECC5-451C-A745-FAE9F28DB9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5" name="Tekstvak 324">
          <a:extLst>
            <a:ext uri="{FF2B5EF4-FFF2-40B4-BE49-F238E27FC236}">
              <a16:creationId xmlns:a16="http://schemas.microsoft.com/office/drawing/2014/main" id="{667D8C9C-4250-4711-B45A-9F20BC4785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6" name="Tekstvak 325">
          <a:extLst>
            <a:ext uri="{FF2B5EF4-FFF2-40B4-BE49-F238E27FC236}">
              <a16:creationId xmlns:a16="http://schemas.microsoft.com/office/drawing/2014/main" id="{E44BC4EA-503F-488D-AF90-20A86C1733F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7" name="Tekstvak 326">
          <a:extLst>
            <a:ext uri="{FF2B5EF4-FFF2-40B4-BE49-F238E27FC236}">
              <a16:creationId xmlns:a16="http://schemas.microsoft.com/office/drawing/2014/main" id="{D2ABC878-37BE-4C9E-A482-AFC0A3F9FFA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8" name="Tekstvak 327">
          <a:extLst>
            <a:ext uri="{FF2B5EF4-FFF2-40B4-BE49-F238E27FC236}">
              <a16:creationId xmlns:a16="http://schemas.microsoft.com/office/drawing/2014/main" id="{7201D029-5E9F-4CC0-8973-E2F74DB204C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9" name="Tekstvak 328">
          <a:extLst>
            <a:ext uri="{FF2B5EF4-FFF2-40B4-BE49-F238E27FC236}">
              <a16:creationId xmlns:a16="http://schemas.microsoft.com/office/drawing/2014/main" id="{1C1F5926-22F4-4AAF-ACF2-9550CF16DF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0" name="Tekstvak 329">
          <a:extLst>
            <a:ext uri="{FF2B5EF4-FFF2-40B4-BE49-F238E27FC236}">
              <a16:creationId xmlns:a16="http://schemas.microsoft.com/office/drawing/2014/main" id="{5DE7180A-98DF-4FE6-BCDC-11578FA616D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1" name="Tekstvak 330">
          <a:extLst>
            <a:ext uri="{FF2B5EF4-FFF2-40B4-BE49-F238E27FC236}">
              <a16:creationId xmlns:a16="http://schemas.microsoft.com/office/drawing/2014/main" id="{A52634B7-5358-4A83-8840-17FBC1B4258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2" name="Tekstvak 331">
          <a:extLst>
            <a:ext uri="{FF2B5EF4-FFF2-40B4-BE49-F238E27FC236}">
              <a16:creationId xmlns:a16="http://schemas.microsoft.com/office/drawing/2014/main" id="{32A8BA74-2249-4338-80D8-DB6AF6000CC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3" name="Tekstvak 332">
          <a:extLst>
            <a:ext uri="{FF2B5EF4-FFF2-40B4-BE49-F238E27FC236}">
              <a16:creationId xmlns:a16="http://schemas.microsoft.com/office/drawing/2014/main" id="{EE4A12EE-7788-4752-9058-754C992E63C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4" name="Tekstvak 333">
          <a:extLst>
            <a:ext uri="{FF2B5EF4-FFF2-40B4-BE49-F238E27FC236}">
              <a16:creationId xmlns:a16="http://schemas.microsoft.com/office/drawing/2014/main" id="{8B451857-AD5E-4C6C-8A4F-BB7BE953CA1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5" name="Tekstvak 334">
          <a:extLst>
            <a:ext uri="{FF2B5EF4-FFF2-40B4-BE49-F238E27FC236}">
              <a16:creationId xmlns:a16="http://schemas.microsoft.com/office/drawing/2014/main" id="{BF487C1D-A0C7-4EF2-B31B-B529C30727E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6" name="Tekstvak 335">
          <a:extLst>
            <a:ext uri="{FF2B5EF4-FFF2-40B4-BE49-F238E27FC236}">
              <a16:creationId xmlns:a16="http://schemas.microsoft.com/office/drawing/2014/main" id="{539ACDFA-8460-43C8-9013-9EAFB0F551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7" name="Tekstvak 336">
          <a:extLst>
            <a:ext uri="{FF2B5EF4-FFF2-40B4-BE49-F238E27FC236}">
              <a16:creationId xmlns:a16="http://schemas.microsoft.com/office/drawing/2014/main" id="{0DED6886-7022-4039-B745-FC8A35FF85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8" name="Tekstvak 337">
          <a:extLst>
            <a:ext uri="{FF2B5EF4-FFF2-40B4-BE49-F238E27FC236}">
              <a16:creationId xmlns:a16="http://schemas.microsoft.com/office/drawing/2014/main" id="{0E2BE299-3760-4950-B8C7-03AA33DBCC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9" name="Tekstvak 338">
          <a:extLst>
            <a:ext uri="{FF2B5EF4-FFF2-40B4-BE49-F238E27FC236}">
              <a16:creationId xmlns:a16="http://schemas.microsoft.com/office/drawing/2014/main" id="{B9A8442A-152D-41C9-B77A-8DD5411217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0" name="Tekstvak 339">
          <a:extLst>
            <a:ext uri="{FF2B5EF4-FFF2-40B4-BE49-F238E27FC236}">
              <a16:creationId xmlns:a16="http://schemas.microsoft.com/office/drawing/2014/main" id="{72F7DD30-1304-4E5C-8DEE-CC623EAD428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1" name="Tekstvak 340">
          <a:extLst>
            <a:ext uri="{FF2B5EF4-FFF2-40B4-BE49-F238E27FC236}">
              <a16:creationId xmlns:a16="http://schemas.microsoft.com/office/drawing/2014/main" id="{9494B208-A5D4-4A10-8636-BA58A7D38F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2" name="Tekstvak 341">
          <a:extLst>
            <a:ext uri="{FF2B5EF4-FFF2-40B4-BE49-F238E27FC236}">
              <a16:creationId xmlns:a16="http://schemas.microsoft.com/office/drawing/2014/main" id="{B9EEADA7-7C54-4E73-8FC2-D637F5995A6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3" name="Tekstvak 342">
          <a:extLst>
            <a:ext uri="{FF2B5EF4-FFF2-40B4-BE49-F238E27FC236}">
              <a16:creationId xmlns:a16="http://schemas.microsoft.com/office/drawing/2014/main" id="{95ED0C47-9F7B-4585-BACF-6967F7512C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4" name="Tekstvak 343">
          <a:extLst>
            <a:ext uri="{FF2B5EF4-FFF2-40B4-BE49-F238E27FC236}">
              <a16:creationId xmlns:a16="http://schemas.microsoft.com/office/drawing/2014/main" id="{10ADEBC1-7A7F-4724-B589-4045B0FEE2E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5" name="Tekstvak 344">
          <a:extLst>
            <a:ext uri="{FF2B5EF4-FFF2-40B4-BE49-F238E27FC236}">
              <a16:creationId xmlns:a16="http://schemas.microsoft.com/office/drawing/2014/main" id="{4634BE10-18DB-40C6-A061-C06CE5FAA94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6" name="Tekstvak 345">
          <a:extLst>
            <a:ext uri="{FF2B5EF4-FFF2-40B4-BE49-F238E27FC236}">
              <a16:creationId xmlns:a16="http://schemas.microsoft.com/office/drawing/2014/main" id="{2BE9961D-5A11-4B68-8A14-0BE22F5EA9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7" name="Tekstvak 346">
          <a:extLst>
            <a:ext uri="{FF2B5EF4-FFF2-40B4-BE49-F238E27FC236}">
              <a16:creationId xmlns:a16="http://schemas.microsoft.com/office/drawing/2014/main" id="{8EC7B660-2863-4013-B5FE-0773C3A574C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8" name="Tekstvak 347">
          <a:extLst>
            <a:ext uri="{FF2B5EF4-FFF2-40B4-BE49-F238E27FC236}">
              <a16:creationId xmlns:a16="http://schemas.microsoft.com/office/drawing/2014/main" id="{C2CCE785-CD4D-47D3-BAB4-7904B82E3B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9" name="Tekstvak 348">
          <a:extLst>
            <a:ext uri="{FF2B5EF4-FFF2-40B4-BE49-F238E27FC236}">
              <a16:creationId xmlns:a16="http://schemas.microsoft.com/office/drawing/2014/main" id="{6BF06B2E-840A-4013-8D9C-1A6564E259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0" name="Tekstvak 349">
          <a:extLst>
            <a:ext uri="{FF2B5EF4-FFF2-40B4-BE49-F238E27FC236}">
              <a16:creationId xmlns:a16="http://schemas.microsoft.com/office/drawing/2014/main" id="{A3A49640-801F-4160-97B6-F98F8C6D61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1" name="Tekstvak 350">
          <a:extLst>
            <a:ext uri="{FF2B5EF4-FFF2-40B4-BE49-F238E27FC236}">
              <a16:creationId xmlns:a16="http://schemas.microsoft.com/office/drawing/2014/main" id="{5861A26E-738E-47F8-BA48-CE8A9B290BA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2" name="Tekstvak 351">
          <a:extLst>
            <a:ext uri="{FF2B5EF4-FFF2-40B4-BE49-F238E27FC236}">
              <a16:creationId xmlns:a16="http://schemas.microsoft.com/office/drawing/2014/main" id="{BC861E10-6E96-41B6-9193-58D48FE147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3" name="Tekstvak 352">
          <a:extLst>
            <a:ext uri="{FF2B5EF4-FFF2-40B4-BE49-F238E27FC236}">
              <a16:creationId xmlns:a16="http://schemas.microsoft.com/office/drawing/2014/main" id="{BB170ADE-D090-4483-827C-1A79E3574AD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4" name="Tekstvak 353">
          <a:extLst>
            <a:ext uri="{FF2B5EF4-FFF2-40B4-BE49-F238E27FC236}">
              <a16:creationId xmlns:a16="http://schemas.microsoft.com/office/drawing/2014/main" id="{CAFF92A3-38DC-476E-BCDB-334FDCC665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5" name="Tekstvak 354">
          <a:extLst>
            <a:ext uri="{FF2B5EF4-FFF2-40B4-BE49-F238E27FC236}">
              <a16:creationId xmlns:a16="http://schemas.microsoft.com/office/drawing/2014/main" id="{A6147500-DCBE-48A2-BDCC-6DC99ED9E1D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6" name="Tekstvak 355">
          <a:extLst>
            <a:ext uri="{FF2B5EF4-FFF2-40B4-BE49-F238E27FC236}">
              <a16:creationId xmlns:a16="http://schemas.microsoft.com/office/drawing/2014/main" id="{BEF1234C-9A81-45CB-8677-0B5E73D56F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7" name="Tekstvak 356">
          <a:extLst>
            <a:ext uri="{FF2B5EF4-FFF2-40B4-BE49-F238E27FC236}">
              <a16:creationId xmlns:a16="http://schemas.microsoft.com/office/drawing/2014/main" id="{962D0592-C15D-40AE-9146-1A38C908FD4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8" name="Tekstvak 357">
          <a:extLst>
            <a:ext uri="{FF2B5EF4-FFF2-40B4-BE49-F238E27FC236}">
              <a16:creationId xmlns:a16="http://schemas.microsoft.com/office/drawing/2014/main" id="{7F2311EC-3A7A-4D5D-9227-658FD25CE9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9" name="Tekstvak 358">
          <a:extLst>
            <a:ext uri="{FF2B5EF4-FFF2-40B4-BE49-F238E27FC236}">
              <a16:creationId xmlns:a16="http://schemas.microsoft.com/office/drawing/2014/main" id="{0B0CF12A-6D8A-4428-99AD-041547963F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0" name="Tekstvak 359">
          <a:extLst>
            <a:ext uri="{FF2B5EF4-FFF2-40B4-BE49-F238E27FC236}">
              <a16:creationId xmlns:a16="http://schemas.microsoft.com/office/drawing/2014/main" id="{C2750F3C-0E83-4955-AFC0-971D7A9558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1" name="Tekstvak 360">
          <a:extLst>
            <a:ext uri="{FF2B5EF4-FFF2-40B4-BE49-F238E27FC236}">
              <a16:creationId xmlns:a16="http://schemas.microsoft.com/office/drawing/2014/main" id="{10EED290-CB6E-48B2-9796-978A3895EC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2" name="Tekstvak 361">
          <a:extLst>
            <a:ext uri="{FF2B5EF4-FFF2-40B4-BE49-F238E27FC236}">
              <a16:creationId xmlns:a16="http://schemas.microsoft.com/office/drawing/2014/main" id="{1894FF60-124E-4D02-9655-5282AAB74F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3" name="Tekstvak 362">
          <a:extLst>
            <a:ext uri="{FF2B5EF4-FFF2-40B4-BE49-F238E27FC236}">
              <a16:creationId xmlns:a16="http://schemas.microsoft.com/office/drawing/2014/main" id="{D690DF29-81D4-430D-B255-AC285569825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4" name="Tekstvak 363">
          <a:extLst>
            <a:ext uri="{FF2B5EF4-FFF2-40B4-BE49-F238E27FC236}">
              <a16:creationId xmlns:a16="http://schemas.microsoft.com/office/drawing/2014/main" id="{C3CC19D5-D1D5-4435-A0E7-CE54D40BEE3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5" name="Tekstvak 364">
          <a:extLst>
            <a:ext uri="{FF2B5EF4-FFF2-40B4-BE49-F238E27FC236}">
              <a16:creationId xmlns:a16="http://schemas.microsoft.com/office/drawing/2014/main" id="{C48AF73D-5DED-4C7B-85BD-ACB38DDC33A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6" name="Tekstvak 365">
          <a:extLst>
            <a:ext uri="{FF2B5EF4-FFF2-40B4-BE49-F238E27FC236}">
              <a16:creationId xmlns:a16="http://schemas.microsoft.com/office/drawing/2014/main" id="{CAA65B41-E463-4109-9444-11725ADF7FE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7" name="Tekstvak 366">
          <a:extLst>
            <a:ext uri="{FF2B5EF4-FFF2-40B4-BE49-F238E27FC236}">
              <a16:creationId xmlns:a16="http://schemas.microsoft.com/office/drawing/2014/main" id="{2537DCBA-E951-48CE-9DB5-AA7A6BEF98E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8" name="Tekstvak 367">
          <a:extLst>
            <a:ext uri="{FF2B5EF4-FFF2-40B4-BE49-F238E27FC236}">
              <a16:creationId xmlns:a16="http://schemas.microsoft.com/office/drawing/2014/main" id="{E4BD0312-217E-4418-AE9A-A546C39EE57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9" name="Tekstvak 368">
          <a:extLst>
            <a:ext uri="{FF2B5EF4-FFF2-40B4-BE49-F238E27FC236}">
              <a16:creationId xmlns:a16="http://schemas.microsoft.com/office/drawing/2014/main" id="{7EE3E170-DB32-4170-8106-E8B03AF01FA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0" name="Tekstvak 369">
          <a:extLst>
            <a:ext uri="{FF2B5EF4-FFF2-40B4-BE49-F238E27FC236}">
              <a16:creationId xmlns:a16="http://schemas.microsoft.com/office/drawing/2014/main" id="{8D9CD2DE-CA6B-4745-B515-EB3D8D74CE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1" name="Tekstvak 370">
          <a:extLst>
            <a:ext uri="{FF2B5EF4-FFF2-40B4-BE49-F238E27FC236}">
              <a16:creationId xmlns:a16="http://schemas.microsoft.com/office/drawing/2014/main" id="{FDA97DF0-2EA1-4717-B457-6C4822BA37E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2" name="Tekstvak 371">
          <a:extLst>
            <a:ext uri="{FF2B5EF4-FFF2-40B4-BE49-F238E27FC236}">
              <a16:creationId xmlns:a16="http://schemas.microsoft.com/office/drawing/2014/main" id="{C7F13737-728A-4E0B-860E-09A902701E8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3" name="Tekstvak 372">
          <a:extLst>
            <a:ext uri="{FF2B5EF4-FFF2-40B4-BE49-F238E27FC236}">
              <a16:creationId xmlns:a16="http://schemas.microsoft.com/office/drawing/2014/main" id="{B7D9E2AB-04BF-4E1B-B8A8-953D952B04C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4" name="Tekstvak 373">
          <a:extLst>
            <a:ext uri="{FF2B5EF4-FFF2-40B4-BE49-F238E27FC236}">
              <a16:creationId xmlns:a16="http://schemas.microsoft.com/office/drawing/2014/main" id="{DD0A235B-DBEE-455B-A5EF-580B84ABE6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5" name="Tekstvak 374">
          <a:extLst>
            <a:ext uri="{FF2B5EF4-FFF2-40B4-BE49-F238E27FC236}">
              <a16:creationId xmlns:a16="http://schemas.microsoft.com/office/drawing/2014/main" id="{474AF560-0879-44F3-B97F-BA3D3E5E05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6" name="Tekstvak 375">
          <a:extLst>
            <a:ext uri="{FF2B5EF4-FFF2-40B4-BE49-F238E27FC236}">
              <a16:creationId xmlns:a16="http://schemas.microsoft.com/office/drawing/2014/main" id="{3B1057F2-28EB-44AC-A3D1-1436CA16ACA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7" name="Tekstvak 376">
          <a:extLst>
            <a:ext uri="{FF2B5EF4-FFF2-40B4-BE49-F238E27FC236}">
              <a16:creationId xmlns:a16="http://schemas.microsoft.com/office/drawing/2014/main" id="{55C04518-931A-42E7-BC55-63396381C1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8" name="Tekstvak 377">
          <a:extLst>
            <a:ext uri="{FF2B5EF4-FFF2-40B4-BE49-F238E27FC236}">
              <a16:creationId xmlns:a16="http://schemas.microsoft.com/office/drawing/2014/main" id="{CEDF9B30-380D-4935-BDC4-FDCE8D6725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9" name="Tekstvak 378">
          <a:extLst>
            <a:ext uri="{FF2B5EF4-FFF2-40B4-BE49-F238E27FC236}">
              <a16:creationId xmlns:a16="http://schemas.microsoft.com/office/drawing/2014/main" id="{D3D398DE-ACED-466D-9506-BE0423F317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0" name="Tekstvak 379">
          <a:extLst>
            <a:ext uri="{FF2B5EF4-FFF2-40B4-BE49-F238E27FC236}">
              <a16:creationId xmlns:a16="http://schemas.microsoft.com/office/drawing/2014/main" id="{950D1E80-6EEC-45A9-AFD2-F2FC263AC61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1" name="Tekstvak 380">
          <a:extLst>
            <a:ext uri="{FF2B5EF4-FFF2-40B4-BE49-F238E27FC236}">
              <a16:creationId xmlns:a16="http://schemas.microsoft.com/office/drawing/2014/main" id="{FD5B5F93-4DCF-44DB-8FCC-BA2CD8B6D7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2" name="Tekstvak 381">
          <a:extLst>
            <a:ext uri="{FF2B5EF4-FFF2-40B4-BE49-F238E27FC236}">
              <a16:creationId xmlns:a16="http://schemas.microsoft.com/office/drawing/2014/main" id="{C2F0577F-C680-47EE-A64E-0DF1A0B8620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3" name="Tekstvak 382">
          <a:extLst>
            <a:ext uri="{FF2B5EF4-FFF2-40B4-BE49-F238E27FC236}">
              <a16:creationId xmlns:a16="http://schemas.microsoft.com/office/drawing/2014/main" id="{E8CCB6A3-929D-456A-B2BD-09691895119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4" name="Tekstvak 383">
          <a:extLst>
            <a:ext uri="{FF2B5EF4-FFF2-40B4-BE49-F238E27FC236}">
              <a16:creationId xmlns:a16="http://schemas.microsoft.com/office/drawing/2014/main" id="{BB36E684-547B-4ACA-A6DB-9BDCBEF4669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5" name="Tekstvak 384">
          <a:extLst>
            <a:ext uri="{FF2B5EF4-FFF2-40B4-BE49-F238E27FC236}">
              <a16:creationId xmlns:a16="http://schemas.microsoft.com/office/drawing/2014/main" id="{06B1B8C0-E9DC-42F6-AC5D-D5BB70FB666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6" name="Tekstvak 385">
          <a:extLst>
            <a:ext uri="{FF2B5EF4-FFF2-40B4-BE49-F238E27FC236}">
              <a16:creationId xmlns:a16="http://schemas.microsoft.com/office/drawing/2014/main" id="{8C5C90B5-4C89-4909-A325-E7CD9BA2D1C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7" name="Tekstvak 386">
          <a:extLst>
            <a:ext uri="{FF2B5EF4-FFF2-40B4-BE49-F238E27FC236}">
              <a16:creationId xmlns:a16="http://schemas.microsoft.com/office/drawing/2014/main" id="{D668CE1C-FB5D-4F73-AA44-4932C8D7B2D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8" name="Tekstvak 387">
          <a:extLst>
            <a:ext uri="{FF2B5EF4-FFF2-40B4-BE49-F238E27FC236}">
              <a16:creationId xmlns:a16="http://schemas.microsoft.com/office/drawing/2014/main" id="{1EB6AA9B-CD00-4064-BFBC-AC8342F1137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9" name="Tekstvak 388">
          <a:extLst>
            <a:ext uri="{FF2B5EF4-FFF2-40B4-BE49-F238E27FC236}">
              <a16:creationId xmlns:a16="http://schemas.microsoft.com/office/drawing/2014/main" id="{0E004B65-592A-4BFE-9F0D-29AEB0FE89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0" name="Tekstvak 389">
          <a:extLst>
            <a:ext uri="{FF2B5EF4-FFF2-40B4-BE49-F238E27FC236}">
              <a16:creationId xmlns:a16="http://schemas.microsoft.com/office/drawing/2014/main" id="{34AE79FA-E94B-434B-AEA3-23B0CC4432B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1" name="Tekstvak 390">
          <a:extLst>
            <a:ext uri="{FF2B5EF4-FFF2-40B4-BE49-F238E27FC236}">
              <a16:creationId xmlns:a16="http://schemas.microsoft.com/office/drawing/2014/main" id="{F17B9252-E8EE-47C8-A203-8A6DC07A79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2" name="Tekstvak 391">
          <a:extLst>
            <a:ext uri="{FF2B5EF4-FFF2-40B4-BE49-F238E27FC236}">
              <a16:creationId xmlns:a16="http://schemas.microsoft.com/office/drawing/2014/main" id="{59FFB44D-D921-49B0-9D01-F9D75DB2BB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3" name="Tekstvak 392">
          <a:extLst>
            <a:ext uri="{FF2B5EF4-FFF2-40B4-BE49-F238E27FC236}">
              <a16:creationId xmlns:a16="http://schemas.microsoft.com/office/drawing/2014/main" id="{3400FB3D-A7A7-4DAD-B33C-DA68390E05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4" name="Tekstvak 393">
          <a:extLst>
            <a:ext uri="{FF2B5EF4-FFF2-40B4-BE49-F238E27FC236}">
              <a16:creationId xmlns:a16="http://schemas.microsoft.com/office/drawing/2014/main" id="{58E3C192-6265-4F2F-A5AA-C0153937DC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5" name="Tekstvak 394">
          <a:extLst>
            <a:ext uri="{FF2B5EF4-FFF2-40B4-BE49-F238E27FC236}">
              <a16:creationId xmlns:a16="http://schemas.microsoft.com/office/drawing/2014/main" id="{2E124141-4025-4E3D-AF11-6F5E7D21765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6" name="Tekstvak 395">
          <a:extLst>
            <a:ext uri="{FF2B5EF4-FFF2-40B4-BE49-F238E27FC236}">
              <a16:creationId xmlns:a16="http://schemas.microsoft.com/office/drawing/2014/main" id="{633D79F2-266F-4168-9371-986BDB2C5D8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7" name="Tekstvak 396">
          <a:extLst>
            <a:ext uri="{FF2B5EF4-FFF2-40B4-BE49-F238E27FC236}">
              <a16:creationId xmlns:a16="http://schemas.microsoft.com/office/drawing/2014/main" id="{59C82DA4-3FB6-4A45-80E8-12AC7D9B1E6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8" name="Tekstvak 397">
          <a:extLst>
            <a:ext uri="{FF2B5EF4-FFF2-40B4-BE49-F238E27FC236}">
              <a16:creationId xmlns:a16="http://schemas.microsoft.com/office/drawing/2014/main" id="{530F1166-AE56-4FC0-9009-1EE644DAA1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9" name="Tekstvak 398">
          <a:extLst>
            <a:ext uri="{FF2B5EF4-FFF2-40B4-BE49-F238E27FC236}">
              <a16:creationId xmlns:a16="http://schemas.microsoft.com/office/drawing/2014/main" id="{48DE8F71-7451-4578-887A-5D941F450E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0" name="Tekstvak 399">
          <a:extLst>
            <a:ext uri="{FF2B5EF4-FFF2-40B4-BE49-F238E27FC236}">
              <a16:creationId xmlns:a16="http://schemas.microsoft.com/office/drawing/2014/main" id="{799735BF-BEF1-47A9-A0AD-77CA29F7FF8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1" name="Tekstvak 400">
          <a:extLst>
            <a:ext uri="{FF2B5EF4-FFF2-40B4-BE49-F238E27FC236}">
              <a16:creationId xmlns:a16="http://schemas.microsoft.com/office/drawing/2014/main" id="{CBDAAFD3-531C-41E4-96C8-1C9CD32224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2" name="Tekstvak 401">
          <a:extLst>
            <a:ext uri="{FF2B5EF4-FFF2-40B4-BE49-F238E27FC236}">
              <a16:creationId xmlns:a16="http://schemas.microsoft.com/office/drawing/2014/main" id="{981A9E6B-8E9F-497F-9DCE-5A1FA335A93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3" name="Tekstvak 402">
          <a:extLst>
            <a:ext uri="{FF2B5EF4-FFF2-40B4-BE49-F238E27FC236}">
              <a16:creationId xmlns:a16="http://schemas.microsoft.com/office/drawing/2014/main" id="{EBDD0D80-FD14-4E6E-8536-66240BEBF8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4" name="Tekstvak 403">
          <a:extLst>
            <a:ext uri="{FF2B5EF4-FFF2-40B4-BE49-F238E27FC236}">
              <a16:creationId xmlns:a16="http://schemas.microsoft.com/office/drawing/2014/main" id="{54865799-EC58-4554-9076-AA702311DF5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5" name="Tekstvak 404">
          <a:extLst>
            <a:ext uri="{FF2B5EF4-FFF2-40B4-BE49-F238E27FC236}">
              <a16:creationId xmlns:a16="http://schemas.microsoft.com/office/drawing/2014/main" id="{AC1E700D-005A-4AC6-A3E9-183579449CB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6" name="Tekstvak 405">
          <a:extLst>
            <a:ext uri="{FF2B5EF4-FFF2-40B4-BE49-F238E27FC236}">
              <a16:creationId xmlns:a16="http://schemas.microsoft.com/office/drawing/2014/main" id="{209DA83F-59B0-4974-A1C9-FDBE233B704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7" name="Tekstvak 406">
          <a:extLst>
            <a:ext uri="{FF2B5EF4-FFF2-40B4-BE49-F238E27FC236}">
              <a16:creationId xmlns:a16="http://schemas.microsoft.com/office/drawing/2014/main" id="{B50CA637-8B18-4F26-8516-03835CBEECE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8" name="Tekstvak 407">
          <a:extLst>
            <a:ext uri="{FF2B5EF4-FFF2-40B4-BE49-F238E27FC236}">
              <a16:creationId xmlns:a16="http://schemas.microsoft.com/office/drawing/2014/main" id="{8E93318F-396A-4AF5-9E79-B7FC7C7BCD6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9" name="Tekstvak 408">
          <a:extLst>
            <a:ext uri="{FF2B5EF4-FFF2-40B4-BE49-F238E27FC236}">
              <a16:creationId xmlns:a16="http://schemas.microsoft.com/office/drawing/2014/main" id="{76D2A9C6-38E7-4B22-83A5-2A5277A2B1C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0" name="Tekstvak 409">
          <a:extLst>
            <a:ext uri="{FF2B5EF4-FFF2-40B4-BE49-F238E27FC236}">
              <a16:creationId xmlns:a16="http://schemas.microsoft.com/office/drawing/2014/main" id="{7C4E84DF-A41F-4DF6-888A-62C23BE881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1" name="Tekstvak 410">
          <a:extLst>
            <a:ext uri="{FF2B5EF4-FFF2-40B4-BE49-F238E27FC236}">
              <a16:creationId xmlns:a16="http://schemas.microsoft.com/office/drawing/2014/main" id="{0485FC93-1916-48BA-B140-40FD7FD0FA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2" name="Tekstvak 411">
          <a:extLst>
            <a:ext uri="{FF2B5EF4-FFF2-40B4-BE49-F238E27FC236}">
              <a16:creationId xmlns:a16="http://schemas.microsoft.com/office/drawing/2014/main" id="{138616C4-6546-46F5-97C5-CA9C0448288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3" name="Tekstvak 412">
          <a:extLst>
            <a:ext uri="{FF2B5EF4-FFF2-40B4-BE49-F238E27FC236}">
              <a16:creationId xmlns:a16="http://schemas.microsoft.com/office/drawing/2014/main" id="{2A5C243A-A388-4A5E-8BDA-249E3B64A09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4" name="Tekstvak 413">
          <a:extLst>
            <a:ext uri="{FF2B5EF4-FFF2-40B4-BE49-F238E27FC236}">
              <a16:creationId xmlns:a16="http://schemas.microsoft.com/office/drawing/2014/main" id="{9BB758B5-9B50-40BC-A994-C07662F899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5" name="Tekstvak 414">
          <a:extLst>
            <a:ext uri="{FF2B5EF4-FFF2-40B4-BE49-F238E27FC236}">
              <a16:creationId xmlns:a16="http://schemas.microsoft.com/office/drawing/2014/main" id="{F26ACE30-048B-4A52-90F4-5FE78ED5A4A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6" name="Tekstvak 415">
          <a:extLst>
            <a:ext uri="{FF2B5EF4-FFF2-40B4-BE49-F238E27FC236}">
              <a16:creationId xmlns:a16="http://schemas.microsoft.com/office/drawing/2014/main" id="{5F17C3BC-3957-4008-92F7-A6B05A338E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7" name="Tekstvak 416">
          <a:extLst>
            <a:ext uri="{FF2B5EF4-FFF2-40B4-BE49-F238E27FC236}">
              <a16:creationId xmlns:a16="http://schemas.microsoft.com/office/drawing/2014/main" id="{FFBB6CD9-473E-4F90-9338-94A42063D91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8" name="Tekstvak 417">
          <a:extLst>
            <a:ext uri="{FF2B5EF4-FFF2-40B4-BE49-F238E27FC236}">
              <a16:creationId xmlns:a16="http://schemas.microsoft.com/office/drawing/2014/main" id="{34123FD4-941C-4D41-A5F5-754391D0C34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9" name="Tekstvak 418">
          <a:extLst>
            <a:ext uri="{FF2B5EF4-FFF2-40B4-BE49-F238E27FC236}">
              <a16:creationId xmlns:a16="http://schemas.microsoft.com/office/drawing/2014/main" id="{6E867D8E-1DB9-4899-8356-3E9D6F0D97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0" name="Tekstvak 419">
          <a:extLst>
            <a:ext uri="{FF2B5EF4-FFF2-40B4-BE49-F238E27FC236}">
              <a16:creationId xmlns:a16="http://schemas.microsoft.com/office/drawing/2014/main" id="{ED5BA3EE-DF37-4DF1-A632-EFA8AED6A7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1" name="Tekstvak 420">
          <a:extLst>
            <a:ext uri="{FF2B5EF4-FFF2-40B4-BE49-F238E27FC236}">
              <a16:creationId xmlns:a16="http://schemas.microsoft.com/office/drawing/2014/main" id="{F3F5D5BD-5457-4551-8588-1647163B312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2" name="Tekstvak 421">
          <a:extLst>
            <a:ext uri="{FF2B5EF4-FFF2-40B4-BE49-F238E27FC236}">
              <a16:creationId xmlns:a16="http://schemas.microsoft.com/office/drawing/2014/main" id="{6BBBAF15-1484-424E-9338-3E6FA9AB36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3" name="Tekstvak 422">
          <a:extLst>
            <a:ext uri="{FF2B5EF4-FFF2-40B4-BE49-F238E27FC236}">
              <a16:creationId xmlns:a16="http://schemas.microsoft.com/office/drawing/2014/main" id="{2ADA1F42-51C2-475B-A0AB-6554CFD55D2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4" name="Tekstvak 423">
          <a:extLst>
            <a:ext uri="{FF2B5EF4-FFF2-40B4-BE49-F238E27FC236}">
              <a16:creationId xmlns:a16="http://schemas.microsoft.com/office/drawing/2014/main" id="{AC422FA7-00C7-411B-9496-1AC102080D1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5" name="Tekstvak 424">
          <a:extLst>
            <a:ext uri="{FF2B5EF4-FFF2-40B4-BE49-F238E27FC236}">
              <a16:creationId xmlns:a16="http://schemas.microsoft.com/office/drawing/2014/main" id="{61C10F93-9699-469A-BBAE-FEB0A0A09B6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6" name="Tekstvak 425">
          <a:extLst>
            <a:ext uri="{FF2B5EF4-FFF2-40B4-BE49-F238E27FC236}">
              <a16:creationId xmlns:a16="http://schemas.microsoft.com/office/drawing/2014/main" id="{E7D9E337-3D15-4C59-871F-3E372C1193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7" name="Tekstvak 426">
          <a:extLst>
            <a:ext uri="{FF2B5EF4-FFF2-40B4-BE49-F238E27FC236}">
              <a16:creationId xmlns:a16="http://schemas.microsoft.com/office/drawing/2014/main" id="{27E35EA2-84E6-4115-A6F4-417E3371A7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8" name="Tekstvak 427">
          <a:extLst>
            <a:ext uri="{FF2B5EF4-FFF2-40B4-BE49-F238E27FC236}">
              <a16:creationId xmlns:a16="http://schemas.microsoft.com/office/drawing/2014/main" id="{4B0F3219-9679-4D10-A99C-E157AB8D07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9" name="Tekstvak 428">
          <a:extLst>
            <a:ext uri="{FF2B5EF4-FFF2-40B4-BE49-F238E27FC236}">
              <a16:creationId xmlns:a16="http://schemas.microsoft.com/office/drawing/2014/main" id="{66B309F1-30BA-40F1-B042-C8B02CCE66D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0" name="Tekstvak 429">
          <a:extLst>
            <a:ext uri="{FF2B5EF4-FFF2-40B4-BE49-F238E27FC236}">
              <a16:creationId xmlns:a16="http://schemas.microsoft.com/office/drawing/2014/main" id="{129DE93A-2867-4F24-ADE9-5DD9E110C74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1" name="Tekstvak 430">
          <a:extLst>
            <a:ext uri="{FF2B5EF4-FFF2-40B4-BE49-F238E27FC236}">
              <a16:creationId xmlns:a16="http://schemas.microsoft.com/office/drawing/2014/main" id="{80672AEC-8B7F-4742-A4F3-324BE57ACD2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2" name="Tekstvak 431">
          <a:extLst>
            <a:ext uri="{FF2B5EF4-FFF2-40B4-BE49-F238E27FC236}">
              <a16:creationId xmlns:a16="http://schemas.microsoft.com/office/drawing/2014/main" id="{A97B36CD-A656-43AF-8519-1F2C30CAEB5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3" name="Tekstvak 432">
          <a:extLst>
            <a:ext uri="{FF2B5EF4-FFF2-40B4-BE49-F238E27FC236}">
              <a16:creationId xmlns:a16="http://schemas.microsoft.com/office/drawing/2014/main" id="{328AF0B5-D264-4A9C-AD0F-05E57C4397D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4" name="Tekstvak 433">
          <a:extLst>
            <a:ext uri="{FF2B5EF4-FFF2-40B4-BE49-F238E27FC236}">
              <a16:creationId xmlns:a16="http://schemas.microsoft.com/office/drawing/2014/main" id="{3009C411-55C4-4B23-8176-DE5ACBCD766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5" name="Tekstvak 434">
          <a:extLst>
            <a:ext uri="{FF2B5EF4-FFF2-40B4-BE49-F238E27FC236}">
              <a16:creationId xmlns:a16="http://schemas.microsoft.com/office/drawing/2014/main" id="{4D05DC77-2371-4B89-9F51-42B7A811C27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6" name="Tekstvak 435">
          <a:extLst>
            <a:ext uri="{FF2B5EF4-FFF2-40B4-BE49-F238E27FC236}">
              <a16:creationId xmlns:a16="http://schemas.microsoft.com/office/drawing/2014/main" id="{309033F7-5424-461E-A636-0871D894A8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7" name="Tekstvak 436">
          <a:extLst>
            <a:ext uri="{FF2B5EF4-FFF2-40B4-BE49-F238E27FC236}">
              <a16:creationId xmlns:a16="http://schemas.microsoft.com/office/drawing/2014/main" id="{836A49EB-1CF6-4DD5-9236-33AFDBEF50B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8" name="Tekstvak 437">
          <a:extLst>
            <a:ext uri="{FF2B5EF4-FFF2-40B4-BE49-F238E27FC236}">
              <a16:creationId xmlns:a16="http://schemas.microsoft.com/office/drawing/2014/main" id="{D9748414-F5DE-437B-8F3B-7216B3DC5A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9" name="Tekstvak 438">
          <a:extLst>
            <a:ext uri="{FF2B5EF4-FFF2-40B4-BE49-F238E27FC236}">
              <a16:creationId xmlns:a16="http://schemas.microsoft.com/office/drawing/2014/main" id="{D6127116-D3B6-4D6D-9C58-201814A32D5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0" name="Tekstvak 439">
          <a:extLst>
            <a:ext uri="{FF2B5EF4-FFF2-40B4-BE49-F238E27FC236}">
              <a16:creationId xmlns:a16="http://schemas.microsoft.com/office/drawing/2014/main" id="{C36C0068-DBDA-4D4F-ACAF-A592804B118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1" name="Tekstvak 440">
          <a:extLst>
            <a:ext uri="{FF2B5EF4-FFF2-40B4-BE49-F238E27FC236}">
              <a16:creationId xmlns:a16="http://schemas.microsoft.com/office/drawing/2014/main" id="{F7539BC9-FD44-4F32-89AF-113294042F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2" name="Tekstvak 441">
          <a:extLst>
            <a:ext uri="{FF2B5EF4-FFF2-40B4-BE49-F238E27FC236}">
              <a16:creationId xmlns:a16="http://schemas.microsoft.com/office/drawing/2014/main" id="{E8B6D36E-CBB9-4AC7-A57A-32B1A61C82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3" name="Tekstvak 442">
          <a:extLst>
            <a:ext uri="{FF2B5EF4-FFF2-40B4-BE49-F238E27FC236}">
              <a16:creationId xmlns:a16="http://schemas.microsoft.com/office/drawing/2014/main" id="{1DA6609D-C7B1-4EF0-8F99-ACAFEFFAA9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4" name="Tekstvak 443">
          <a:extLst>
            <a:ext uri="{FF2B5EF4-FFF2-40B4-BE49-F238E27FC236}">
              <a16:creationId xmlns:a16="http://schemas.microsoft.com/office/drawing/2014/main" id="{14BFC053-CB1B-4710-89B7-111A359B9BA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5" name="Tekstvak 444">
          <a:extLst>
            <a:ext uri="{FF2B5EF4-FFF2-40B4-BE49-F238E27FC236}">
              <a16:creationId xmlns:a16="http://schemas.microsoft.com/office/drawing/2014/main" id="{C273AC8D-B266-4E57-8D6E-BAEA81BF12E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6" name="Tekstvak 445">
          <a:extLst>
            <a:ext uri="{FF2B5EF4-FFF2-40B4-BE49-F238E27FC236}">
              <a16:creationId xmlns:a16="http://schemas.microsoft.com/office/drawing/2014/main" id="{C7E6BED5-BBB5-4C99-9F0F-E38EFEB4AED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7" name="Tekstvak 446">
          <a:extLst>
            <a:ext uri="{FF2B5EF4-FFF2-40B4-BE49-F238E27FC236}">
              <a16:creationId xmlns:a16="http://schemas.microsoft.com/office/drawing/2014/main" id="{84ABEF82-AF0C-47DB-9EEE-193ADB9231E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8" name="Tekstvak 447">
          <a:extLst>
            <a:ext uri="{FF2B5EF4-FFF2-40B4-BE49-F238E27FC236}">
              <a16:creationId xmlns:a16="http://schemas.microsoft.com/office/drawing/2014/main" id="{90B473D9-113E-467E-8B9B-721AC0099B8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9" name="Tekstvak 448">
          <a:extLst>
            <a:ext uri="{FF2B5EF4-FFF2-40B4-BE49-F238E27FC236}">
              <a16:creationId xmlns:a16="http://schemas.microsoft.com/office/drawing/2014/main" id="{ABCDD69A-59A2-4039-883D-D53CD65ECE2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0" name="Tekstvak 449">
          <a:extLst>
            <a:ext uri="{FF2B5EF4-FFF2-40B4-BE49-F238E27FC236}">
              <a16:creationId xmlns:a16="http://schemas.microsoft.com/office/drawing/2014/main" id="{9A04D6F2-D52E-4709-8ADA-6D5B6E9497E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1" name="Tekstvak 450">
          <a:extLst>
            <a:ext uri="{FF2B5EF4-FFF2-40B4-BE49-F238E27FC236}">
              <a16:creationId xmlns:a16="http://schemas.microsoft.com/office/drawing/2014/main" id="{09AA88ED-A103-45F3-9687-CDB3A6AB13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2" name="Tekstvak 451">
          <a:extLst>
            <a:ext uri="{FF2B5EF4-FFF2-40B4-BE49-F238E27FC236}">
              <a16:creationId xmlns:a16="http://schemas.microsoft.com/office/drawing/2014/main" id="{D599FF8D-0E71-4A74-832F-0FCD5901391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3" name="Tekstvak 452">
          <a:extLst>
            <a:ext uri="{FF2B5EF4-FFF2-40B4-BE49-F238E27FC236}">
              <a16:creationId xmlns:a16="http://schemas.microsoft.com/office/drawing/2014/main" id="{BC784774-2423-4A79-A87B-B0B9B068F54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4" name="Tekstvak 453">
          <a:extLst>
            <a:ext uri="{FF2B5EF4-FFF2-40B4-BE49-F238E27FC236}">
              <a16:creationId xmlns:a16="http://schemas.microsoft.com/office/drawing/2014/main" id="{179055EF-8CEA-4012-8474-0C99F875560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5" name="Tekstvak 454">
          <a:extLst>
            <a:ext uri="{FF2B5EF4-FFF2-40B4-BE49-F238E27FC236}">
              <a16:creationId xmlns:a16="http://schemas.microsoft.com/office/drawing/2014/main" id="{4D26FA04-73C3-4493-AEA6-19094829B8C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6" name="Tekstvak 455">
          <a:extLst>
            <a:ext uri="{FF2B5EF4-FFF2-40B4-BE49-F238E27FC236}">
              <a16:creationId xmlns:a16="http://schemas.microsoft.com/office/drawing/2014/main" id="{63020BF5-F341-432D-86E2-64FB2359F1F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7" name="Tekstvak 456">
          <a:extLst>
            <a:ext uri="{FF2B5EF4-FFF2-40B4-BE49-F238E27FC236}">
              <a16:creationId xmlns:a16="http://schemas.microsoft.com/office/drawing/2014/main" id="{DC8989C8-2FBB-437E-A3B2-E19B5E7CA5A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8" name="Tekstvak 457">
          <a:extLst>
            <a:ext uri="{FF2B5EF4-FFF2-40B4-BE49-F238E27FC236}">
              <a16:creationId xmlns:a16="http://schemas.microsoft.com/office/drawing/2014/main" id="{32BFC5C1-2AC2-49D1-91C7-830A899C257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9" name="Tekstvak 458">
          <a:extLst>
            <a:ext uri="{FF2B5EF4-FFF2-40B4-BE49-F238E27FC236}">
              <a16:creationId xmlns:a16="http://schemas.microsoft.com/office/drawing/2014/main" id="{BB6D638B-39CF-4029-B519-D71FE7D0782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0" name="Tekstvak 459">
          <a:extLst>
            <a:ext uri="{FF2B5EF4-FFF2-40B4-BE49-F238E27FC236}">
              <a16:creationId xmlns:a16="http://schemas.microsoft.com/office/drawing/2014/main" id="{72889C2B-7933-4010-9C5D-BB79B0E50C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1" name="Tekstvak 460">
          <a:extLst>
            <a:ext uri="{FF2B5EF4-FFF2-40B4-BE49-F238E27FC236}">
              <a16:creationId xmlns:a16="http://schemas.microsoft.com/office/drawing/2014/main" id="{39FE3461-7D29-4DA6-96F6-CF62F2E4108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2" name="Tekstvak 461">
          <a:extLst>
            <a:ext uri="{FF2B5EF4-FFF2-40B4-BE49-F238E27FC236}">
              <a16:creationId xmlns:a16="http://schemas.microsoft.com/office/drawing/2014/main" id="{32CCF3AA-24D0-412F-A526-E2BCC83C612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3" name="Tekstvak 462">
          <a:extLst>
            <a:ext uri="{FF2B5EF4-FFF2-40B4-BE49-F238E27FC236}">
              <a16:creationId xmlns:a16="http://schemas.microsoft.com/office/drawing/2014/main" id="{27807A25-F154-4947-B75C-E45DAE39CF3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4" name="Tekstvak 463">
          <a:extLst>
            <a:ext uri="{FF2B5EF4-FFF2-40B4-BE49-F238E27FC236}">
              <a16:creationId xmlns:a16="http://schemas.microsoft.com/office/drawing/2014/main" id="{936BE23D-84B5-4455-9B24-54448C6089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5" name="Tekstvak 464">
          <a:extLst>
            <a:ext uri="{FF2B5EF4-FFF2-40B4-BE49-F238E27FC236}">
              <a16:creationId xmlns:a16="http://schemas.microsoft.com/office/drawing/2014/main" id="{455725C3-B1B8-4087-965D-AD43149F82F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6" name="Tekstvak 465">
          <a:extLst>
            <a:ext uri="{FF2B5EF4-FFF2-40B4-BE49-F238E27FC236}">
              <a16:creationId xmlns:a16="http://schemas.microsoft.com/office/drawing/2014/main" id="{9144E8E4-BEBF-41F0-894E-EC7962D26D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7" name="Tekstvak 466">
          <a:extLst>
            <a:ext uri="{FF2B5EF4-FFF2-40B4-BE49-F238E27FC236}">
              <a16:creationId xmlns:a16="http://schemas.microsoft.com/office/drawing/2014/main" id="{8FFADABA-3E6A-41EF-B3AE-0F72F9BA3D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8" name="Tekstvak 467">
          <a:extLst>
            <a:ext uri="{FF2B5EF4-FFF2-40B4-BE49-F238E27FC236}">
              <a16:creationId xmlns:a16="http://schemas.microsoft.com/office/drawing/2014/main" id="{AEFDC5C9-AABD-4E98-8B7C-F6A8D9678F7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9" name="Tekstvak 468">
          <a:extLst>
            <a:ext uri="{FF2B5EF4-FFF2-40B4-BE49-F238E27FC236}">
              <a16:creationId xmlns:a16="http://schemas.microsoft.com/office/drawing/2014/main" id="{FC101D57-206E-477C-A110-AAEAE8BC041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0" name="Tekstvak 469">
          <a:extLst>
            <a:ext uri="{FF2B5EF4-FFF2-40B4-BE49-F238E27FC236}">
              <a16:creationId xmlns:a16="http://schemas.microsoft.com/office/drawing/2014/main" id="{4D8A0419-3108-4650-A4BD-782B190D026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1" name="Tekstvak 470">
          <a:extLst>
            <a:ext uri="{FF2B5EF4-FFF2-40B4-BE49-F238E27FC236}">
              <a16:creationId xmlns:a16="http://schemas.microsoft.com/office/drawing/2014/main" id="{E6B0A342-46FD-4514-AEE4-2D3B849FBF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2" name="Tekstvak 471">
          <a:extLst>
            <a:ext uri="{FF2B5EF4-FFF2-40B4-BE49-F238E27FC236}">
              <a16:creationId xmlns:a16="http://schemas.microsoft.com/office/drawing/2014/main" id="{0D32F6A9-0CBD-414B-A12A-B59FCBA7F6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3" name="Tekstvak 472">
          <a:extLst>
            <a:ext uri="{FF2B5EF4-FFF2-40B4-BE49-F238E27FC236}">
              <a16:creationId xmlns:a16="http://schemas.microsoft.com/office/drawing/2014/main" id="{42B04D4C-72C1-468E-8624-35CA5CAA32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4" name="Tekstvak 473">
          <a:extLst>
            <a:ext uri="{FF2B5EF4-FFF2-40B4-BE49-F238E27FC236}">
              <a16:creationId xmlns:a16="http://schemas.microsoft.com/office/drawing/2014/main" id="{448054B1-C5A2-4870-A516-35B2514D6A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5" name="Tekstvak 474">
          <a:extLst>
            <a:ext uri="{FF2B5EF4-FFF2-40B4-BE49-F238E27FC236}">
              <a16:creationId xmlns:a16="http://schemas.microsoft.com/office/drawing/2014/main" id="{4BAC8FFD-1C2C-46FD-A9B2-FD644CE7DA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6" name="Tekstvak 475">
          <a:extLst>
            <a:ext uri="{FF2B5EF4-FFF2-40B4-BE49-F238E27FC236}">
              <a16:creationId xmlns:a16="http://schemas.microsoft.com/office/drawing/2014/main" id="{D495801C-57C3-4269-900E-37282C3B462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7" name="Tekstvak 476">
          <a:extLst>
            <a:ext uri="{FF2B5EF4-FFF2-40B4-BE49-F238E27FC236}">
              <a16:creationId xmlns:a16="http://schemas.microsoft.com/office/drawing/2014/main" id="{2D751CC1-8AD5-4441-94A1-2E9C63BCD1E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8" name="Tekstvak 477">
          <a:extLst>
            <a:ext uri="{FF2B5EF4-FFF2-40B4-BE49-F238E27FC236}">
              <a16:creationId xmlns:a16="http://schemas.microsoft.com/office/drawing/2014/main" id="{978C0371-D08A-4D3C-B6CC-CCF51AAC4F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9" name="Tekstvak 478">
          <a:extLst>
            <a:ext uri="{FF2B5EF4-FFF2-40B4-BE49-F238E27FC236}">
              <a16:creationId xmlns:a16="http://schemas.microsoft.com/office/drawing/2014/main" id="{3DCD689B-6985-47BC-BAA3-ADDC5C4320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0" name="Tekstvak 479">
          <a:extLst>
            <a:ext uri="{FF2B5EF4-FFF2-40B4-BE49-F238E27FC236}">
              <a16:creationId xmlns:a16="http://schemas.microsoft.com/office/drawing/2014/main" id="{22D15F90-5F15-4459-9B0E-D0AA560A81D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1" name="Tekstvak 480">
          <a:extLst>
            <a:ext uri="{FF2B5EF4-FFF2-40B4-BE49-F238E27FC236}">
              <a16:creationId xmlns:a16="http://schemas.microsoft.com/office/drawing/2014/main" id="{64E873FF-9785-4466-B704-E5AC313A8AD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2" name="Tekstvak 481">
          <a:extLst>
            <a:ext uri="{FF2B5EF4-FFF2-40B4-BE49-F238E27FC236}">
              <a16:creationId xmlns:a16="http://schemas.microsoft.com/office/drawing/2014/main" id="{F744FA54-92BE-43FF-9AB2-5ACED69B517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3" name="Tekstvak 482">
          <a:extLst>
            <a:ext uri="{FF2B5EF4-FFF2-40B4-BE49-F238E27FC236}">
              <a16:creationId xmlns:a16="http://schemas.microsoft.com/office/drawing/2014/main" id="{2A2851DC-C72D-4671-9571-017B7690FCD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4" name="Tekstvak 483">
          <a:extLst>
            <a:ext uri="{FF2B5EF4-FFF2-40B4-BE49-F238E27FC236}">
              <a16:creationId xmlns:a16="http://schemas.microsoft.com/office/drawing/2014/main" id="{DE26F517-ED55-4A93-B68C-2DE5232AFDE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5" name="Tekstvak 484">
          <a:extLst>
            <a:ext uri="{FF2B5EF4-FFF2-40B4-BE49-F238E27FC236}">
              <a16:creationId xmlns:a16="http://schemas.microsoft.com/office/drawing/2014/main" id="{82EAAA75-B709-469A-992F-7D5E5B97579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6" name="Tekstvak 485">
          <a:extLst>
            <a:ext uri="{FF2B5EF4-FFF2-40B4-BE49-F238E27FC236}">
              <a16:creationId xmlns:a16="http://schemas.microsoft.com/office/drawing/2014/main" id="{F28283D0-8A3D-409E-B6F5-0DA6878B1B1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7" name="Tekstvak 486">
          <a:extLst>
            <a:ext uri="{FF2B5EF4-FFF2-40B4-BE49-F238E27FC236}">
              <a16:creationId xmlns:a16="http://schemas.microsoft.com/office/drawing/2014/main" id="{50FBB62E-73EE-4836-A303-07002DFF6F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8" name="Tekstvak 487">
          <a:extLst>
            <a:ext uri="{FF2B5EF4-FFF2-40B4-BE49-F238E27FC236}">
              <a16:creationId xmlns:a16="http://schemas.microsoft.com/office/drawing/2014/main" id="{DFA8640F-0CAB-4B80-B616-90252AA72EB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9" name="Tekstvak 488">
          <a:extLst>
            <a:ext uri="{FF2B5EF4-FFF2-40B4-BE49-F238E27FC236}">
              <a16:creationId xmlns:a16="http://schemas.microsoft.com/office/drawing/2014/main" id="{C9B51D6E-69F4-4DB4-80F0-158E9AAE29A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0" name="Tekstvak 489">
          <a:extLst>
            <a:ext uri="{FF2B5EF4-FFF2-40B4-BE49-F238E27FC236}">
              <a16:creationId xmlns:a16="http://schemas.microsoft.com/office/drawing/2014/main" id="{6BA7AFA9-173E-4B80-98DF-2EF67FD4576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1" name="Tekstvak 490">
          <a:extLst>
            <a:ext uri="{FF2B5EF4-FFF2-40B4-BE49-F238E27FC236}">
              <a16:creationId xmlns:a16="http://schemas.microsoft.com/office/drawing/2014/main" id="{C85B8FE6-082F-4974-9BC1-E1A2324BD1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2" name="Tekstvak 491">
          <a:extLst>
            <a:ext uri="{FF2B5EF4-FFF2-40B4-BE49-F238E27FC236}">
              <a16:creationId xmlns:a16="http://schemas.microsoft.com/office/drawing/2014/main" id="{938D4692-BC1E-49B6-8F1B-B5A2F58AB4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3" name="Tekstvak 492">
          <a:extLst>
            <a:ext uri="{FF2B5EF4-FFF2-40B4-BE49-F238E27FC236}">
              <a16:creationId xmlns:a16="http://schemas.microsoft.com/office/drawing/2014/main" id="{9D49D3C4-E7E5-4B35-9BD8-AD76D5A28C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4" name="Tekstvak 493">
          <a:extLst>
            <a:ext uri="{FF2B5EF4-FFF2-40B4-BE49-F238E27FC236}">
              <a16:creationId xmlns:a16="http://schemas.microsoft.com/office/drawing/2014/main" id="{A29B9602-0B7B-4096-8D0F-35EA6A6407A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5" name="Tekstvak 494">
          <a:extLst>
            <a:ext uri="{FF2B5EF4-FFF2-40B4-BE49-F238E27FC236}">
              <a16:creationId xmlns:a16="http://schemas.microsoft.com/office/drawing/2014/main" id="{05ACD208-C885-450C-B518-016F77E0AD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6" name="Tekstvak 495">
          <a:extLst>
            <a:ext uri="{FF2B5EF4-FFF2-40B4-BE49-F238E27FC236}">
              <a16:creationId xmlns:a16="http://schemas.microsoft.com/office/drawing/2014/main" id="{C9AF6E28-B04D-4CCD-8D00-4ED1A3E8AA5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7" name="Tekstvak 496">
          <a:extLst>
            <a:ext uri="{FF2B5EF4-FFF2-40B4-BE49-F238E27FC236}">
              <a16:creationId xmlns:a16="http://schemas.microsoft.com/office/drawing/2014/main" id="{9E6190C0-79C0-408C-B5A8-1CF251C316B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8" name="Tekstvak 497">
          <a:extLst>
            <a:ext uri="{FF2B5EF4-FFF2-40B4-BE49-F238E27FC236}">
              <a16:creationId xmlns:a16="http://schemas.microsoft.com/office/drawing/2014/main" id="{05D4E031-5328-4F24-9305-8A5A5FDC5BC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9" name="Tekstvak 498">
          <a:extLst>
            <a:ext uri="{FF2B5EF4-FFF2-40B4-BE49-F238E27FC236}">
              <a16:creationId xmlns:a16="http://schemas.microsoft.com/office/drawing/2014/main" id="{4E00A310-A3B5-4FC6-A427-567D11B573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0" name="Tekstvak 499">
          <a:extLst>
            <a:ext uri="{FF2B5EF4-FFF2-40B4-BE49-F238E27FC236}">
              <a16:creationId xmlns:a16="http://schemas.microsoft.com/office/drawing/2014/main" id="{25418B53-4E5D-4405-887B-31CCEFB4C3F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1" name="Tekstvak 500">
          <a:extLst>
            <a:ext uri="{FF2B5EF4-FFF2-40B4-BE49-F238E27FC236}">
              <a16:creationId xmlns:a16="http://schemas.microsoft.com/office/drawing/2014/main" id="{06AA33B6-00D7-4FAB-8714-37EE0DB27F5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2" name="Tekstvak 501">
          <a:extLst>
            <a:ext uri="{FF2B5EF4-FFF2-40B4-BE49-F238E27FC236}">
              <a16:creationId xmlns:a16="http://schemas.microsoft.com/office/drawing/2014/main" id="{46189F62-17BA-4BD2-BD04-F461C6B2AF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3" name="Tekstvak 502">
          <a:extLst>
            <a:ext uri="{FF2B5EF4-FFF2-40B4-BE49-F238E27FC236}">
              <a16:creationId xmlns:a16="http://schemas.microsoft.com/office/drawing/2014/main" id="{ACB40FD4-A684-4967-AD02-82F73077C0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4" name="Tekstvak 503">
          <a:extLst>
            <a:ext uri="{FF2B5EF4-FFF2-40B4-BE49-F238E27FC236}">
              <a16:creationId xmlns:a16="http://schemas.microsoft.com/office/drawing/2014/main" id="{D445E5C6-024E-4E3D-806A-6180E82CED6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5" name="Tekstvak 504">
          <a:extLst>
            <a:ext uri="{FF2B5EF4-FFF2-40B4-BE49-F238E27FC236}">
              <a16:creationId xmlns:a16="http://schemas.microsoft.com/office/drawing/2014/main" id="{35DD4DFB-0E35-4378-AF15-9241167CA58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6" name="Tekstvak 505">
          <a:extLst>
            <a:ext uri="{FF2B5EF4-FFF2-40B4-BE49-F238E27FC236}">
              <a16:creationId xmlns:a16="http://schemas.microsoft.com/office/drawing/2014/main" id="{AC0FA8F6-FBA0-4A7F-8100-97A1C1A8CAA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7" name="Tekstvak 506">
          <a:extLst>
            <a:ext uri="{FF2B5EF4-FFF2-40B4-BE49-F238E27FC236}">
              <a16:creationId xmlns:a16="http://schemas.microsoft.com/office/drawing/2014/main" id="{5725AA52-9528-463F-8B54-BDC0A9C889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8" name="Tekstvak 507">
          <a:extLst>
            <a:ext uri="{FF2B5EF4-FFF2-40B4-BE49-F238E27FC236}">
              <a16:creationId xmlns:a16="http://schemas.microsoft.com/office/drawing/2014/main" id="{FF19EBFD-5D23-441C-B8D0-ED5AE5713B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9" name="Tekstvak 508">
          <a:extLst>
            <a:ext uri="{FF2B5EF4-FFF2-40B4-BE49-F238E27FC236}">
              <a16:creationId xmlns:a16="http://schemas.microsoft.com/office/drawing/2014/main" id="{B490E6FA-8D59-4E08-A58D-E179AE42C8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0" name="Tekstvak 509">
          <a:extLst>
            <a:ext uri="{FF2B5EF4-FFF2-40B4-BE49-F238E27FC236}">
              <a16:creationId xmlns:a16="http://schemas.microsoft.com/office/drawing/2014/main" id="{8B1E8171-F9CA-4864-911B-26709434290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1" name="Tekstvak 510">
          <a:extLst>
            <a:ext uri="{FF2B5EF4-FFF2-40B4-BE49-F238E27FC236}">
              <a16:creationId xmlns:a16="http://schemas.microsoft.com/office/drawing/2014/main" id="{992A2DF6-6802-4CEF-9ABB-550B2858A49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2" name="Tekstvak 511">
          <a:extLst>
            <a:ext uri="{FF2B5EF4-FFF2-40B4-BE49-F238E27FC236}">
              <a16:creationId xmlns:a16="http://schemas.microsoft.com/office/drawing/2014/main" id="{61A28A53-D85E-4B87-991B-58F28B036C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3" name="Tekstvak 512">
          <a:extLst>
            <a:ext uri="{FF2B5EF4-FFF2-40B4-BE49-F238E27FC236}">
              <a16:creationId xmlns:a16="http://schemas.microsoft.com/office/drawing/2014/main" id="{4666008A-6D5F-447D-894F-AFD7E5160DB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4" name="Tekstvak 513">
          <a:extLst>
            <a:ext uri="{FF2B5EF4-FFF2-40B4-BE49-F238E27FC236}">
              <a16:creationId xmlns:a16="http://schemas.microsoft.com/office/drawing/2014/main" id="{CEF335F6-AB28-4ABF-B192-DB6BF0BC5F6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5" name="Tekstvak 514">
          <a:extLst>
            <a:ext uri="{FF2B5EF4-FFF2-40B4-BE49-F238E27FC236}">
              <a16:creationId xmlns:a16="http://schemas.microsoft.com/office/drawing/2014/main" id="{DC10BBDC-0E22-4970-84A3-6AD90D1F113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6" name="Tekstvak 515">
          <a:extLst>
            <a:ext uri="{FF2B5EF4-FFF2-40B4-BE49-F238E27FC236}">
              <a16:creationId xmlns:a16="http://schemas.microsoft.com/office/drawing/2014/main" id="{89256BB4-ED8C-4111-9C2B-DFD94FE920E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7" name="Tekstvak 516">
          <a:extLst>
            <a:ext uri="{FF2B5EF4-FFF2-40B4-BE49-F238E27FC236}">
              <a16:creationId xmlns:a16="http://schemas.microsoft.com/office/drawing/2014/main" id="{7ADF71A0-0C86-49F6-81D5-E73A44D58C6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8" name="Tekstvak 517">
          <a:extLst>
            <a:ext uri="{FF2B5EF4-FFF2-40B4-BE49-F238E27FC236}">
              <a16:creationId xmlns:a16="http://schemas.microsoft.com/office/drawing/2014/main" id="{D2C05B93-35BD-4091-8342-A61A8AE600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9" name="Tekstvak 518">
          <a:extLst>
            <a:ext uri="{FF2B5EF4-FFF2-40B4-BE49-F238E27FC236}">
              <a16:creationId xmlns:a16="http://schemas.microsoft.com/office/drawing/2014/main" id="{83126312-A5F5-4E2F-8177-755C79EA29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20" name="Tekstvak 519">
          <a:extLst>
            <a:ext uri="{FF2B5EF4-FFF2-40B4-BE49-F238E27FC236}">
              <a16:creationId xmlns:a16="http://schemas.microsoft.com/office/drawing/2014/main" id="{5D204EA6-450F-45D3-A4E4-0C8DA92E121C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21" name="Tekstvak 520">
          <a:extLst>
            <a:ext uri="{FF2B5EF4-FFF2-40B4-BE49-F238E27FC236}">
              <a16:creationId xmlns:a16="http://schemas.microsoft.com/office/drawing/2014/main" id="{6509A882-AC4E-493C-9E6F-16804F31D0F5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22" name="Tekstvak 521">
          <a:extLst>
            <a:ext uri="{FF2B5EF4-FFF2-40B4-BE49-F238E27FC236}">
              <a16:creationId xmlns:a16="http://schemas.microsoft.com/office/drawing/2014/main" id="{2F4C79F4-BDF5-48DA-BDDF-037A242DB30E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23" name="Tekstvak 522">
          <a:extLst>
            <a:ext uri="{FF2B5EF4-FFF2-40B4-BE49-F238E27FC236}">
              <a16:creationId xmlns:a16="http://schemas.microsoft.com/office/drawing/2014/main" id="{8D63A7AA-29CB-472E-AA87-DC28A423E48D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4" name="Tekstvak 523">
          <a:extLst>
            <a:ext uri="{FF2B5EF4-FFF2-40B4-BE49-F238E27FC236}">
              <a16:creationId xmlns:a16="http://schemas.microsoft.com/office/drawing/2014/main" id="{89BE37E0-4366-4534-8459-AF034BB7A5B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5" name="Tekstvak 524">
          <a:extLst>
            <a:ext uri="{FF2B5EF4-FFF2-40B4-BE49-F238E27FC236}">
              <a16:creationId xmlns:a16="http://schemas.microsoft.com/office/drawing/2014/main" id="{C1445E6D-15FF-4D0A-96A5-0935F5E8D5C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6" name="Tekstvak 525">
          <a:extLst>
            <a:ext uri="{FF2B5EF4-FFF2-40B4-BE49-F238E27FC236}">
              <a16:creationId xmlns:a16="http://schemas.microsoft.com/office/drawing/2014/main" id="{F0DE466C-D4E1-4B2E-B9D2-41539F7874D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7" name="Tekstvak 526">
          <a:extLst>
            <a:ext uri="{FF2B5EF4-FFF2-40B4-BE49-F238E27FC236}">
              <a16:creationId xmlns:a16="http://schemas.microsoft.com/office/drawing/2014/main" id="{FFE7574D-6DEB-43A2-AD1E-A04857A69C8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28" name="Tekstvak 527">
          <a:extLst>
            <a:ext uri="{FF2B5EF4-FFF2-40B4-BE49-F238E27FC236}">
              <a16:creationId xmlns:a16="http://schemas.microsoft.com/office/drawing/2014/main" id="{43A22FB8-FC31-4B3E-94B2-ED9FAACFA68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29" name="Tekstvak 528">
          <a:extLst>
            <a:ext uri="{FF2B5EF4-FFF2-40B4-BE49-F238E27FC236}">
              <a16:creationId xmlns:a16="http://schemas.microsoft.com/office/drawing/2014/main" id="{D369260F-7397-4E63-BFE0-5ADBEE5A7E7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0" name="Tekstvak 529">
          <a:extLst>
            <a:ext uri="{FF2B5EF4-FFF2-40B4-BE49-F238E27FC236}">
              <a16:creationId xmlns:a16="http://schemas.microsoft.com/office/drawing/2014/main" id="{572FD736-9869-400E-9012-43AD3FD1F5F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1" name="Tekstvak 530">
          <a:extLst>
            <a:ext uri="{FF2B5EF4-FFF2-40B4-BE49-F238E27FC236}">
              <a16:creationId xmlns:a16="http://schemas.microsoft.com/office/drawing/2014/main" id="{DE52BDE6-9DC9-41C7-BE30-8B495E93F23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2" name="Tekstvak 531">
          <a:extLst>
            <a:ext uri="{FF2B5EF4-FFF2-40B4-BE49-F238E27FC236}">
              <a16:creationId xmlns:a16="http://schemas.microsoft.com/office/drawing/2014/main" id="{D70B6A79-B0AD-497B-95B6-D205C6A1D2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3" name="Tekstvak 532">
          <a:extLst>
            <a:ext uri="{FF2B5EF4-FFF2-40B4-BE49-F238E27FC236}">
              <a16:creationId xmlns:a16="http://schemas.microsoft.com/office/drawing/2014/main" id="{C9EBA3B4-6C65-4F6D-96DB-AD8B42F3E1E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4" name="Tekstvak 533">
          <a:extLst>
            <a:ext uri="{FF2B5EF4-FFF2-40B4-BE49-F238E27FC236}">
              <a16:creationId xmlns:a16="http://schemas.microsoft.com/office/drawing/2014/main" id="{8202D6CF-DA9C-421F-B17A-4D9D526B696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5" name="Tekstvak 534">
          <a:extLst>
            <a:ext uri="{FF2B5EF4-FFF2-40B4-BE49-F238E27FC236}">
              <a16:creationId xmlns:a16="http://schemas.microsoft.com/office/drawing/2014/main" id="{E6C55CB3-EE6A-4031-85AB-9FC3EE1648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6" name="Tekstvak 535">
          <a:extLst>
            <a:ext uri="{FF2B5EF4-FFF2-40B4-BE49-F238E27FC236}">
              <a16:creationId xmlns:a16="http://schemas.microsoft.com/office/drawing/2014/main" id="{EA251883-8314-4B95-BDC4-9F501BDBB0C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7" name="Tekstvak 536">
          <a:extLst>
            <a:ext uri="{FF2B5EF4-FFF2-40B4-BE49-F238E27FC236}">
              <a16:creationId xmlns:a16="http://schemas.microsoft.com/office/drawing/2014/main" id="{BD758BA5-AB82-4132-A06B-19171366956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8" name="Tekstvak 537">
          <a:extLst>
            <a:ext uri="{FF2B5EF4-FFF2-40B4-BE49-F238E27FC236}">
              <a16:creationId xmlns:a16="http://schemas.microsoft.com/office/drawing/2014/main" id="{FB5711CB-D7EE-47BB-B1AF-3CAFEFB030AC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9" name="Tekstvak 538">
          <a:extLst>
            <a:ext uri="{FF2B5EF4-FFF2-40B4-BE49-F238E27FC236}">
              <a16:creationId xmlns:a16="http://schemas.microsoft.com/office/drawing/2014/main" id="{7C0F7D55-C70A-4137-8882-11FC5A985B14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0" name="Tekstvak 539">
          <a:extLst>
            <a:ext uri="{FF2B5EF4-FFF2-40B4-BE49-F238E27FC236}">
              <a16:creationId xmlns:a16="http://schemas.microsoft.com/office/drawing/2014/main" id="{D4B54C7F-4D7F-4D75-B165-5C345D2CDC0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1" name="Tekstvak 540">
          <a:extLst>
            <a:ext uri="{FF2B5EF4-FFF2-40B4-BE49-F238E27FC236}">
              <a16:creationId xmlns:a16="http://schemas.microsoft.com/office/drawing/2014/main" id="{8E18000A-E168-4699-94AB-D364B174090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2" name="Tekstvak 541">
          <a:extLst>
            <a:ext uri="{FF2B5EF4-FFF2-40B4-BE49-F238E27FC236}">
              <a16:creationId xmlns:a16="http://schemas.microsoft.com/office/drawing/2014/main" id="{3DAFEC6E-8557-4E9D-BF3C-7CDFE6D027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3" name="Tekstvak 542">
          <a:extLst>
            <a:ext uri="{FF2B5EF4-FFF2-40B4-BE49-F238E27FC236}">
              <a16:creationId xmlns:a16="http://schemas.microsoft.com/office/drawing/2014/main" id="{F596756C-CA44-409A-80B8-889544EBD2B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4" name="Tekstvak 543">
          <a:extLst>
            <a:ext uri="{FF2B5EF4-FFF2-40B4-BE49-F238E27FC236}">
              <a16:creationId xmlns:a16="http://schemas.microsoft.com/office/drawing/2014/main" id="{87D1D569-C1E2-4512-B3D1-E917E819FC5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5" name="Tekstvak 544">
          <a:extLst>
            <a:ext uri="{FF2B5EF4-FFF2-40B4-BE49-F238E27FC236}">
              <a16:creationId xmlns:a16="http://schemas.microsoft.com/office/drawing/2014/main" id="{A4C3244C-48A3-4B52-BC32-58DEF211BB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46" name="Tekstvak 545">
          <a:extLst>
            <a:ext uri="{FF2B5EF4-FFF2-40B4-BE49-F238E27FC236}">
              <a16:creationId xmlns:a16="http://schemas.microsoft.com/office/drawing/2014/main" id="{F3D195D0-15B7-4D4D-8C29-AD4C2220A8BE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47" name="Tekstvak 546">
          <a:extLst>
            <a:ext uri="{FF2B5EF4-FFF2-40B4-BE49-F238E27FC236}">
              <a16:creationId xmlns:a16="http://schemas.microsoft.com/office/drawing/2014/main" id="{47CE8CA4-F490-4AF5-BC4A-71BEAA642EA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48" name="Tekstvak 547">
          <a:extLst>
            <a:ext uri="{FF2B5EF4-FFF2-40B4-BE49-F238E27FC236}">
              <a16:creationId xmlns:a16="http://schemas.microsoft.com/office/drawing/2014/main" id="{95900DB1-2A46-4020-AF83-A0FBB581179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49" name="Tekstvak 548">
          <a:extLst>
            <a:ext uri="{FF2B5EF4-FFF2-40B4-BE49-F238E27FC236}">
              <a16:creationId xmlns:a16="http://schemas.microsoft.com/office/drawing/2014/main" id="{155F3962-88E3-4304-B009-C77F3042531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0" name="Tekstvak 549">
          <a:extLst>
            <a:ext uri="{FF2B5EF4-FFF2-40B4-BE49-F238E27FC236}">
              <a16:creationId xmlns:a16="http://schemas.microsoft.com/office/drawing/2014/main" id="{AE2D0780-EE97-4784-83B5-D99B52B07E6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1" name="Tekstvak 550">
          <a:extLst>
            <a:ext uri="{FF2B5EF4-FFF2-40B4-BE49-F238E27FC236}">
              <a16:creationId xmlns:a16="http://schemas.microsoft.com/office/drawing/2014/main" id="{4B225E56-024D-4C0B-8279-0D14F15E7DC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2" name="Tekstvak 551">
          <a:extLst>
            <a:ext uri="{FF2B5EF4-FFF2-40B4-BE49-F238E27FC236}">
              <a16:creationId xmlns:a16="http://schemas.microsoft.com/office/drawing/2014/main" id="{9C3C9F31-047F-4F77-BAF0-A1B93B314E6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3" name="Tekstvak 552">
          <a:extLst>
            <a:ext uri="{FF2B5EF4-FFF2-40B4-BE49-F238E27FC236}">
              <a16:creationId xmlns:a16="http://schemas.microsoft.com/office/drawing/2014/main" id="{96A77997-9DCF-45D1-9DCD-DAAC5833370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4" name="Tekstvak 553">
          <a:extLst>
            <a:ext uri="{FF2B5EF4-FFF2-40B4-BE49-F238E27FC236}">
              <a16:creationId xmlns:a16="http://schemas.microsoft.com/office/drawing/2014/main" id="{535ABAD7-E3C6-4A61-A8AB-3DAD8977301C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5" name="Tekstvak 554">
          <a:extLst>
            <a:ext uri="{FF2B5EF4-FFF2-40B4-BE49-F238E27FC236}">
              <a16:creationId xmlns:a16="http://schemas.microsoft.com/office/drawing/2014/main" id="{39634574-5A8B-4C64-A1DB-1FD40BC2D00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6" name="Tekstvak 555">
          <a:extLst>
            <a:ext uri="{FF2B5EF4-FFF2-40B4-BE49-F238E27FC236}">
              <a16:creationId xmlns:a16="http://schemas.microsoft.com/office/drawing/2014/main" id="{2DF3C624-29F4-465D-B2D5-4F59C85602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7" name="Tekstvak 556">
          <a:extLst>
            <a:ext uri="{FF2B5EF4-FFF2-40B4-BE49-F238E27FC236}">
              <a16:creationId xmlns:a16="http://schemas.microsoft.com/office/drawing/2014/main" id="{53F29A05-1C6D-4B61-BB11-A7631516F6E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8" name="Tekstvak 557">
          <a:extLst>
            <a:ext uri="{FF2B5EF4-FFF2-40B4-BE49-F238E27FC236}">
              <a16:creationId xmlns:a16="http://schemas.microsoft.com/office/drawing/2014/main" id="{D9021AAF-C6AE-4A42-A236-D6F2109188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9" name="Tekstvak 558">
          <a:extLst>
            <a:ext uri="{FF2B5EF4-FFF2-40B4-BE49-F238E27FC236}">
              <a16:creationId xmlns:a16="http://schemas.microsoft.com/office/drawing/2014/main" id="{C437DECE-AB82-4596-A438-D66DCCEE173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0" name="Tekstvak 559">
          <a:extLst>
            <a:ext uri="{FF2B5EF4-FFF2-40B4-BE49-F238E27FC236}">
              <a16:creationId xmlns:a16="http://schemas.microsoft.com/office/drawing/2014/main" id="{E9A0DD26-416B-42D9-90B1-AF68B246292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1" name="Tekstvak 560">
          <a:extLst>
            <a:ext uri="{FF2B5EF4-FFF2-40B4-BE49-F238E27FC236}">
              <a16:creationId xmlns:a16="http://schemas.microsoft.com/office/drawing/2014/main" id="{208C644C-3B67-452E-BD94-D2B5ACE6288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2" name="Tekstvak 561">
          <a:extLst>
            <a:ext uri="{FF2B5EF4-FFF2-40B4-BE49-F238E27FC236}">
              <a16:creationId xmlns:a16="http://schemas.microsoft.com/office/drawing/2014/main" id="{69FF6D86-B2D8-4E16-B781-DC88E421FFB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3" name="Tekstvak 562">
          <a:extLst>
            <a:ext uri="{FF2B5EF4-FFF2-40B4-BE49-F238E27FC236}">
              <a16:creationId xmlns:a16="http://schemas.microsoft.com/office/drawing/2014/main" id="{A3558295-32CC-4930-A92D-1AF54E775C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4" name="Tekstvak 563">
          <a:extLst>
            <a:ext uri="{FF2B5EF4-FFF2-40B4-BE49-F238E27FC236}">
              <a16:creationId xmlns:a16="http://schemas.microsoft.com/office/drawing/2014/main" id="{CAE8AE81-DCC0-4E99-9319-69CFA697E3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5" name="Tekstvak 564">
          <a:extLst>
            <a:ext uri="{FF2B5EF4-FFF2-40B4-BE49-F238E27FC236}">
              <a16:creationId xmlns:a16="http://schemas.microsoft.com/office/drawing/2014/main" id="{612B3E71-F143-4E82-BC04-1016FB7F05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6" name="Tekstvak 565">
          <a:extLst>
            <a:ext uri="{FF2B5EF4-FFF2-40B4-BE49-F238E27FC236}">
              <a16:creationId xmlns:a16="http://schemas.microsoft.com/office/drawing/2014/main" id="{5111719D-E8C0-4C5A-973D-822A1384642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67" name="Tekstvak 566">
          <a:extLst>
            <a:ext uri="{FF2B5EF4-FFF2-40B4-BE49-F238E27FC236}">
              <a16:creationId xmlns:a16="http://schemas.microsoft.com/office/drawing/2014/main" id="{53CC683D-EFBE-4171-AA07-34AC1900EE0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68" name="Tekstvak 567">
          <a:extLst>
            <a:ext uri="{FF2B5EF4-FFF2-40B4-BE49-F238E27FC236}">
              <a16:creationId xmlns:a16="http://schemas.microsoft.com/office/drawing/2014/main" id="{E109B212-6ED9-4CB2-BABD-6426C1EB5DC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69" name="Tekstvak 568">
          <a:extLst>
            <a:ext uri="{FF2B5EF4-FFF2-40B4-BE49-F238E27FC236}">
              <a16:creationId xmlns:a16="http://schemas.microsoft.com/office/drawing/2014/main" id="{C873137C-FD3F-464C-8899-2A026591AB2C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70" name="Tekstvak 569">
          <a:extLst>
            <a:ext uri="{FF2B5EF4-FFF2-40B4-BE49-F238E27FC236}">
              <a16:creationId xmlns:a16="http://schemas.microsoft.com/office/drawing/2014/main" id="{90CC7092-9F38-4FAC-9265-0906CFEE31C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1" name="Tekstvak 570">
          <a:extLst>
            <a:ext uri="{FF2B5EF4-FFF2-40B4-BE49-F238E27FC236}">
              <a16:creationId xmlns:a16="http://schemas.microsoft.com/office/drawing/2014/main" id="{AE4EB6E4-F6C5-4CCD-811A-00A26B076C9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2" name="Tekstvak 571">
          <a:extLst>
            <a:ext uri="{FF2B5EF4-FFF2-40B4-BE49-F238E27FC236}">
              <a16:creationId xmlns:a16="http://schemas.microsoft.com/office/drawing/2014/main" id="{50871EA5-CB38-4C86-9C63-9EA807A736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3" name="Tekstvak 572">
          <a:extLst>
            <a:ext uri="{FF2B5EF4-FFF2-40B4-BE49-F238E27FC236}">
              <a16:creationId xmlns:a16="http://schemas.microsoft.com/office/drawing/2014/main" id="{363FB380-1AD0-44C6-B75C-8CB8B5F40A0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4" name="Tekstvak 573">
          <a:extLst>
            <a:ext uri="{FF2B5EF4-FFF2-40B4-BE49-F238E27FC236}">
              <a16:creationId xmlns:a16="http://schemas.microsoft.com/office/drawing/2014/main" id="{1FF5C7D4-E3BC-43C8-97E9-D99CDBB8AE0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75" name="Tekstvak 574">
          <a:extLst>
            <a:ext uri="{FF2B5EF4-FFF2-40B4-BE49-F238E27FC236}">
              <a16:creationId xmlns:a16="http://schemas.microsoft.com/office/drawing/2014/main" id="{5B6F9472-7F19-4B65-90B9-F57AF5C8E8E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76" name="Tekstvak 575">
          <a:extLst>
            <a:ext uri="{FF2B5EF4-FFF2-40B4-BE49-F238E27FC236}">
              <a16:creationId xmlns:a16="http://schemas.microsoft.com/office/drawing/2014/main" id="{812A3C45-DB38-45B2-B046-821E6AE1A2B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7" name="Tekstvak 576">
          <a:extLst>
            <a:ext uri="{FF2B5EF4-FFF2-40B4-BE49-F238E27FC236}">
              <a16:creationId xmlns:a16="http://schemas.microsoft.com/office/drawing/2014/main" id="{10C6E58A-4091-4748-A040-37AFFAF3670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8" name="Tekstvak 577">
          <a:extLst>
            <a:ext uri="{FF2B5EF4-FFF2-40B4-BE49-F238E27FC236}">
              <a16:creationId xmlns:a16="http://schemas.microsoft.com/office/drawing/2014/main" id="{F6B5D1C7-E4C6-4E53-9B2F-76310ED0364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9" name="Tekstvak 578">
          <a:extLst>
            <a:ext uri="{FF2B5EF4-FFF2-40B4-BE49-F238E27FC236}">
              <a16:creationId xmlns:a16="http://schemas.microsoft.com/office/drawing/2014/main" id="{06751CBB-F3FB-46E0-9528-AF155E313E0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0" name="Tekstvak 579">
          <a:extLst>
            <a:ext uri="{FF2B5EF4-FFF2-40B4-BE49-F238E27FC236}">
              <a16:creationId xmlns:a16="http://schemas.microsoft.com/office/drawing/2014/main" id="{B4E5442B-2468-4150-96DB-AE5EBDCD63A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1" name="Tekstvak 580">
          <a:extLst>
            <a:ext uri="{FF2B5EF4-FFF2-40B4-BE49-F238E27FC236}">
              <a16:creationId xmlns:a16="http://schemas.microsoft.com/office/drawing/2014/main" id="{A6B7AAE4-6A88-460C-B944-4FF18403CD4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2" name="Tekstvak 581">
          <a:extLst>
            <a:ext uri="{FF2B5EF4-FFF2-40B4-BE49-F238E27FC236}">
              <a16:creationId xmlns:a16="http://schemas.microsoft.com/office/drawing/2014/main" id="{5FD41AFA-84A8-4D14-9DFC-8598EE1A56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3" name="Tekstvak 582">
          <a:extLst>
            <a:ext uri="{FF2B5EF4-FFF2-40B4-BE49-F238E27FC236}">
              <a16:creationId xmlns:a16="http://schemas.microsoft.com/office/drawing/2014/main" id="{6A32E265-A876-4CEF-B616-4582A5571CD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4" name="Tekstvak 583">
          <a:extLst>
            <a:ext uri="{FF2B5EF4-FFF2-40B4-BE49-F238E27FC236}">
              <a16:creationId xmlns:a16="http://schemas.microsoft.com/office/drawing/2014/main" id="{31E38353-BB62-46F0-8AEA-152BD9085F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5" name="Tekstvak 584">
          <a:extLst>
            <a:ext uri="{FF2B5EF4-FFF2-40B4-BE49-F238E27FC236}">
              <a16:creationId xmlns:a16="http://schemas.microsoft.com/office/drawing/2014/main" id="{88A69198-3121-43B3-B5DC-06EB7816B6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6" name="Tekstvak 585">
          <a:extLst>
            <a:ext uri="{FF2B5EF4-FFF2-40B4-BE49-F238E27FC236}">
              <a16:creationId xmlns:a16="http://schemas.microsoft.com/office/drawing/2014/main" id="{DFC99649-85D2-4B0C-B704-957B0911CB0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87" name="Tekstvak 586">
          <a:extLst>
            <a:ext uri="{FF2B5EF4-FFF2-40B4-BE49-F238E27FC236}">
              <a16:creationId xmlns:a16="http://schemas.microsoft.com/office/drawing/2014/main" id="{0C47D80D-9E07-409C-94A4-DE9F387F8BA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88" name="Tekstvak 587">
          <a:extLst>
            <a:ext uri="{FF2B5EF4-FFF2-40B4-BE49-F238E27FC236}">
              <a16:creationId xmlns:a16="http://schemas.microsoft.com/office/drawing/2014/main" id="{867BC2F9-5A7B-43E0-8A19-0380FF5BCD6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89" name="Tekstvak 588">
          <a:extLst>
            <a:ext uri="{FF2B5EF4-FFF2-40B4-BE49-F238E27FC236}">
              <a16:creationId xmlns:a16="http://schemas.microsoft.com/office/drawing/2014/main" id="{344FA52D-AE22-46A2-BB59-60A7E471BF0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0" name="Tekstvak 589">
          <a:extLst>
            <a:ext uri="{FF2B5EF4-FFF2-40B4-BE49-F238E27FC236}">
              <a16:creationId xmlns:a16="http://schemas.microsoft.com/office/drawing/2014/main" id="{B1FF8B54-0B6E-4276-BD84-E1E9E4F785DC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1" name="Tekstvak 590">
          <a:extLst>
            <a:ext uri="{FF2B5EF4-FFF2-40B4-BE49-F238E27FC236}">
              <a16:creationId xmlns:a16="http://schemas.microsoft.com/office/drawing/2014/main" id="{8FAAE95E-08B7-4E99-818B-EF3DB8A62B3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2" name="Tekstvak 591">
          <a:extLst>
            <a:ext uri="{FF2B5EF4-FFF2-40B4-BE49-F238E27FC236}">
              <a16:creationId xmlns:a16="http://schemas.microsoft.com/office/drawing/2014/main" id="{7D62C953-E9CC-415E-9409-1023BD279B7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3" name="Tekstvak 592">
          <a:extLst>
            <a:ext uri="{FF2B5EF4-FFF2-40B4-BE49-F238E27FC236}">
              <a16:creationId xmlns:a16="http://schemas.microsoft.com/office/drawing/2014/main" id="{D35CEA2D-B278-4BEF-A6EF-1EDAFF58F96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4" name="Tekstvak 593">
          <a:extLst>
            <a:ext uri="{FF2B5EF4-FFF2-40B4-BE49-F238E27FC236}">
              <a16:creationId xmlns:a16="http://schemas.microsoft.com/office/drawing/2014/main" id="{742717F5-88D8-48D9-B28F-4E53F24AAC9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5" name="Tekstvak 594">
          <a:extLst>
            <a:ext uri="{FF2B5EF4-FFF2-40B4-BE49-F238E27FC236}">
              <a16:creationId xmlns:a16="http://schemas.microsoft.com/office/drawing/2014/main" id="{274B0DF5-94D5-427A-8B5B-F1537719318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6" name="Tekstvak 595">
          <a:extLst>
            <a:ext uri="{FF2B5EF4-FFF2-40B4-BE49-F238E27FC236}">
              <a16:creationId xmlns:a16="http://schemas.microsoft.com/office/drawing/2014/main" id="{CD7D7E15-CA20-45D0-AD86-67182B2CDA05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7" name="Tekstvak 596">
          <a:extLst>
            <a:ext uri="{FF2B5EF4-FFF2-40B4-BE49-F238E27FC236}">
              <a16:creationId xmlns:a16="http://schemas.microsoft.com/office/drawing/2014/main" id="{3B25B149-FA6A-47E3-B5FA-CFCD1871A985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8" name="Tekstvak 597">
          <a:extLst>
            <a:ext uri="{FF2B5EF4-FFF2-40B4-BE49-F238E27FC236}">
              <a16:creationId xmlns:a16="http://schemas.microsoft.com/office/drawing/2014/main" id="{21DDB68A-D5D8-42E3-A751-56ECD69BC42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9" name="Tekstvak 598">
          <a:extLst>
            <a:ext uri="{FF2B5EF4-FFF2-40B4-BE49-F238E27FC236}">
              <a16:creationId xmlns:a16="http://schemas.microsoft.com/office/drawing/2014/main" id="{B996E741-661A-4830-8AED-611BCA26C99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0" name="Tekstvak 599">
          <a:extLst>
            <a:ext uri="{FF2B5EF4-FFF2-40B4-BE49-F238E27FC236}">
              <a16:creationId xmlns:a16="http://schemas.microsoft.com/office/drawing/2014/main" id="{AF92906C-1FED-4258-A8F8-26CB65AC1E6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1" name="Tekstvak 600">
          <a:extLst>
            <a:ext uri="{FF2B5EF4-FFF2-40B4-BE49-F238E27FC236}">
              <a16:creationId xmlns:a16="http://schemas.microsoft.com/office/drawing/2014/main" id="{AAA01889-4E02-4C64-B806-23F4DF8F083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2" name="Tekstvak 601">
          <a:extLst>
            <a:ext uri="{FF2B5EF4-FFF2-40B4-BE49-F238E27FC236}">
              <a16:creationId xmlns:a16="http://schemas.microsoft.com/office/drawing/2014/main" id="{A64C874E-03F9-4B99-91A4-5D616F3A042D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3" name="Tekstvak 602">
          <a:extLst>
            <a:ext uri="{FF2B5EF4-FFF2-40B4-BE49-F238E27FC236}">
              <a16:creationId xmlns:a16="http://schemas.microsoft.com/office/drawing/2014/main" id="{9A5E3F2C-9029-4828-8CE5-CB766BBF7C72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4" name="Tekstvak 603">
          <a:extLst>
            <a:ext uri="{FF2B5EF4-FFF2-40B4-BE49-F238E27FC236}">
              <a16:creationId xmlns:a16="http://schemas.microsoft.com/office/drawing/2014/main" id="{2AFC109F-5DA9-43EA-A143-A8B9E83EA04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5" name="Tekstvak 604">
          <a:extLst>
            <a:ext uri="{FF2B5EF4-FFF2-40B4-BE49-F238E27FC236}">
              <a16:creationId xmlns:a16="http://schemas.microsoft.com/office/drawing/2014/main" id="{40E759A8-D4D6-4B48-9B90-1F53E7FAD70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6" name="Tekstvak 605">
          <a:extLst>
            <a:ext uri="{FF2B5EF4-FFF2-40B4-BE49-F238E27FC236}">
              <a16:creationId xmlns:a16="http://schemas.microsoft.com/office/drawing/2014/main" id="{D488916D-D619-4ACA-AA01-39AD63D879A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7" name="Tekstvak 606">
          <a:extLst>
            <a:ext uri="{FF2B5EF4-FFF2-40B4-BE49-F238E27FC236}">
              <a16:creationId xmlns:a16="http://schemas.microsoft.com/office/drawing/2014/main" id="{20A0B998-242B-4AF7-8161-61E71B98E6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8" name="Tekstvak 607">
          <a:extLst>
            <a:ext uri="{FF2B5EF4-FFF2-40B4-BE49-F238E27FC236}">
              <a16:creationId xmlns:a16="http://schemas.microsoft.com/office/drawing/2014/main" id="{13021E82-E600-41EA-B5AA-3C244C2CDE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9" name="Tekstvak 608">
          <a:extLst>
            <a:ext uri="{FF2B5EF4-FFF2-40B4-BE49-F238E27FC236}">
              <a16:creationId xmlns:a16="http://schemas.microsoft.com/office/drawing/2014/main" id="{B8DE795E-FD00-4D6F-98F9-179977EBD33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10" name="Tekstvak 609">
          <a:extLst>
            <a:ext uri="{FF2B5EF4-FFF2-40B4-BE49-F238E27FC236}">
              <a16:creationId xmlns:a16="http://schemas.microsoft.com/office/drawing/2014/main" id="{EFEAAEB8-7132-4883-9591-80154105F32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1" name="Tekstvak 610">
          <a:extLst>
            <a:ext uri="{FF2B5EF4-FFF2-40B4-BE49-F238E27FC236}">
              <a16:creationId xmlns:a16="http://schemas.microsoft.com/office/drawing/2014/main" id="{08A5BC91-9069-43F6-AAD2-A7A69F82CF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2" name="Tekstvak 611">
          <a:extLst>
            <a:ext uri="{FF2B5EF4-FFF2-40B4-BE49-F238E27FC236}">
              <a16:creationId xmlns:a16="http://schemas.microsoft.com/office/drawing/2014/main" id="{5A54E11C-C297-44BD-8D76-646346A624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3" name="Tekstvak 612">
          <a:extLst>
            <a:ext uri="{FF2B5EF4-FFF2-40B4-BE49-F238E27FC236}">
              <a16:creationId xmlns:a16="http://schemas.microsoft.com/office/drawing/2014/main" id="{902F682A-F5DF-4359-BA30-426052DBB3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4" name="Tekstvak 613">
          <a:extLst>
            <a:ext uri="{FF2B5EF4-FFF2-40B4-BE49-F238E27FC236}">
              <a16:creationId xmlns:a16="http://schemas.microsoft.com/office/drawing/2014/main" id="{0DC74772-2F09-41D2-8FDE-FAF802D62F0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5" name="Tekstvak 614">
          <a:extLst>
            <a:ext uri="{FF2B5EF4-FFF2-40B4-BE49-F238E27FC236}">
              <a16:creationId xmlns:a16="http://schemas.microsoft.com/office/drawing/2014/main" id="{9DAC66A9-36B3-443A-A3C2-BC35ACB810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6" name="Tekstvak 615">
          <a:extLst>
            <a:ext uri="{FF2B5EF4-FFF2-40B4-BE49-F238E27FC236}">
              <a16:creationId xmlns:a16="http://schemas.microsoft.com/office/drawing/2014/main" id="{607A10ED-F12D-4E79-9B88-D01936F62C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7" name="Tekstvak 616">
          <a:extLst>
            <a:ext uri="{FF2B5EF4-FFF2-40B4-BE49-F238E27FC236}">
              <a16:creationId xmlns:a16="http://schemas.microsoft.com/office/drawing/2014/main" id="{E71B4B93-3F4C-4F94-A601-152A222C9F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8" name="Tekstvak 617">
          <a:extLst>
            <a:ext uri="{FF2B5EF4-FFF2-40B4-BE49-F238E27FC236}">
              <a16:creationId xmlns:a16="http://schemas.microsoft.com/office/drawing/2014/main" id="{79FE76B6-2C3B-4266-AE17-8634DCE46D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9" name="Tekstvak 618">
          <a:extLst>
            <a:ext uri="{FF2B5EF4-FFF2-40B4-BE49-F238E27FC236}">
              <a16:creationId xmlns:a16="http://schemas.microsoft.com/office/drawing/2014/main" id="{88D1B613-8939-46B2-8838-7A0665D35BA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0" name="Tekstvak 619">
          <a:extLst>
            <a:ext uri="{FF2B5EF4-FFF2-40B4-BE49-F238E27FC236}">
              <a16:creationId xmlns:a16="http://schemas.microsoft.com/office/drawing/2014/main" id="{256E2B89-254F-4F4D-9B52-5FD6BDD1407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1" name="Tekstvak 620">
          <a:extLst>
            <a:ext uri="{FF2B5EF4-FFF2-40B4-BE49-F238E27FC236}">
              <a16:creationId xmlns:a16="http://schemas.microsoft.com/office/drawing/2014/main" id="{6AAF7C68-DD9B-4D0F-9727-D3D0000CC1B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2" name="Tekstvak 621">
          <a:extLst>
            <a:ext uri="{FF2B5EF4-FFF2-40B4-BE49-F238E27FC236}">
              <a16:creationId xmlns:a16="http://schemas.microsoft.com/office/drawing/2014/main" id="{75045475-03E6-485A-99A6-E8FB1B058FF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3" name="Tekstvak 622">
          <a:extLst>
            <a:ext uri="{FF2B5EF4-FFF2-40B4-BE49-F238E27FC236}">
              <a16:creationId xmlns:a16="http://schemas.microsoft.com/office/drawing/2014/main" id="{C6AD57ED-2608-4D7C-9E81-BF15B635D5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4" name="Tekstvak 623">
          <a:extLst>
            <a:ext uri="{FF2B5EF4-FFF2-40B4-BE49-F238E27FC236}">
              <a16:creationId xmlns:a16="http://schemas.microsoft.com/office/drawing/2014/main" id="{0491D4BD-B88B-400E-9EFF-3C68839C82B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5" name="Tekstvak 624">
          <a:extLst>
            <a:ext uri="{FF2B5EF4-FFF2-40B4-BE49-F238E27FC236}">
              <a16:creationId xmlns:a16="http://schemas.microsoft.com/office/drawing/2014/main" id="{A400260C-55EA-4501-922F-1D3BD24E1F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6" name="Tekstvak 625">
          <a:extLst>
            <a:ext uri="{FF2B5EF4-FFF2-40B4-BE49-F238E27FC236}">
              <a16:creationId xmlns:a16="http://schemas.microsoft.com/office/drawing/2014/main" id="{A0101260-37BD-4AFA-804D-55D3C07CFA4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7" name="Tekstvak 626">
          <a:extLst>
            <a:ext uri="{FF2B5EF4-FFF2-40B4-BE49-F238E27FC236}">
              <a16:creationId xmlns:a16="http://schemas.microsoft.com/office/drawing/2014/main" id="{01CD9F69-F87B-4A62-A14E-9AF2997050F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8" name="Tekstvak 627">
          <a:extLst>
            <a:ext uri="{FF2B5EF4-FFF2-40B4-BE49-F238E27FC236}">
              <a16:creationId xmlns:a16="http://schemas.microsoft.com/office/drawing/2014/main" id="{F85D5317-CDCB-411E-98CA-74CB3C47A29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9" name="Tekstvak 628">
          <a:extLst>
            <a:ext uri="{FF2B5EF4-FFF2-40B4-BE49-F238E27FC236}">
              <a16:creationId xmlns:a16="http://schemas.microsoft.com/office/drawing/2014/main" id="{3C855853-558E-43BA-9DE2-355576CAF46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0" name="Tekstvak 629">
          <a:extLst>
            <a:ext uri="{FF2B5EF4-FFF2-40B4-BE49-F238E27FC236}">
              <a16:creationId xmlns:a16="http://schemas.microsoft.com/office/drawing/2014/main" id="{F5FA3270-A014-431A-B8A7-153505F263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1" name="Tekstvak 630">
          <a:extLst>
            <a:ext uri="{FF2B5EF4-FFF2-40B4-BE49-F238E27FC236}">
              <a16:creationId xmlns:a16="http://schemas.microsoft.com/office/drawing/2014/main" id="{713C8070-D787-44A5-BF39-841729D359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2" name="Tekstvak 631">
          <a:extLst>
            <a:ext uri="{FF2B5EF4-FFF2-40B4-BE49-F238E27FC236}">
              <a16:creationId xmlns:a16="http://schemas.microsoft.com/office/drawing/2014/main" id="{B4FA9CBB-7120-4B3A-A19B-B6C6530AACC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3" name="Tekstvak 632">
          <a:extLst>
            <a:ext uri="{FF2B5EF4-FFF2-40B4-BE49-F238E27FC236}">
              <a16:creationId xmlns:a16="http://schemas.microsoft.com/office/drawing/2014/main" id="{6E4685E4-68F1-4522-B80F-35CBC4C66BC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4" name="Tekstvak 633">
          <a:extLst>
            <a:ext uri="{FF2B5EF4-FFF2-40B4-BE49-F238E27FC236}">
              <a16:creationId xmlns:a16="http://schemas.microsoft.com/office/drawing/2014/main" id="{6BD19528-232C-4D5F-95E6-75CE34998D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5" name="Tekstvak 634">
          <a:extLst>
            <a:ext uri="{FF2B5EF4-FFF2-40B4-BE49-F238E27FC236}">
              <a16:creationId xmlns:a16="http://schemas.microsoft.com/office/drawing/2014/main" id="{73FA3BCE-C592-4FBE-9131-07966D0D976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6" name="Tekstvak 635">
          <a:extLst>
            <a:ext uri="{FF2B5EF4-FFF2-40B4-BE49-F238E27FC236}">
              <a16:creationId xmlns:a16="http://schemas.microsoft.com/office/drawing/2014/main" id="{004DB425-8916-47E1-B14D-567A396D08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7" name="Tekstvak 636">
          <a:extLst>
            <a:ext uri="{FF2B5EF4-FFF2-40B4-BE49-F238E27FC236}">
              <a16:creationId xmlns:a16="http://schemas.microsoft.com/office/drawing/2014/main" id="{AFDCEB9A-F9B9-4469-ACA1-2EB00394746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8" name="Tekstvak 637">
          <a:extLst>
            <a:ext uri="{FF2B5EF4-FFF2-40B4-BE49-F238E27FC236}">
              <a16:creationId xmlns:a16="http://schemas.microsoft.com/office/drawing/2014/main" id="{4B814A02-8444-4322-98DF-7BE7CC0EBA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9" name="Tekstvak 638">
          <a:extLst>
            <a:ext uri="{FF2B5EF4-FFF2-40B4-BE49-F238E27FC236}">
              <a16:creationId xmlns:a16="http://schemas.microsoft.com/office/drawing/2014/main" id="{A291E61F-8846-4339-8A7D-E7B1863A62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0" name="Tekstvak 639">
          <a:extLst>
            <a:ext uri="{FF2B5EF4-FFF2-40B4-BE49-F238E27FC236}">
              <a16:creationId xmlns:a16="http://schemas.microsoft.com/office/drawing/2014/main" id="{D0357FBC-9545-4923-B93C-5C32BE2E1B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1" name="Tekstvak 640">
          <a:extLst>
            <a:ext uri="{FF2B5EF4-FFF2-40B4-BE49-F238E27FC236}">
              <a16:creationId xmlns:a16="http://schemas.microsoft.com/office/drawing/2014/main" id="{66CB8AE8-4AE1-48C0-9014-6303B581E7E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2" name="Tekstvak 641">
          <a:extLst>
            <a:ext uri="{FF2B5EF4-FFF2-40B4-BE49-F238E27FC236}">
              <a16:creationId xmlns:a16="http://schemas.microsoft.com/office/drawing/2014/main" id="{007F4A8C-6ADE-41CF-9679-08DEB0407C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3" name="Tekstvak 642">
          <a:extLst>
            <a:ext uri="{FF2B5EF4-FFF2-40B4-BE49-F238E27FC236}">
              <a16:creationId xmlns:a16="http://schemas.microsoft.com/office/drawing/2014/main" id="{339D3B25-CC65-4EE3-9188-DC0C31F555F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4" name="Tekstvak 643">
          <a:extLst>
            <a:ext uri="{FF2B5EF4-FFF2-40B4-BE49-F238E27FC236}">
              <a16:creationId xmlns:a16="http://schemas.microsoft.com/office/drawing/2014/main" id="{EE231736-0385-47C0-B11D-859D8A8CB1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5" name="Tekstvak 644">
          <a:extLst>
            <a:ext uri="{FF2B5EF4-FFF2-40B4-BE49-F238E27FC236}">
              <a16:creationId xmlns:a16="http://schemas.microsoft.com/office/drawing/2014/main" id="{C213C4CA-BC0D-4529-9BA1-A19D4A724F3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6" name="Tekstvak 645">
          <a:extLst>
            <a:ext uri="{FF2B5EF4-FFF2-40B4-BE49-F238E27FC236}">
              <a16:creationId xmlns:a16="http://schemas.microsoft.com/office/drawing/2014/main" id="{3C9C5720-40A1-4068-B9AD-D34776AFD4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7" name="Tekstvak 646">
          <a:extLst>
            <a:ext uri="{FF2B5EF4-FFF2-40B4-BE49-F238E27FC236}">
              <a16:creationId xmlns:a16="http://schemas.microsoft.com/office/drawing/2014/main" id="{F1841295-7E87-4A24-8195-63384EE423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8" name="Tekstvak 647">
          <a:extLst>
            <a:ext uri="{FF2B5EF4-FFF2-40B4-BE49-F238E27FC236}">
              <a16:creationId xmlns:a16="http://schemas.microsoft.com/office/drawing/2014/main" id="{E12136AF-1738-4CF1-B501-D5FEF527926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9" name="Tekstvak 648">
          <a:extLst>
            <a:ext uri="{FF2B5EF4-FFF2-40B4-BE49-F238E27FC236}">
              <a16:creationId xmlns:a16="http://schemas.microsoft.com/office/drawing/2014/main" id="{6C43E649-B415-4CC6-8516-708A90FB89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0" name="Tekstvak 649">
          <a:extLst>
            <a:ext uri="{FF2B5EF4-FFF2-40B4-BE49-F238E27FC236}">
              <a16:creationId xmlns:a16="http://schemas.microsoft.com/office/drawing/2014/main" id="{D1468BCF-30EB-45DC-99D7-3A99B46A86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1" name="Tekstvak 650">
          <a:extLst>
            <a:ext uri="{FF2B5EF4-FFF2-40B4-BE49-F238E27FC236}">
              <a16:creationId xmlns:a16="http://schemas.microsoft.com/office/drawing/2014/main" id="{FEFBD51D-A61A-46FB-9539-A11F4577056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2" name="Tekstvak 651">
          <a:extLst>
            <a:ext uri="{FF2B5EF4-FFF2-40B4-BE49-F238E27FC236}">
              <a16:creationId xmlns:a16="http://schemas.microsoft.com/office/drawing/2014/main" id="{90997517-C0CF-47BB-963C-24262426E3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3" name="Tekstvak 652">
          <a:extLst>
            <a:ext uri="{FF2B5EF4-FFF2-40B4-BE49-F238E27FC236}">
              <a16:creationId xmlns:a16="http://schemas.microsoft.com/office/drawing/2014/main" id="{9909A296-1039-4FBA-8E6B-93BB276EBA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4" name="Tekstvak 653">
          <a:extLst>
            <a:ext uri="{FF2B5EF4-FFF2-40B4-BE49-F238E27FC236}">
              <a16:creationId xmlns:a16="http://schemas.microsoft.com/office/drawing/2014/main" id="{9B7EA2EB-6BE7-463A-BDE3-41EFB3A1DE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5" name="Tekstvak 654">
          <a:extLst>
            <a:ext uri="{FF2B5EF4-FFF2-40B4-BE49-F238E27FC236}">
              <a16:creationId xmlns:a16="http://schemas.microsoft.com/office/drawing/2014/main" id="{675F4453-AFB4-48B3-8C73-3B524678B69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6" name="Tekstvak 655">
          <a:extLst>
            <a:ext uri="{FF2B5EF4-FFF2-40B4-BE49-F238E27FC236}">
              <a16:creationId xmlns:a16="http://schemas.microsoft.com/office/drawing/2014/main" id="{FB848179-9755-411D-B30B-3FEC66203E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7" name="Tekstvak 656">
          <a:extLst>
            <a:ext uri="{FF2B5EF4-FFF2-40B4-BE49-F238E27FC236}">
              <a16:creationId xmlns:a16="http://schemas.microsoft.com/office/drawing/2014/main" id="{D2EAE336-5A7A-49E1-A12F-C3C4FFC8291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8" name="Tekstvak 657">
          <a:extLst>
            <a:ext uri="{FF2B5EF4-FFF2-40B4-BE49-F238E27FC236}">
              <a16:creationId xmlns:a16="http://schemas.microsoft.com/office/drawing/2014/main" id="{31EE31A5-0426-4379-83D3-ABAD6FC92F6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9" name="Tekstvak 658">
          <a:extLst>
            <a:ext uri="{FF2B5EF4-FFF2-40B4-BE49-F238E27FC236}">
              <a16:creationId xmlns:a16="http://schemas.microsoft.com/office/drawing/2014/main" id="{F7F17ED5-D961-4AA6-B71B-98B435B2CA8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0" name="Tekstvak 659">
          <a:extLst>
            <a:ext uri="{FF2B5EF4-FFF2-40B4-BE49-F238E27FC236}">
              <a16:creationId xmlns:a16="http://schemas.microsoft.com/office/drawing/2014/main" id="{59869776-D246-4908-9088-C4CC8A84A7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1" name="Tekstvak 660">
          <a:extLst>
            <a:ext uri="{FF2B5EF4-FFF2-40B4-BE49-F238E27FC236}">
              <a16:creationId xmlns:a16="http://schemas.microsoft.com/office/drawing/2014/main" id="{EAE7655F-E016-4248-8EF9-66CBA02B60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2" name="Tekstvak 661">
          <a:extLst>
            <a:ext uri="{FF2B5EF4-FFF2-40B4-BE49-F238E27FC236}">
              <a16:creationId xmlns:a16="http://schemas.microsoft.com/office/drawing/2014/main" id="{A2E2E476-77EA-4D97-8BB1-98FE14E874D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3" name="Tekstvak 662">
          <a:extLst>
            <a:ext uri="{FF2B5EF4-FFF2-40B4-BE49-F238E27FC236}">
              <a16:creationId xmlns:a16="http://schemas.microsoft.com/office/drawing/2014/main" id="{140D12ED-B083-43F6-94E1-5339B141110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4" name="Tekstvak 663">
          <a:extLst>
            <a:ext uri="{FF2B5EF4-FFF2-40B4-BE49-F238E27FC236}">
              <a16:creationId xmlns:a16="http://schemas.microsoft.com/office/drawing/2014/main" id="{D3196B5B-506C-40CC-AA24-F7829615105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5" name="Tekstvak 664">
          <a:extLst>
            <a:ext uri="{FF2B5EF4-FFF2-40B4-BE49-F238E27FC236}">
              <a16:creationId xmlns:a16="http://schemas.microsoft.com/office/drawing/2014/main" id="{FA8A5D49-07C7-4522-BE23-2C842B0F9D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6" name="Tekstvak 665">
          <a:extLst>
            <a:ext uri="{FF2B5EF4-FFF2-40B4-BE49-F238E27FC236}">
              <a16:creationId xmlns:a16="http://schemas.microsoft.com/office/drawing/2014/main" id="{6EFB7F95-3F23-4EE7-AC48-DAB391013F8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7" name="Tekstvak 666">
          <a:extLst>
            <a:ext uri="{FF2B5EF4-FFF2-40B4-BE49-F238E27FC236}">
              <a16:creationId xmlns:a16="http://schemas.microsoft.com/office/drawing/2014/main" id="{E0570DE6-DE7C-41E5-A390-9FD3943DFD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8" name="Tekstvak 667">
          <a:extLst>
            <a:ext uri="{FF2B5EF4-FFF2-40B4-BE49-F238E27FC236}">
              <a16:creationId xmlns:a16="http://schemas.microsoft.com/office/drawing/2014/main" id="{5F1B7BB3-EA06-4FFA-A030-0FB739E5B4E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9" name="Tekstvak 668">
          <a:extLst>
            <a:ext uri="{FF2B5EF4-FFF2-40B4-BE49-F238E27FC236}">
              <a16:creationId xmlns:a16="http://schemas.microsoft.com/office/drawing/2014/main" id="{CE65B885-8220-40DB-A8EB-0BBD46C6CE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0" name="Tekstvak 669">
          <a:extLst>
            <a:ext uri="{FF2B5EF4-FFF2-40B4-BE49-F238E27FC236}">
              <a16:creationId xmlns:a16="http://schemas.microsoft.com/office/drawing/2014/main" id="{33288CB6-417C-4B4D-AC87-08DEF7DDECC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1" name="Tekstvak 670">
          <a:extLst>
            <a:ext uri="{FF2B5EF4-FFF2-40B4-BE49-F238E27FC236}">
              <a16:creationId xmlns:a16="http://schemas.microsoft.com/office/drawing/2014/main" id="{F9806706-FAD0-4CDE-98BF-69A5565336E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2" name="Tekstvak 671">
          <a:extLst>
            <a:ext uri="{FF2B5EF4-FFF2-40B4-BE49-F238E27FC236}">
              <a16:creationId xmlns:a16="http://schemas.microsoft.com/office/drawing/2014/main" id="{B42C25CB-207E-470F-9741-9E922038A79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3" name="Tekstvak 672">
          <a:extLst>
            <a:ext uri="{FF2B5EF4-FFF2-40B4-BE49-F238E27FC236}">
              <a16:creationId xmlns:a16="http://schemas.microsoft.com/office/drawing/2014/main" id="{F9CA8463-F356-47D7-864E-DFC241465C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4" name="Tekstvak 673">
          <a:extLst>
            <a:ext uri="{FF2B5EF4-FFF2-40B4-BE49-F238E27FC236}">
              <a16:creationId xmlns:a16="http://schemas.microsoft.com/office/drawing/2014/main" id="{3B71EED4-1A7F-468E-9A9A-038DBA3F998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5" name="Tekstvak 674">
          <a:extLst>
            <a:ext uri="{FF2B5EF4-FFF2-40B4-BE49-F238E27FC236}">
              <a16:creationId xmlns:a16="http://schemas.microsoft.com/office/drawing/2014/main" id="{5C4B0536-3E7B-4808-AF74-984EBCF985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6" name="Tekstvak 675">
          <a:extLst>
            <a:ext uri="{FF2B5EF4-FFF2-40B4-BE49-F238E27FC236}">
              <a16:creationId xmlns:a16="http://schemas.microsoft.com/office/drawing/2014/main" id="{39D6B10B-4151-4745-8135-2EFA158FEBF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7" name="Tekstvak 676">
          <a:extLst>
            <a:ext uri="{FF2B5EF4-FFF2-40B4-BE49-F238E27FC236}">
              <a16:creationId xmlns:a16="http://schemas.microsoft.com/office/drawing/2014/main" id="{0C04571B-5D9C-4B4F-A040-1386FABB0F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8" name="Tekstvak 677">
          <a:extLst>
            <a:ext uri="{FF2B5EF4-FFF2-40B4-BE49-F238E27FC236}">
              <a16:creationId xmlns:a16="http://schemas.microsoft.com/office/drawing/2014/main" id="{5C06647C-3A9E-456B-9C59-9B752801526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9" name="Tekstvak 678">
          <a:extLst>
            <a:ext uri="{FF2B5EF4-FFF2-40B4-BE49-F238E27FC236}">
              <a16:creationId xmlns:a16="http://schemas.microsoft.com/office/drawing/2014/main" id="{5ED63B68-1B34-4283-AF73-62ABF07ACA6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0" name="Tekstvak 679">
          <a:extLst>
            <a:ext uri="{FF2B5EF4-FFF2-40B4-BE49-F238E27FC236}">
              <a16:creationId xmlns:a16="http://schemas.microsoft.com/office/drawing/2014/main" id="{D1C7B3E5-2323-4C35-A3E9-43528011796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1" name="Tekstvak 680">
          <a:extLst>
            <a:ext uri="{FF2B5EF4-FFF2-40B4-BE49-F238E27FC236}">
              <a16:creationId xmlns:a16="http://schemas.microsoft.com/office/drawing/2014/main" id="{8D09A999-838C-4C69-B36B-E6E323302E3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2" name="Tekstvak 681">
          <a:extLst>
            <a:ext uri="{FF2B5EF4-FFF2-40B4-BE49-F238E27FC236}">
              <a16:creationId xmlns:a16="http://schemas.microsoft.com/office/drawing/2014/main" id="{346AA5B8-F2F6-4960-BEB2-0A909D7B81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3" name="Tekstvak 682">
          <a:extLst>
            <a:ext uri="{FF2B5EF4-FFF2-40B4-BE49-F238E27FC236}">
              <a16:creationId xmlns:a16="http://schemas.microsoft.com/office/drawing/2014/main" id="{4A43F3FA-7A2F-4FCB-9EB0-4000DCADD9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4" name="Tekstvak 683">
          <a:extLst>
            <a:ext uri="{FF2B5EF4-FFF2-40B4-BE49-F238E27FC236}">
              <a16:creationId xmlns:a16="http://schemas.microsoft.com/office/drawing/2014/main" id="{E4DAF49E-D203-43EB-87A7-19A7A239600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5" name="Tekstvak 684">
          <a:extLst>
            <a:ext uri="{FF2B5EF4-FFF2-40B4-BE49-F238E27FC236}">
              <a16:creationId xmlns:a16="http://schemas.microsoft.com/office/drawing/2014/main" id="{AD97A7D4-D40C-4489-9906-CC2C86C2DA6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6" name="Tekstvak 685">
          <a:extLst>
            <a:ext uri="{FF2B5EF4-FFF2-40B4-BE49-F238E27FC236}">
              <a16:creationId xmlns:a16="http://schemas.microsoft.com/office/drawing/2014/main" id="{F32ACB45-C1AA-4D43-B5A2-504ACB1521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7" name="Tekstvak 686">
          <a:extLst>
            <a:ext uri="{FF2B5EF4-FFF2-40B4-BE49-F238E27FC236}">
              <a16:creationId xmlns:a16="http://schemas.microsoft.com/office/drawing/2014/main" id="{66E676F5-A049-4A8E-A97D-CBC821D3B72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8" name="Tekstvak 687">
          <a:extLst>
            <a:ext uri="{FF2B5EF4-FFF2-40B4-BE49-F238E27FC236}">
              <a16:creationId xmlns:a16="http://schemas.microsoft.com/office/drawing/2014/main" id="{7A09B7B2-40B6-43FA-9CDA-ADF8C0D5B5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9" name="Tekstvak 688">
          <a:extLst>
            <a:ext uri="{FF2B5EF4-FFF2-40B4-BE49-F238E27FC236}">
              <a16:creationId xmlns:a16="http://schemas.microsoft.com/office/drawing/2014/main" id="{1AEE4B7C-F209-4CB4-92B5-2B352702281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0" name="Tekstvak 689">
          <a:extLst>
            <a:ext uri="{FF2B5EF4-FFF2-40B4-BE49-F238E27FC236}">
              <a16:creationId xmlns:a16="http://schemas.microsoft.com/office/drawing/2014/main" id="{442E3B1C-F659-48C7-A7EB-445F40059FA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1" name="Tekstvak 690">
          <a:extLst>
            <a:ext uri="{FF2B5EF4-FFF2-40B4-BE49-F238E27FC236}">
              <a16:creationId xmlns:a16="http://schemas.microsoft.com/office/drawing/2014/main" id="{1935958C-56D8-453F-8EFD-DBCDCB87F9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2" name="Tekstvak 691">
          <a:extLst>
            <a:ext uri="{FF2B5EF4-FFF2-40B4-BE49-F238E27FC236}">
              <a16:creationId xmlns:a16="http://schemas.microsoft.com/office/drawing/2014/main" id="{E695B6C5-EA73-4D66-861D-A8B6E22D58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3" name="Tekstvak 692">
          <a:extLst>
            <a:ext uri="{FF2B5EF4-FFF2-40B4-BE49-F238E27FC236}">
              <a16:creationId xmlns:a16="http://schemas.microsoft.com/office/drawing/2014/main" id="{D5E4E82B-4DE8-41AC-BC28-5CFA0E88018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4" name="Tekstvak 693">
          <a:extLst>
            <a:ext uri="{FF2B5EF4-FFF2-40B4-BE49-F238E27FC236}">
              <a16:creationId xmlns:a16="http://schemas.microsoft.com/office/drawing/2014/main" id="{DFE55944-2072-4949-8701-E785274AAB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5" name="Tekstvak 694">
          <a:extLst>
            <a:ext uri="{FF2B5EF4-FFF2-40B4-BE49-F238E27FC236}">
              <a16:creationId xmlns:a16="http://schemas.microsoft.com/office/drawing/2014/main" id="{4B21A3E3-EAC1-4908-BCA6-B4C1DEF71D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6" name="Tekstvak 695">
          <a:extLst>
            <a:ext uri="{FF2B5EF4-FFF2-40B4-BE49-F238E27FC236}">
              <a16:creationId xmlns:a16="http://schemas.microsoft.com/office/drawing/2014/main" id="{1324301B-8BF7-4D4F-9AEF-374DACB45D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7" name="Tekstvak 696">
          <a:extLst>
            <a:ext uri="{FF2B5EF4-FFF2-40B4-BE49-F238E27FC236}">
              <a16:creationId xmlns:a16="http://schemas.microsoft.com/office/drawing/2014/main" id="{BEB17FD6-F43F-4D52-B4B9-E0E4D5018F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8" name="Tekstvak 697">
          <a:extLst>
            <a:ext uri="{FF2B5EF4-FFF2-40B4-BE49-F238E27FC236}">
              <a16:creationId xmlns:a16="http://schemas.microsoft.com/office/drawing/2014/main" id="{5F452614-C2B7-47FD-A04E-CB0A4A4E88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9" name="Tekstvak 698">
          <a:extLst>
            <a:ext uri="{FF2B5EF4-FFF2-40B4-BE49-F238E27FC236}">
              <a16:creationId xmlns:a16="http://schemas.microsoft.com/office/drawing/2014/main" id="{41C7D5DF-6070-42D4-BE94-9529359579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0" name="Tekstvak 699">
          <a:extLst>
            <a:ext uri="{FF2B5EF4-FFF2-40B4-BE49-F238E27FC236}">
              <a16:creationId xmlns:a16="http://schemas.microsoft.com/office/drawing/2014/main" id="{3AD7F8FC-A856-45D2-82E0-39BF2ECD62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1" name="Tekstvak 700">
          <a:extLst>
            <a:ext uri="{FF2B5EF4-FFF2-40B4-BE49-F238E27FC236}">
              <a16:creationId xmlns:a16="http://schemas.microsoft.com/office/drawing/2014/main" id="{19DBDF21-8EF9-4B8B-9686-665988D4C9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2" name="Tekstvak 701">
          <a:extLst>
            <a:ext uri="{FF2B5EF4-FFF2-40B4-BE49-F238E27FC236}">
              <a16:creationId xmlns:a16="http://schemas.microsoft.com/office/drawing/2014/main" id="{39F683AE-F532-47C3-85AB-56EB671D24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3" name="Tekstvak 702">
          <a:extLst>
            <a:ext uri="{FF2B5EF4-FFF2-40B4-BE49-F238E27FC236}">
              <a16:creationId xmlns:a16="http://schemas.microsoft.com/office/drawing/2014/main" id="{DB990EED-E1D5-4616-A277-F0C1854990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4" name="Tekstvak 703">
          <a:extLst>
            <a:ext uri="{FF2B5EF4-FFF2-40B4-BE49-F238E27FC236}">
              <a16:creationId xmlns:a16="http://schemas.microsoft.com/office/drawing/2014/main" id="{B6BDD7AF-639E-487D-A2E2-E1A0B083C33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5" name="Tekstvak 704">
          <a:extLst>
            <a:ext uri="{FF2B5EF4-FFF2-40B4-BE49-F238E27FC236}">
              <a16:creationId xmlns:a16="http://schemas.microsoft.com/office/drawing/2014/main" id="{80A0DB95-C382-4297-A9D5-8947B44C1AB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6" name="Tekstvak 705">
          <a:extLst>
            <a:ext uri="{FF2B5EF4-FFF2-40B4-BE49-F238E27FC236}">
              <a16:creationId xmlns:a16="http://schemas.microsoft.com/office/drawing/2014/main" id="{97BE5268-186D-4D3F-B6F1-B9809D7590D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7" name="Tekstvak 706">
          <a:extLst>
            <a:ext uri="{FF2B5EF4-FFF2-40B4-BE49-F238E27FC236}">
              <a16:creationId xmlns:a16="http://schemas.microsoft.com/office/drawing/2014/main" id="{159B43DC-DB03-483B-902C-3AA333BB95C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8" name="Tekstvak 707">
          <a:extLst>
            <a:ext uri="{FF2B5EF4-FFF2-40B4-BE49-F238E27FC236}">
              <a16:creationId xmlns:a16="http://schemas.microsoft.com/office/drawing/2014/main" id="{85A051BC-F1C4-4230-BE89-D45666F545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9" name="Tekstvak 708">
          <a:extLst>
            <a:ext uri="{FF2B5EF4-FFF2-40B4-BE49-F238E27FC236}">
              <a16:creationId xmlns:a16="http://schemas.microsoft.com/office/drawing/2014/main" id="{11721D47-3CD1-4902-BAA5-7E415FA203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0" name="Tekstvak 709">
          <a:extLst>
            <a:ext uri="{FF2B5EF4-FFF2-40B4-BE49-F238E27FC236}">
              <a16:creationId xmlns:a16="http://schemas.microsoft.com/office/drawing/2014/main" id="{BF5F82B3-18CF-4CA5-92BF-E2C5FD723E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1" name="Tekstvak 710">
          <a:extLst>
            <a:ext uri="{FF2B5EF4-FFF2-40B4-BE49-F238E27FC236}">
              <a16:creationId xmlns:a16="http://schemas.microsoft.com/office/drawing/2014/main" id="{EE347ECB-3EFE-4737-824D-9EB9B563D2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2" name="Tekstvak 711">
          <a:extLst>
            <a:ext uri="{FF2B5EF4-FFF2-40B4-BE49-F238E27FC236}">
              <a16:creationId xmlns:a16="http://schemas.microsoft.com/office/drawing/2014/main" id="{5953B6FD-4F72-4D36-A3AB-87AE2D76AB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3" name="Tekstvak 712">
          <a:extLst>
            <a:ext uri="{FF2B5EF4-FFF2-40B4-BE49-F238E27FC236}">
              <a16:creationId xmlns:a16="http://schemas.microsoft.com/office/drawing/2014/main" id="{189FFBC5-5BDA-4787-A4C6-E46E78228BA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4" name="Tekstvak 713">
          <a:extLst>
            <a:ext uri="{FF2B5EF4-FFF2-40B4-BE49-F238E27FC236}">
              <a16:creationId xmlns:a16="http://schemas.microsoft.com/office/drawing/2014/main" id="{D8CC1479-A33B-4EA3-8523-7126FCEC026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5" name="Tekstvak 714">
          <a:extLst>
            <a:ext uri="{FF2B5EF4-FFF2-40B4-BE49-F238E27FC236}">
              <a16:creationId xmlns:a16="http://schemas.microsoft.com/office/drawing/2014/main" id="{79902D11-B796-4E4D-8D1B-07764452265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6" name="Tekstvak 715">
          <a:extLst>
            <a:ext uri="{FF2B5EF4-FFF2-40B4-BE49-F238E27FC236}">
              <a16:creationId xmlns:a16="http://schemas.microsoft.com/office/drawing/2014/main" id="{7F1BC9D2-DB12-45F9-906A-1BC2F4F1DB6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7" name="Tekstvak 716">
          <a:extLst>
            <a:ext uri="{FF2B5EF4-FFF2-40B4-BE49-F238E27FC236}">
              <a16:creationId xmlns:a16="http://schemas.microsoft.com/office/drawing/2014/main" id="{2B75DF57-3A2D-4723-B68D-D39B4C040D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8" name="Tekstvak 717">
          <a:extLst>
            <a:ext uri="{FF2B5EF4-FFF2-40B4-BE49-F238E27FC236}">
              <a16:creationId xmlns:a16="http://schemas.microsoft.com/office/drawing/2014/main" id="{1A5AF5E1-2023-4051-A7D2-3E16DCDCF4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9" name="Tekstvak 718">
          <a:extLst>
            <a:ext uri="{FF2B5EF4-FFF2-40B4-BE49-F238E27FC236}">
              <a16:creationId xmlns:a16="http://schemas.microsoft.com/office/drawing/2014/main" id="{0E53BF66-68D7-478B-A40C-ED2A421722C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0" name="Tekstvak 719">
          <a:extLst>
            <a:ext uri="{FF2B5EF4-FFF2-40B4-BE49-F238E27FC236}">
              <a16:creationId xmlns:a16="http://schemas.microsoft.com/office/drawing/2014/main" id="{1F463B78-C96A-4E87-925A-828F4F4E2A5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1" name="Tekstvak 720">
          <a:extLst>
            <a:ext uri="{FF2B5EF4-FFF2-40B4-BE49-F238E27FC236}">
              <a16:creationId xmlns:a16="http://schemas.microsoft.com/office/drawing/2014/main" id="{50E9A8D4-28B0-4638-821E-EAEA8273E25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2" name="Tekstvak 721">
          <a:extLst>
            <a:ext uri="{FF2B5EF4-FFF2-40B4-BE49-F238E27FC236}">
              <a16:creationId xmlns:a16="http://schemas.microsoft.com/office/drawing/2014/main" id="{8DA2D942-D669-4EEB-95EE-1E3E4389E18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3" name="Tekstvak 722">
          <a:extLst>
            <a:ext uri="{FF2B5EF4-FFF2-40B4-BE49-F238E27FC236}">
              <a16:creationId xmlns:a16="http://schemas.microsoft.com/office/drawing/2014/main" id="{BB669BAD-5A1A-4F8F-A177-58A0928923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4" name="Tekstvak 723">
          <a:extLst>
            <a:ext uri="{FF2B5EF4-FFF2-40B4-BE49-F238E27FC236}">
              <a16:creationId xmlns:a16="http://schemas.microsoft.com/office/drawing/2014/main" id="{ED4614EB-6BC0-49F7-9FA1-5F691C2386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5" name="Tekstvak 724">
          <a:extLst>
            <a:ext uri="{FF2B5EF4-FFF2-40B4-BE49-F238E27FC236}">
              <a16:creationId xmlns:a16="http://schemas.microsoft.com/office/drawing/2014/main" id="{A40D2368-8E4E-4879-81C1-CF591B8C3CB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6" name="Tekstvak 725">
          <a:extLst>
            <a:ext uri="{FF2B5EF4-FFF2-40B4-BE49-F238E27FC236}">
              <a16:creationId xmlns:a16="http://schemas.microsoft.com/office/drawing/2014/main" id="{40FAABBA-E1AA-4585-9E50-06F86BD6EF0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7" name="Tekstvak 726">
          <a:extLst>
            <a:ext uri="{FF2B5EF4-FFF2-40B4-BE49-F238E27FC236}">
              <a16:creationId xmlns:a16="http://schemas.microsoft.com/office/drawing/2014/main" id="{55337143-7890-448B-B2FB-8B1296DA1C0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8" name="Tekstvak 727">
          <a:extLst>
            <a:ext uri="{FF2B5EF4-FFF2-40B4-BE49-F238E27FC236}">
              <a16:creationId xmlns:a16="http://schemas.microsoft.com/office/drawing/2014/main" id="{F7296649-6874-492D-815E-E57B82AEF8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9" name="Tekstvak 728">
          <a:extLst>
            <a:ext uri="{FF2B5EF4-FFF2-40B4-BE49-F238E27FC236}">
              <a16:creationId xmlns:a16="http://schemas.microsoft.com/office/drawing/2014/main" id="{F82FD104-D08C-47D7-8782-A777373A0E1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0" name="Tekstvak 729">
          <a:extLst>
            <a:ext uri="{FF2B5EF4-FFF2-40B4-BE49-F238E27FC236}">
              <a16:creationId xmlns:a16="http://schemas.microsoft.com/office/drawing/2014/main" id="{FEDC7E6D-8911-46BA-A0E8-A64D6630F9A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1" name="Tekstvak 730">
          <a:extLst>
            <a:ext uri="{FF2B5EF4-FFF2-40B4-BE49-F238E27FC236}">
              <a16:creationId xmlns:a16="http://schemas.microsoft.com/office/drawing/2014/main" id="{57716AA4-EED9-4994-A09A-AAA6E558F0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2" name="Tekstvak 731">
          <a:extLst>
            <a:ext uri="{FF2B5EF4-FFF2-40B4-BE49-F238E27FC236}">
              <a16:creationId xmlns:a16="http://schemas.microsoft.com/office/drawing/2014/main" id="{AB3E0FA0-B59A-43E3-9A5F-C3BF04E682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3" name="Tekstvak 732">
          <a:extLst>
            <a:ext uri="{FF2B5EF4-FFF2-40B4-BE49-F238E27FC236}">
              <a16:creationId xmlns:a16="http://schemas.microsoft.com/office/drawing/2014/main" id="{E286B23F-D9D8-4B36-874D-12F591D3A4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4" name="Tekstvak 733">
          <a:extLst>
            <a:ext uri="{FF2B5EF4-FFF2-40B4-BE49-F238E27FC236}">
              <a16:creationId xmlns:a16="http://schemas.microsoft.com/office/drawing/2014/main" id="{CF921616-4A4D-4623-9CA0-D0A6BBCBE14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5" name="Tekstvak 734">
          <a:extLst>
            <a:ext uri="{FF2B5EF4-FFF2-40B4-BE49-F238E27FC236}">
              <a16:creationId xmlns:a16="http://schemas.microsoft.com/office/drawing/2014/main" id="{7A935838-E782-4590-8000-7A343878F4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6" name="Tekstvak 735">
          <a:extLst>
            <a:ext uri="{FF2B5EF4-FFF2-40B4-BE49-F238E27FC236}">
              <a16:creationId xmlns:a16="http://schemas.microsoft.com/office/drawing/2014/main" id="{32D504D7-F06E-4986-82DE-B0C116C5F9D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7" name="Tekstvak 736">
          <a:extLst>
            <a:ext uri="{FF2B5EF4-FFF2-40B4-BE49-F238E27FC236}">
              <a16:creationId xmlns:a16="http://schemas.microsoft.com/office/drawing/2014/main" id="{2F0F7E06-0DBE-4983-9A6A-4FC4FD9F02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8" name="Tekstvak 737">
          <a:extLst>
            <a:ext uri="{FF2B5EF4-FFF2-40B4-BE49-F238E27FC236}">
              <a16:creationId xmlns:a16="http://schemas.microsoft.com/office/drawing/2014/main" id="{8C1FB8C7-2C4D-46F7-8910-1AD46BC05B7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9" name="Tekstvak 738">
          <a:extLst>
            <a:ext uri="{FF2B5EF4-FFF2-40B4-BE49-F238E27FC236}">
              <a16:creationId xmlns:a16="http://schemas.microsoft.com/office/drawing/2014/main" id="{4C379110-F6EC-4199-88DF-96F14945C1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0" name="Tekstvak 739">
          <a:extLst>
            <a:ext uri="{FF2B5EF4-FFF2-40B4-BE49-F238E27FC236}">
              <a16:creationId xmlns:a16="http://schemas.microsoft.com/office/drawing/2014/main" id="{C1E0FD10-9C13-4CBF-8B2D-A02B80F3363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1" name="Tekstvak 740">
          <a:extLst>
            <a:ext uri="{FF2B5EF4-FFF2-40B4-BE49-F238E27FC236}">
              <a16:creationId xmlns:a16="http://schemas.microsoft.com/office/drawing/2014/main" id="{0CBABA6B-9FB0-4C8F-9F3B-31A4A00F89C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2" name="Tekstvak 741">
          <a:extLst>
            <a:ext uri="{FF2B5EF4-FFF2-40B4-BE49-F238E27FC236}">
              <a16:creationId xmlns:a16="http://schemas.microsoft.com/office/drawing/2014/main" id="{FCE3623A-248E-4986-90DD-9563C85DF33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3" name="Tekstvak 742">
          <a:extLst>
            <a:ext uri="{FF2B5EF4-FFF2-40B4-BE49-F238E27FC236}">
              <a16:creationId xmlns:a16="http://schemas.microsoft.com/office/drawing/2014/main" id="{147E47AB-2DD0-4D4E-A15D-EFCEDE6A0E2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4" name="Tekstvak 743">
          <a:extLst>
            <a:ext uri="{FF2B5EF4-FFF2-40B4-BE49-F238E27FC236}">
              <a16:creationId xmlns:a16="http://schemas.microsoft.com/office/drawing/2014/main" id="{768FF29D-8A8D-4B08-8098-9F9A16613FA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5" name="Tekstvak 744">
          <a:extLst>
            <a:ext uri="{FF2B5EF4-FFF2-40B4-BE49-F238E27FC236}">
              <a16:creationId xmlns:a16="http://schemas.microsoft.com/office/drawing/2014/main" id="{CE94D7EB-9F5B-40DE-9C39-AD07BCA5416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6" name="Tekstvak 745">
          <a:extLst>
            <a:ext uri="{FF2B5EF4-FFF2-40B4-BE49-F238E27FC236}">
              <a16:creationId xmlns:a16="http://schemas.microsoft.com/office/drawing/2014/main" id="{495EAF9A-9553-4913-B0D8-05E0E62C03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7" name="Tekstvak 746">
          <a:extLst>
            <a:ext uri="{FF2B5EF4-FFF2-40B4-BE49-F238E27FC236}">
              <a16:creationId xmlns:a16="http://schemas.microsoft.com/office/drawing/2014/main" id="{EFFC27F1-1256-47EF-9F7B-CCA6C531CB5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8" name="Tekstvak 747">
          <a:extLst>
            <a:ext uri="{FF2B5EF4-FFF2-40B4-BE49-F238E27FC236}">
              <a16:creationId xmlns:a16="http://schemas.microsoft.com/office/drawing/2014/main" id="{C0C3DED4-E494-4CFA-9058-BF0C0DB9B3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9" name="Tekstvak 748">
          <a:extLst>
            <a:ext uri="{FF2B5EF4-FFF2-40B4-BE49-F238E27FC236}">
              <a16:creationId xmlns:a16="http://schemas.microsoft.com/office/drawing/2014/main" id="{5C9CA11F-F690-4D90-8CD2-670876D85E9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0" name="Tekstvak 749">
          <a:extLst>
            <a:ext uri="{FF2B5EF4-FFF2-40B4-BE49-F238E27FC236}">
              <a16:creationId xmlns:a16="http://schemas.microsoft.com/office/drawing/2014/main" id="{0F4EA54C-A387-4886-A307-A5DD00B253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1" name="Tekstvak 750">
          <a:extLst>
            <a:ext uri="{FF2B5EF4-FFF2-40B4-BE49-F238E27FC236}">
              <a16:creationId xmlns:a16="http://schemas.microsoft.com/office/drawing/2014/main" id="{9EFCD245-D88A-4E21-AC1C-8D388935E8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2" name="Tekstvak 751">
          <a:extLst>
            <a:ext uri="{FF2B5EF4-FFF2-40B4-BE49-F238E27FC236}">
              <a16:creationId xmlns:a16="http://schemas.microsoft.com/office/drawing/2014/main" id="{6ABD2187-AA00-4656-A165-541B8FEE8B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3" name="Tekstvak 752">
          <a:extLst>
            <a:ext uri="{FF2B5EF4-FFF2-40B4-BE49-F238E27FC236}">
              <a16:creationId xmlns:a16="http://schemas.microsoft.com/office/drawing/2014/main" id="{EECDC52C-2B77-435A-ACE3-E4104E57619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4" name="Tekstvak 753">
          <a:extLst>
            <a:ext uri="{FF2B5EF4-FFF2-40B4-BE49-F238E27FC236}">
              <a16:creationId xmlns:a16="http://schemas.microsoft.com/office/drawing/2014/main" id="{CD68CF24-1186-4E94-837A-D71E744D05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5" name="Tekstvak 754">
          <a:extLst>
            <a:ext uri="{FF2B5EF4-FFF2-40B4-BE49-F238E27FC236}">
              <a16:creationId xmlns:a16="http://schemas.microsoft.com/office/drawing/2014/main" id="{E0BA5647-34B7-4AED-9DCE-C490781EBD2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6" name="Tekstvak 755">
          <a:extLst>
            <a:ext uri="{FF2B5EF4-FFF2-40B4-BE49-F238E27FC236}">
              <a16:creationId xmlns:a16="http://schemas.microsoft.com/office/drawing/2014/main" id="{A7EA4F71-5B37-417F-9EF4-3648D6D582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7" name="Tekstvak 756">
          <a:extLst>
            <a:ext uri="{FF2B5EF4-FFF2-40B4-BE49-F238E27FC236}">
              <a16:creationId xmlns:a16="http://schemas.microsoft.com/office/drawing/2014/main" id="{64377A0D-6D08-4ADA-9E35-ADE1BA19C0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8" name="Tekstvak 757">
          <a:extLst>
            <a:ext uri="{FF2B5EF4-FFF2-40B4-BE49-F238E27FC236}">
              <a16:creationId xmlns:a16="http://schemas.microsoft.com/office/drawing/2014/main" id="{9EFEA2F3-8837-48D5-B1EB-D3D936EB8D0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9" name="Tekstvak 758">
          <a:extLst>
            <a:ext uri="{FF2B5EF4-FFF2-40B4-BE49-F238E27FC236}">
              <a16:creationId xmlns:a16="http://schemas.microsoft.com/office/drawing/2014/main" id="{4E7946E4-EF29-48AE-856F-E0B804FD64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0" name="Tekstvak 759">
          <a:extLst>
            <a:ext uri="{FF2B5EF4-FFF2-40B4-BE49-F238E27FC236}">
              <a16:creationId xmlns:a16="http://schemas.microsoft.com/office/drawing/2014/main" id="{81A68A18-E319-4A01-BED4-1150243B0F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1" name="Tekstvak 760">
          <a:extLst>
            <a:ext uri="{FF2B5EF4-FFF2-40B4-BE49-F238E27FC236}">
              <a16:creationId xmlns:a16="http://schemas.microsoft.com/office/drawing/2014/main" id="{F77534F7-63DB-4526-BB48-F4746095948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2" name="Tekstvak 761">
          <a:extLst>
            <a:ext uri="{FF2B5EF4-FFF2-40B4-BE49-F238E27FC236}">
              <a16:creationId xmlns:a16="http://schemas.microsoft.com/office/drawing/2014/main" id="{763F33BE-87D8-47F2-8394-011815B014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3" name="Tekstvak 762">
          <a:extLst>
            <a:ext uri="{FF2B5EF4-FFF2-40B4-BE49-F238E27FC236}">
              <a16:creationId xmlns:a16="http://schemas.microsoft.com/office/drawing/2014/main" id="{2D7A358B-A0BC-417B-9726-6A450E47847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4" name="Tekstvak 763">
          <a:extLst>
            <a:ext uri="{FF2B5EF4-FFF2-40B4-BE49-F238E27FC236}">
              <a16:creationId xmlns:a16="http://schemas.microsoft.com/office/drawing/2014/main" id="{22147E94-696A-49FF-803C-515BA15C54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5" name="Tekstvak 764">
          <a:extLst>
            <a:ext uri="{FF2B5EF4-FFF2-40B4-BE49-F238E27FC236}">
              <a16:creationId xmlns:a16="http://schemas.microsoft.com/office/drawing/2014/main" id="{29C8B91F-6D12-4374-A7F5-700EB49EE5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6" name="Tekstvak 765">
          <a:extLst>
            <a:ext uri="{FF2B5EF4-FFF2-40B4-BE49-F238E27FC236}">
              <a16:creationId xmlns:a16="http://schemas.microsoft.com/office/drawing/2014/main" id="{D9CF96E5-8F2C-48AE-B1D6-2CC0AF98D65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7" name="Tekstvak 766">
          <a:extLst>
            <a:ext uri="{FF2B5EF4-FFF2-40B4-BE49-F238E27FC236}">
              <a16:creationId xmlns:a16="http://schemas.microsoft.com/office/drawing/2014/main" id="{E9586A11-7E7D-4F75-9D38-16B64DF5F17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8" name="Tekstvak 767">
          <a:extLst>
            <a:ext uri="{FF2B5EF4-FFF2-40B4-BE49-F238E27FC236}">
              <a16:creationId xmlns:a16="http://schemas.microsoft.com/office/drawing/2014/main" id="{92173E1D-86DA-43AA-BD22-CBDF6817B2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9" name="Tekstvak 768">
          <a:extLst>
            <a:ext uri="{FF2B5EF4-FFF2-40B4-BE49-F238E27FC236}">
              <a16:creationId xmlns:a16="http://schemas.microsoft.com/office/drawing/2014/main" id="{2417BA57-6E40-4BC8-B08E-07FE3FB973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0" name="Tekstvak 769">
          <a:extLst>
            <a:ext uri="{FF2B5EF4-FFF2-40B4-BE49-F238E27FC236}">
              <a16:creationId xmlns:a16="http://schemas.microsoft.com/office/drawing/2014/main" id="{1B3E1450-C191-4049-AECC-D14D4AFFF3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1" name="Tekstvak 770">
          <a:extLst>
            <a:ext uri="{FF2B5EF4-FFF2-40B4-BE49-F238E27FC236}">
              <a16:creationId xmlns:a16="http://schemas.microsoft.com/office/drawing/2014/main" id="{F86419F6-1CE6-410E-B9D9-658EE5C165C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2" name="Tekstvak 771">
          <a:extLst>
            <a:ext uri="{FF2B5EF4-FFF2-40B4-BE49-F238E27FC236}">
              <a16:creationId xmlns:a16="http://schemas.microsoft.com/office/drawing/2014/main" id="{A8AB4B1E-D66B-4E5D-8C4F-213C30D99FD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3" name="Tekstvak 772">
          <a:extLst>
            <a:ext uri="{FF2B5EF4-FFF2-40B4-BE49-F238E27FC236}">
              <a16:creationId xmlns:a16="http://schemas.microsoft.com/office/drawing/2014/main" id="{76F20F29-5150-4CD5-A969-550A8D7B44D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4" name="Tekstvak 773">
          <a:extLst>
            <a:ext uri="{FF2B5EF4-FFF2-40B4-BE49-F238E27FC236}">
              <a16:creationId xmlns:a16="http://schemas.microsoft.com/office/drawing/2014/main" id="{DC0E817B-A003-428D-8C2B-A85CB5727BD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5" name="Tekstvak 774">
          <a:extLst>
            <a:ext uri="{FF2B5EF4-FFF2-40B4-BE49-F238E27FC236}">
              <a16:creationId xmlns:a16="http://schemas.microsoft.com/office/drawing/2014/main" id="{4D0FAE9B-06D5-4DA6-90DB-41013B7B3D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6" name="Tekstvak 775">
          <a:extLst>
            <a:ext uri="{FF2B5EF4-FFF2-40B4-BE49-F238E27FC236}">
              <a16:creationId xmlns:a16="http://schemas.microsoft.com/office/drawing/2014/main" id="{5D0C592C-EA70-4C30-8180-05073833056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7" name="Tekstvak 776">
          <a:extLst>
            <a:ext uri="{FF2B5EF4-FFF2-40B4-BE49-F238E27FC236}">
              <a16:creationId xmlns:a16="http://schemas.microsoft.com/office/drawing/2014/main" id="{6CE7BBA2-D2E9-43AC-8B2F-4BD67772321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8" name="Tekstvak 777">
          <a:extLst>
            <a:ext uri="{FF2B5EF4-FFF2-40B4-BE49-F238E27FC236}">
              <a16:creationId xmlns:a16="http://schemas.microsoft.com/office/drawing/2014/main" id="{598B19A3-CDA8-4B11-BCF7-BE69AD1F6AD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9" name="Tekstvak 778">
          <a:extLst>
            <a:ext uri="{FF2B5EF4-FFF2-40B4-BE49-F238E27FC236}">
              <a16:creationId xmlns:a16="http://schemas.microsoft.com/office/drawing/2014/main" id="{731A649F-B2A0-496D-AC3E-CC3A385EB0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0" name="Tekstvak 779">
          <a:extLst>
            <a:ext uri="{FF2B5EF4-FFF2-40B4-BE49-F238E27FC236}">
              <a16:creationId xmlns:a16="http://schemas.microsoft.com/office/drawing/2014/main" id="{4F9D0A3F-5CAD-47B8-A3FC-79D9A11140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1" name="Tekstvak 780">
          <a:extLst>
            <a:ext uri="{FF2B5EF4-FFF2-40B4-BE49-F238E27FC236}">
              <a16:creationId xmlns:a16="http://schemas.microsoft.com/office/drawing/2014/main" id="{062BF161-1979-45EA-87C8-552F9F74D0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2" name="Tekstvak 781">
          <a:extLst>
            <a:ext uri="{FF2B5EF4-FFF2-40B4-BE49-F238E27FC236}">
              <a16:creationId xmlns:a16="http://schemas.microsoft.com/office/drawing/2014/main" id="{AB19F331-A1BD-4053-933A-1038155A28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3" name="Tekstvak 782">
          <a:extLst>
            <a:ext uri="{FF2B5EF4-FFF2-40B4-BE49-F238E27FC236}">
              <a16:creationId xmlns:a16="http://schemas.microsoft.com/office/drawing/2014/main" id="{38FDBF7A-AE16-44A8-A229-9A3A0E815B1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4" name="Tekstvak 783">
          <a:extLst>
            <a:ext uri="{FF2B5EF4-FFF2-40B4-BE49-F238E27FC236}">
              <a16:creationId xmlns:a16="http://schemas.microsoft.com/office/drawing/2014/main" id="{65C832A4-799F-4B06-B37B-FB8C0E63C1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5" name="Tekstvak 784">
          <a:extLst>
            <a:ext uri="{FF2B5EF4-FFF2-40B4-BE49-F238E27FC236}">
              <a16:creationId xmlns:a16="http://schemas.microsoft.com/office/drawing/2014/main" id="{C940A102-BC70-4DE2-B0D0-28E1494578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6" name="Tekstvak 785">
          <a:extLst>
            <a:ext uri="{FF2B5EF4-FFF2-40B4-BE49-F238E27FC236}">
              <a16:creationId xmlns:a16="http://schemas.microsoft.com/office/drawing/2014/main" id="{FA58A4A4-A941-4AF9-B65D-44C7B8EA149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7" name="Tekstvak 786">
          <a:extLst>
            <a:ext uri="{FF2B5EF4-FFF2-40B4-BE49-F238E27FC236}">
              <a16:creationId xmlns:a16="http://schemas.microsoft.com/office/drawing/2014/main" id="{FB9EF03B-A4F4-41EA-8BB5-DFDB07DC6F6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8" name="Tekstvak 787">
          <a:extLst>
            <a:ext uri="{FF2B5EF4-FFF2-40B4-BE49-F238E27FC236}">
              <a16:creationId xmlns:a16="http://schemas.microsoft.com/office/drawing/2014/main" id="{8EC0B7C3-85CA-4CFA-A05F-7FCB709E3F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9" name="Tekstvak 788">
          <a:extLst>
            <a:ext uri="{FF2B5EF4-FFF2-40B4-BE49-F238E27FC236}">
              <a16:creationId xmlns:a16="http://schemas.microsoft.com/office/drawing/2014/main" id="{817D710E-EB19-480D-9A41-D26E2D1DDD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0" name="Tekstvak 789">
          <a:extLst>
            <a:ext uri="{FF2B5EF4-FFF2-40B4-BE49-F238E27FC236}">
              <a16:creationId xmlns:a16="http://schemas.microsoft.com/office/drawing/2014/main" id="{EE2D4974-3722-4664-8C90-8F1AD6D798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1" name="Tekstvak 790">
          <a:extLst>
            <a:ext uri="{FF2B5EF4-FFF2-40B4-BE49-F238E27FC236}">
              <a16:creationId xmlns:a16="http://schemas.microsoft.com/office/drawing/2014/main" id="{967E83BB-B854-47E2-BAF3-D19722F2E5B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2" name="Tekstvak 791">
          <a:extLst>
            <a:ext uri="{FF2B5EF4-FFF2-40B4-BE49-F238E27FC236}">
              <a16:creationId xmlns:a16="http://schemas.microsoft.com/office/drawing/2014/main" id="{A134F33D-0498-4E94-8D68-D9996378BC8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3" name="Tekstvak 792">
          <a:extLst>
            <a:ext uri="{FF2B5EF4-FFF2-40B4-BE49-F238E27FC236}">
              <a16:creationId xmlns:a16="http://schemas.microsoft.com/office/drawing/2014/main" id="{9F5B4331-F0F2-422F-B19D-BE163C0902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4" name="Tekstvak 793">
          <a:extLst>
            <a:ext uri="{FF2B5EF4-FFF2-40B4-BE49-F238E27FC236}">
              <a16:creationId xmlns:a16="http://schemas.microsoft.com/office/drawing/2014/main" id="{B6DDB77E-2C13-487F-A695-4FDE628DDD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5" name="Tekstvak 794">
          <a:extLst>
            <a:ext uri="{FF2B5EF4-FFF2-40B4-BE49-F238E27FC236}">
              <a16:creationId xmlns:a16="http://schemas.microsoft.com/office/drawing/2014/main" id="{E245259B-15AF-4094-95B7-DC72BC2121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6" name="Tekstvak 795">
          <a:extLst>
            <a:ext uri="{FF2B5EF4-FFF2-40B4-BE49-F238E27FC236}">
              <a16:creationId xmlns:a16="http://schemas.microsoft.com/office/drawing/2014/main" id="{AA313E3F-06C4-432B-8D7F-F64931A647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7" name="Tekstvak 796">
          <a:extLst>
            <a:ext uri="{FF2B5EF4-FFF2-40B4-BE49-F238E27FC236}">
              <a16:creationId xmlns:a16="http://schemas.microsoft.com/office/drawing/2014/main" id="{4B963DF3-7F10-49AB-9B0B-513445D0D3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8" name="Tekstvak 797">
          <a:extLst>
            <a:ext uri="{FF2B5EF4-FFF2-40B4-BE49-F238E27FC236}">
              <a16:creationId xmlns:a16="http://schemas.microsoft.com/office/drawing/2014/main" id="{3D494150-49D9-4CA1-8D43-102DD3BFD50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9" name="Tekstvak 798">
          <a:extLst>
            <a:ext uri="{FF2B5EF4-FFF2-40B4-BE49-F238E27FC236}">
              <a16:creationId xmlns:a16="http://schemas.microsoft.com/office/drawing/2014/main" id="{4E3160CC-0FD2-4591-8D02-236B1CFC37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0" name="Tekstvak 799">
          <a:extLst>
            <a:ext uri="{FF2B5EF4-FFF2-40B4-BE49-F238E27FC236}">
              <a16:creationId xmlns:a16="http://schemas.microsoft.com/office/drawing/2014/main" id="{ACC186D0-C869-4128-992B-EE7FEB838C7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1" name="Tekstvak 800">
          <a:extLst>
            <a:ext uri="{FF2B5EF4-FFF2-40B4-BE49-F238E27FC236}">
              <a16:creationId xmlns:a16="http://schemas.microsoft.com/office/drawing/2014/main" id="{789669C2-ED71-4B31-8B29-C82F387BBBC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2" name="Tekstvak 801">
          <a:extLst>
            <a:ext uri="{FF2B5EF4-FFF2-40B4-BE49-F238E27FC236}">
              <a16:creationId xmlns:a16="http://schemas.microsoft.com/office/drawing/2014/main" id="{E9124149-69FB-4FF2-9FFF-A17E439B32E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3" name="Tekstvak 802">
          <a:extLst>
            <a:ext uri="{FF2B5EF4-FFF2-40B4-BE49-F238E27FC236}">
              <a16:creationId xmlns:a16="http://schemas.microsoft.com/office/drawing/2014/main" id="{A31836D8-F1AF-4D5D-80B7-74C7AAEE3B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4" name="Tekstvak 803">
          <a:extLst>
            <a:ext uri="{FF2B5EF4-FFF2-40B4-BE49-F238E27FC236}">
              <a16:creationId xmlns:a16="http://schemas.microsoft.com/office/drawing/2014/main" id="{681326B1-5940-4029-844C-5E7D314F91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5" name="Tekstvak 804">
          <a:extLst>
            <a:ext uri="{FF2B5EF4-FFF2-40B4-BE49-F238E27FC236}">
              <a16:creationId xmlns:a16="http://schemas.microsoft.com/office/drawing/2014/main" id="{DB6E921C-30AD-43FE-9D21-7E70298268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6" name="Tekstvak 805">
          <a:extLst>
            <a:ext uri="{FF2B5EF4-FFF2-40B4-BE49-F238E27FC236}">
              <a16:creationId xmlns:a16="http://schemas.microsoft.com/office/drawing/2014/main" id="{5A374680-9DD5-4DF8-9335-CFA2735D9E5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7" name="Tekstvak 806">
          <a:extLst>
            <a:ext uri="{FF2B5EF4-FFF2-40B4-BE49-F238E27FC236}">
              <a16:creationId xmlns:a16="http://schemas.microsoft.com/office/drawing/2014/main" id="{0B73A188-07C3-4D8C-A455-741B558A225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8" name="Tekstvak 807">
          <a:extLst>
            <a:ext uri="{FF2B5EF4-FFF2-40B4-BE49-F238E27FC236}">
              <a16:creationId xmlns:a16="http://schemas.microsoft.com/office/drawing/2014/main" id="{DC85220C-613B-4D50-AE17-42E7190BAA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9" name="Tekstvak 808">
          <a:extLst>
            <a:ext uri="{FF2B5EF4-FFF2-40B4-BE49-F238E27FC236}">
              <a16:creationId xmlns:a16="http://schemas.microsoft.com/office/drawing/2014/main" id="{EB4CD9DF-6E0B-418F-BE95-77BC433D2C0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0" name="Tekstvak 809">
          <a:extLst>
            <a:ext uri="{FF2B5EF4-FFF2-40B4-BE49-F238E27FC236}">
              <a16:creationId xmlns:a16="http://schemas.microsoft.com/office/drawing/2014/main" id="{F28046C0-F1F7-480A-861E-CCDA051D43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1" name="Tekstvak 810">
          <a:extLst>
            <a:ext uri="{FF2B5EF4-FFF2-40B4-BE49-F238E27FC236}">
              <a16:creationId xmlns:a16="http://schemas.microsoft.com/office/drawing/2014/main" id="{590B7323-DBF4-4855-AFE2-91A1A55EA0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2" name="Tekstvak 811">
          <a:extLst>
            <a:ext uri="{FF2B5EF4-FFF2-40B4-BE49-F238E27FC236}">
              <a16:creationId xmlns:a16="http://schemas.microsoft.com/office/drawing/2014/main" id="{5799570B-86EE-48A7-8AAE-3CD9FC1102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3" name="Tekstvak 812">
          <a:extLst>
            <a:ext uri="{FF2B5EF4-FFF2-40B4-BE49-F238E27FC236}">
              <a16:creationId xmlns:a16="http://schemas.microsoft.com/office/drawing/2014/main" id="{A1872EDE-318E-49C2-B565-AC02ECBAA4E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4" name="Tekstvak 813">
          <a:extLst>
            <a:ext uri="{FF2B5EF4-FFF2-40B4-BE49-F238E27FC236}">
              <a16:creationId xmlns:a16="http://schemas.microsoft.com/office/drawing/2014/main" id="{F8556B8B-9342-4FCC-A341-AF1E017800E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5" name="Tekstvak 814">
          <a:extLst>
            <a:ext uri="{FF2B5EF4-FFF2-40B4-BE49-F238E27FC236}">
              <a16:creationId xmlns:a16="http://schemas.microsoft.com/office/drawing/2014/main" id="{13E9C866-A94D-4E7F-9882-2D3D0A1AFE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6" name="Tekstvak 815">
          <a:extLst>
            <a:ext uri="{FF2B5EF4-FFF2-40B4-BE49-F238E27FC236}">
              <a16:creationId xmlns:a16="http://schemas.microsoft.com/office/drawing/2014/main" id="{6E4B3676-D58C-47B5-A12B-930EDF04712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7" name="Tekstvak 816">
          <a:extLst>
            <a:ext uri="{FF2B5EF4-FFF2-40B4-BE49-F238E27FC236}">
              <a16:creationId xmlns:a16="http://schemas.microsoft.com/office/drawing/2014/main" id="{5FAC896C-9AA8-418D-90D5-1AD70E22D8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8" name="Tekstvak 817">
          <a:extLst>
            <a:ext uri="{FF2B5EF4-FFF2-40B4-BE49-F238E27FC236}">
              <a16:creationId xmlns:a16="http://schemas.microsoft.com/office/drawing/2014/main" id="{49DF077D-258A-455A-9022-6AB879FE2B9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9" name="Tekstvak 818">
          <a:extLst>
            <a:ext uri="{FF2B5EF4-FFF2-40B4-BE49-F238E27FC236}">
              <a16:creationId xmlns:a16="http://schemas.microsoft.com/office/drawing/2014/main" id="{3FA8AE7A-9E3E-4941-A9F1-E0A3407F08B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0" name="Tekstvak 819">
          <a:extLst>
            <a:ext uri="{FF2B5EF4-FFF2-40B4-BE49-F238E27FC236}">
              <a16:creationId xmlns:a16="http://schemas.microsoft.com/office/drawing/2014/main" id="{2DB610A8-290A-4CFC-A73E-84480C4654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1" name="Tekstvak 820">
          <a:extLst>
            <a:ext uri="{FF2B5EF4-FFF2-40B4-BE49-F238E27FC236}">
              <a16:creationId xmlns:a16="http://schemas.microsoft.com/office/drawing/2014/main" id="{D12E9CB8-B690-48CE-B84C-E174745C299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2" name="Tekstvak 821">
          <a:extLst>
            <a:ext uri="{FF2B5EF4-FFF2-40B4-BE49-F238E27FC236}">
              <a16:creationId xmlns:a16="http://schemas.microsoft.com/office/drawing/2014/main" id="{41B3B360-E169-44E8-B5EB-1078C2C0C7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3" name="Tekstvak 822">
          <a:extLst>
            <a:ext uri="{FF2B5EF4-FFF2-40B4-BE49-F238E27FC236}">
              <a16:creationId xmlns:a16="http://schemas.microsoft.com/office/drawing/2014/main" id="{B970D865-9A60-4466-8EF3-AC6383FE8B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4" name="Tekstvak 823">
          <a:extLst>
            <a:ext uri="{FF2B5EF4-FFF2-40B4-BE49-F238E27FC236}">
              <a16:creationId xmlns:a16="http://schemas.microsoft.com/office/drawing/2014/main" id="{397E0F22-00C1-4FF5-BC63-3DF1F88117A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5" name="Tekstvak 824">
          <a:extLst>
            <a:ext uri="{FF2B5EF4-FFF2-40B4-BE49-F238E27FC236}">
              <a16:creationId xmlns:a16="http://schemas.microsoft.com/office/drawing/2014/main" id="{CD42A468-8EDC-48D2-AB6E-388AD27480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6" name="Tekstvak 825">
          <a:extLst>
            <a:ext uri="{FF2B5EF4-FFF2-40B4-BE49-F238E27FC236}">
              <a16:creationId xmlns:a16="http://schemas.microsoft.com/office/drawing/2014/main" id="{DDCDE8DE-5518-4AD2-A8A3-6D0EDBC92E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7" name="Tekstvak 826">
          <a:extLst>
            <a:ext uri="{FF2B5EF4-FFF2-40B4-BE49-F238E27FC236}">
              <a16:creationId xmlns:a16="http://schemas.microsoft.com/office/drawing/2014/main" id="{A0092554-8B8F-4CA8-B75D-661B9C6B77C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8" name="Tekstvak 827">
          <a:extLst>
            <a:ext uri="{FF2B5EF4-FFF2-40B4-BE49-F238E27FC236}">
              <a16:creationId xmlns:a16="http://schemas.microsoft.com/office/drawing/2014/main" id="{E15D39ED-F70C-4BF8-9F77-0B101BC8C1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9" name="Tekstvak 828">
          <a:extLst>
            <a:ext uri="{FF2B5EF4-FFF2-40B4-BE49-F238E27FC236}">
              <a16:creationId xmlns:a16="http://schemas.microsoft.com/office/drawing/2014/main" id="{62C9E2E5-C10F-4D84-87C5-B4B79B41BCB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0" name="Tekstvak 829">
          <a:extLst>
            <a:ext uri="{FF2B5EF4-FFF2-40B4-BE49-F238E27FC236}">
              <a16:creationId xmlns:a16="http://schemas.microsoft.com/office/drawing/2014/main" id="{F7096D80-7DDA-4AD3-999F-69E7EBD982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1" name="Tekstvak 830">
          <a:extLst>
            <a:ext uri="{FF2B5EF4-FFF2-40B4-BE49-F238E27FC236}">
              <a16:creationId xmlns:a16="http://schemas.microsoft.com/office/drawing/2014/main" id="{6E4C42A7-74DB-4C57-AC53-1FEDB34C07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2" name="Tekstvak 831">
          <a:extLst>
            <a:ext uri="{FF2B5EF4-FFF2-40B4-BE49-F238E27FC236}">
              <a16:creationId xmlns:a16="http://schemas.microsoft.com/office/drawing/2014/main" id="{A0A8700F-CD60-401B-B560-FE8D168C94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3" name="Tekstvak 832">
          <a:extLst>
            <a:ext uri="{FF2B5EF4-FFF2-40B4-BE49-F238E27FC236}">
              <a16:creationId xmlns:a16="http://schemas.microsoft.com/office/drawing/2014/main" id="{BD9D86DF-24F8-4DD7-B5BC-FE108FC92FB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4" name="Tekstvak 833">
          <a:extLst>
            <a:ext uri="{FF2B5EF4-FFF2-40B4-BE49-F238E27FC236}">
              <a16:creationId xmlns:a16="http://schemas.microsoft.com/office/drawing/2014/main" id="{42959B5F-476C-4F63-A66B-9220C0518C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5" name="Tekstvak 834">
          <a:extLst>
            <a:ext uri="{FF2B5EF4-FFF2-40B4-BE49-F238E27FC236}">
              <a16:creationId xmlns:a16="http://schemas.microsoft.com/office/drawing/2014/main" id="{B2CCA8BA-15D7-4599-A241-A3382EED45F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6" name="Tekstvak 835">
          <a:extLst>
            <a:ext uri="{FF2B5EF4-FFF2-40B4-BE49-F238E27FC236}">
              <a16:creationId xmlns:a16="http://schemas.microsoft.com/office/drawing/2014/main" id="{0CAEA948-03FD-45BE-9133-E78E0D24D3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7" name="Tekstvak 836">
          <a:extLst>
            <a:ext uri="{FF2B5EF4-FFF2-40B4-BE49-F238E27FC236}">
              <a16:creationId xmlns:a16="http://schemas.microsoft.com/office/drawing/2014/main" id="{FBB3F2C0-1A41-46FB-B571-CC57143B706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8" name="Tekstvak 837">
          <a:extLst>
            <a:ext uri="{FF2B5EF4-FFF2-40B4-BE49-F238E27FC236}">
              <a16:creationId xmlns:a16="http://schemas.microsoft.com/office/drawing/2014/main" id="{99FB0498-E07F-4B0A-BDAD-C50A0EDAF4F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9" name="Tekstvak 838">
          <a:extLst>
            <a:ext uri="{FF2B5EF4-FFF2-40B4-BE49-F238E27FC236}">
              <a16:creationId xmlns:a16="http://schemas.microsoft.com/office/drawing/2014/main" id="{01EBAF71-EE5D-4D20-AB04-767A411804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0" name="Tekstvak 839">
          <a:extLst>
            <a:ext uri="{FF2B5EF4-FFF2-40B4-BE49-F238E27FC236}">
              <a16:creationId xmlns:a16="http://schemas.microsoft.com/office/drawing/2014/main" id="{A35A84A6-5A47-42B6-8CA5-6B5A2762588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1" name="Tekstvak 840">
          <a:extLst>
            <a:ext uri="{FF2B5EF4-FFF2-40B4-BE49-F238E27FC236}">
              <a16:creationId xmlns:a16="http://schemas.microsoft.com/office/drawing/2014/main" id="{72444DBD-BAC6-4F77-891B-583A2DC9501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2" name="Tekstvak 841">
          <a:extLst>
            <a:ext uri="{FF2B5EF4-FFF2-40B4-BE49-F238E27FC236}">
              <a16:creationId xmlns:a16="http://schemas.microsoft.com/office/drawing/2014/main" id="{E062B446-66AB-46ED-9D61-F1768D7146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3" name="Tekstvak 842">
          <a:extLst>
            <a:ext uri="{FF2B5EF4-FFF2-40B4-BE49-F238E27FC236}">
              <a16:creationId xmlns:a16="http://schemas.microsoft.com/office/drawing/2014/main" id="{E9D42242-EEF8-40B6-9D3F-F50D631260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4" name="Tekstvak 843">
          <a:extLst>
            <a:ext uri="{FF2B5EF4-FFF2-40B4-BE49-F238E27FC236}">
              <a16:creationId xmlns:a16="http://schemas.microsoft.com/office/drawing/2014/main" id="{6C3BAE4C-2B91-4A34-869A-A5B3D26399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5" name="Tekstvak 844">
          <a:extLst>
            <a:ext uri="{FF2B5EF4-FFF2-40B4-BE49-F238E27FC236}">
              <a16:creationId xmlns:a16="http://schemas.microsoft.com/office/drawing/2014/main" id="{0936F511-7D2E-4849-A704-B4D42A2036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6" name="Tekstvak 845">
          <a:extLst>
            <a:ext uri="{FF2B5EF4-FFF2-40B4-BE49-F238E27FC236}">
              <a16:creationId xmlns:a16="http://schemas.microsoft.com/office/drawing/2014/main" id="{96C62F2B-1B33-482B-A855-36A1C6A02E8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7" name="Tekstvak 846">
          <a:extLst>
            <a:ext uri="{FF2B5EF4-FFF2-40B4-BE49-F238E27FC236}">
              <a16:creationId xmlns:a16="http://schemas.microsoft.com/office/drawing/2014/main" id="{E1365972-5110-4DFD-9493-636417860A5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8" name="Tekstvak 847">
          <a:extLst>
            <a:ext uri="{FF2B5EF4-FFF2-40B4-BE49-F238E27FC236}">
              <a16:creationId xmlns:a16="http://schemas.microsoft.com/office/drawing/2014/main" id="{06FA2A77-BB7A-4A7D-84A0-875A0CE114D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9" name="Tekstvak 848">
          <a:extLst>
            <a:ext uri="{FF2B5EF4-FFF2-40B4-BE49-F238E27FC236}">
              <a16:creationId xmlns:a16="http://schemas.microsoft.com/office/drawing/2014/main" id="{9F3E6B53-EDA7-41F9-866D-916261CA4A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0" name="Tekstvak 849">
          <a:extLst>
            <a:ext uri="{FF2B5EF4-FFF2-40B4-BE49-F238E27FC236}">
              <a16:creationId xmlns:a16="http://schemas.microsoft.com/office/drawing/2014/main" id="{E32DA9D3-481B-4A82-B89D-A8CE542A999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1" name="Tekstvak 850">
          <a:extLst>
            <a:ext uri="{FF2B5EF4-FFF2-40B4-BE49-F238E27FC236}">
              <a16:creationId xmlns:a16="http://schemas.microsoft.com/office/drawing/2014/main" id="{D786F3EB-F21A-4474-BE16-F20266D295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2" name="Tekstvak 851">
          <a:extLst>
            <a:ext uri="{FF2B5EF4-FFF2-40B4-BE49-F238E27FC236}">
              <a16:creationId xmlns:a16="http://schemas.microsoft.com/office/drawing/2014/main" id="{5B7ACFDD-F916-48D7-BB11-DB8671D06CB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3" name="Tekstvak 852">
          <a:extLst>
            <a:ext uri="{FF2B5EF4-FFF2-40B4-BE49-F238E27FC236}">
              <a16:creationId xmlns:a16="http://schemas.microsoft.com/office/drawing/2014/main" id="{38CD2741-0FAC-429C-BCA9-A843EFCFA8F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4" name="Tekstvak 853">
          <a:extLst>
            <a:ext uri="{FF2B5EF4-FFF2-40B4-BE49-F238E27FC236}">
              <a16:creationId xmlns:a16="http://schemas.microsoft.com/office/drawing/2014/main" id="{CF0599D8-EEB2-4351-AD14-E5107077B55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5" name="Tekstvak 854">
          <a:extLst>
            <a:ext uri="{FF2B5EF4-FFF2-40B4-BE49-F238E27FC236}">
              <a16:creationId xmlns:a16="http://schemas.microsoft.com/office/drawing/2014/main" id="{6429A3A5-25CB-477A-B031-FA50731D5F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6" name="Tekstvak 855">
          <a:extLst>
            <a:ext uri="{FF2B5EF4-FFF2-40B4-BE49-F238E27FC236}">
              <a16:creationId xmlns:a16="http://schemas.microsoft.com/office/drawing/2014/main" id="{F0D35B83-D95A-4A83-945F-D142363B6B3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7" name="Tekstvak 856">
          <a:extLst>
            <a:ext uri="{FF2B5EF4-FFF2-40B4-BE49-F238E27FC236}">
              <a16:creationId xmlns:a16="http://schemas.microsoft.com/office/drawing/2014/main" id="{87D6D26B-0B6F-4605-946B-E334DAD8FE5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8" name="Tekstvak 857">
          <a:extLst>
            <a:ext uri="{FF2B5EF4-FFF2-40B4-BE49-F238E27FC236}">
              <a16:creationId xmlns:a16="http://schemas.microsoft.com/office/drawing/2014/main" id="{4A8312D3-F0A8-4A78-AC80-B5E777CEAB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9" name="Tekstvak 858">
          <a:extLst>
            <a:ext uri="{FF2B5EF4-FFF2-40B4-BE49-F238E27FC236}">
              <a16:creationId xmlns:a16="http://schemas.microsoft.com/office/drawing/2014/main" id="{69F3A27B-347B-4F6A-969C-55EF7D8696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0" name="Tekstvak 859">
          <a:extLst>
            <a:ext uri="{FF2B5EF4-FFF2-40B4-BE49-F238E27FC236}">
              <a16:creationId xmlns:a16="http://schemas.microsoft.com/office/drawing/2014/main" id="{4ABB6CCE-A707-48EA-863D-975D3AE5AE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1" name="Tekstvak 860">
          <a:extLst>
            <a:ext uri="{FF2B5EF4-FFF2-40B4-BE49-F238E27FC236}">
              <a16:creationId xmlns:a16="http://schemas.microsoft.com/office/drawing/2014/main" id="{CE050352-2718-4419-B7F8-F4CFFCF5B4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2" name="Tekstvak 861">
          <a:extLst>
            <a:ext uri="{FF2B5EF4-FFF2-40B4-BE49-F238E27FC236}">
              <a16:creationId xmlns:a16="http://schemas.microsoft.com/office/drawing/2014/main" id="{6B9730CE-9CAB-4A34-ACBC-94FE1AC235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3" name="Tekstvak 862">
          <a:extLst>
            <a:ext uri="{FF2B5EF4-FFF2-40B4-BE49-F238E27FC236}">
              <a16:creationId xmlns:a16="http://schemas.microsoft.com/office/drawing/2014/main" id="{F319A60F-0E95-4BD4-8F20-B49ADF3C4D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4" name="Tekstvak 863">
          <a:extLst>
            <a:ext uri="{FF2B5EF4-FFF2-40B4-BE49-F238E27FC236}">
              <a16:creationId xmlns:a16="http://schemas.microsoft.com/office/drawing/2014/main" id="{10D0386E-7EF1-42FA-B9F2-A972ECDE4B4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5" name="Tekstvak 864">
          <a:extLst>
            <a:ext uri="{FF2B5EF4-FFF2-40B4-BE49-F238E27FC236}">
              <a16:creationId xmlns:a16="http://schemas.microsoft.com/office/drawing/2014/main" id="{05A46666-2238-4E81-914F-70834A48C21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6" name="Tekstvak 865">
          <a:extLst>
            <a:ext uri="{FF2B5EF4-FFF2-40B4-BE49-F238E27FC236}">
              <a16:creationId xmlns:a16="http://schemas.microsoft.com/office/drawing/2014/main" id="{22FC9507-D9B8-4310-A272-72F8DB731ED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7" name="Tekstvak 866">
          <a:extLst>
            <a:ext uri="{FF2B5EF4-FFF2-40B4-BE49-F238E27FC236}">
              <a16:creationId xmlns:a16="http://schemas.microsoft.com/office/drawing/2014/main" id="{9B467D60-C5AF-480B-8657-9D2D59B0E7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8" name="Tekstvak 867">
          <a:extLst>
            <a:ext uri="{FF2B5EF4-FFF2-40B4-BE49-F238E27FC236}">
              <a16:creationId xmlns:a16="http://schemas.microsoft.com/office/drawing/2014/main" id="{6EC9F335-5A63-47E2-AE76-4BDDFD8F426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9" name="Tekstvak 868">
          <a:extLst>
            <a:ext uri="{FF2B5EF4-FFF2-40B4-BE49-F238E27FC236}">
              <a16:creationId xmlns:a16="http://schemas.microsoft.com/office/drawing/2014/main" id="{37AC1105-BDF4-4BA6-9B60-6BCD26E876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0" name="Tekstvak 869">
          <a:extLst>
            <a:ext uri="{FF2B5EF4-FFF2-40B4-BE49-F238E27FC236}">
              <a16:creationId xmlns:a16="http://schemas.microsoft.com/office/drawing/2014/main" id="{FB4394F1-834B-4305-80C5-FEA738A5BE2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1" name="Tekstvak 870">
          <a:extLst>
            <a:ext uri="{FF2B5EF4-FFF2-40B4-BE49-F238E27FC236}">
              <a16:creationId xmlns:a16="http://schemas.microsoft.com/office/drawing/2014/main" id="{FC4F6401-C2F7-4400-ACE8-01188E4B661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2" name="Tekstvak 871">
          <a:extLst>
            <a:ext uri="{FF2B5EF4-FFF2-40B4-BE49-F238E27FC236}">
              <a16:creationId xmlns:a16="http://schemas.microsoft.com/office/drawing/2014/main" id="{E62E94D9-693F-4EE2-9071-E233E3A195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3" name="Tekstvak 872">
          <a:extLst>
            <a:ext uri="{FF2B5EF4-FFF2-40B4-BE49-F238E27FC236}">
              <a16:creationId xmlns:a16="http://schemas.microsoft.com/office/drawing/2014/main" id="{0B854923-1272-4910-8020-33FBA1D157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4" name="Tekstvak 873">
          <a:extLst>
            <a:ext uri="{FF2B5EF4-FFF2-40B4-BE49-F238E27FC236}">
              <a16:creationId xmlns:a16="http://schemas.microsoft.com/office/drawing/2014/main" id="{5CA3FDB2-AD31-43AD-9547-AB7C38BF0D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5" name="Tekstvak 874">
          <a:extLst>
            <a:ext uri="{FF2B5EF4-FFF2-40B4-BE49-F238E27FC236}">
              <a16:creationId xmlns:a16="http://schemas.microsoft.com/office/drawing/2014/main" id="{B9132FE6-9401-4CC1-B132-1ED3E33C507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6" name="Tekstvak 875">
          <a:extLst>
            <a:ext uri="{FF2B5EF4-FFF2-40B4-BE49-F238E27FC236}">
              <a16:creationId xmlns:a16="http://schemas.microsoft.com/office/drawing/2014/main" id="{C5C85501-822B-4A32-847C-9CFD4843203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7" name="Tekstvak 876">
          <a:extLst>
            <a:ext uri="{FF2B5EF4-FFF2-40B4-BE49-F238E27FC236}">
              <a16:creationId xmlns:a16="http://schemas.microsoft.com/office/drawing/2014/main" id="{991C3F24-547A-4143-99C9-9ABBA48290F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8" name="Tekstvak 877">
          <a:extLst>
            <a:ext uri="{FF2B5EF4-FFF2-40B4-BE49-F238E27FC236}">
              <a16:creationId xmlns:a16="http://schemas.microsoft.com/office/drawing/2014/main" id="{A476D991-A6E0-4E5E-B03E-C419A81CFC5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9" name="Tekstvak 878">
          <a:extLst>
            <a:ext uri="{FF2B5EF4-FFF2-40B4-BE49-F238E27FC236}">
              <a16:creationId xmlns:a16="http://schemas.microsoft.com/office/drawing/2014/main" id="{DAEF5989-BD5E-409B-AF41-085479AC2D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0" name="Tekstvak 879">
          <a:extLst>
            <a:ext uri="{FF2B5EF4-FFF2-40B4-BE49-F238E27FC236}">
              <a16:creationId xmlns:a16="http://schemas.microsoft.com/office/drawing/2014/main" id="{B4BEF2B0-2625-40D0-9A92-083E4B0402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1" name="Tekstvak 880">
          <a:extLst>
            <a:ext uri="{FF2B5EF4-FFF2-40B4-BE49-F238E27FC236}">
              <a16:creationId xmlns:a16="http://schemas.microsoft.com/office/drawing/2014/main" id="{6E4054C1-79F3-4AAD-805A-B2E31527E43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2" name="Tekstvak 881">
          <a:extLst>
            <a:ext uri="{FF2B5EF4-FFF2-40B4-BE49-F238E27FC236}">
              <a16:creationId xmlns:a16="http://schemas.microsoft.com/office/drawing/2014/main" id="{1499FAF8-8B47-49C4-9111-74E58CF0EF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3" name="Tekstvak 882">
          <a:extLst>
            <a:ext uri="{FF2B5EF4-FFF2-40B4-BE49-F238E27FC236}">
              <a16:creationId xmlns:a16="http://schemas.microsoft.com/office/drawing/2014/main" id="{75ED2664-AD8A-4580-B168-E0D656117D8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4" name="Tekstvak 883">
          <a:extLst>
            <a:ext uri="{FF2B5EF4-FFF2-40B4-BE49-F238E27FC236}">
              <a16:creationId xmlns:a16="http://schemas.microsoft.com/office/drawing/2014/main" id="{5D53ABCB-76A1-4A8C-BC89-0A90515DF7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5" name="Tekstvak 884">
          <a:extLst>
            <a:ext uri="{FF2B5EF4-FFF2-40B4-BE49-F238E27FC236}">
              <a16:creationId xmlns:a16="http://schemas.microsoft.com/office/drawing/2014/main" id="{A50EA3A8-499F-4DAB-98D2-18F983F4451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6" name="Tekstvak 885">
          <a:extLst>
            <a:ext uri="{FF2B5EF4-FFF2-40B4-BE49-F238E27FC236}">
              <a16:creationId xmlns:a16="http://schemas.microsoft.com/office/drawing/2014/main" id="{4B7991F5-DC89-4CC2-BF3E-10354CB042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7" name="Tekstvak 886">
          <a:extLst>
            <a:ext uri="{FF2B5EF4-FFF2-40B4-BE49-F238E27FC236}">
              <a16:creationId xmlns:a16="http://schemas.microsoft.com/office/drawing/2014/main" id="{C250BCEE-FF0A-4727-A450-DCC7A710C9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8" name="Tekstvak 887">
          <a:extLst>
            <a:ext uri="{FF2B5EF4-FFF2-40B4-BE49-F238E27FC236}">
              <a16:creationId xmlns:a16="http://schemas.microsoft.com/office/drawing/2014/main" id="{29FB33C8-CBEC-4365-BAF5-AC1AAAF6F0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9" name="Tekstvak 888">
          <a:extLst>
            <a:ext uri="{FF2B5EF4-FFF2-40B4-BE49-F238E27FC236}">
              <a16:creationId xmlns:a16="http://schemas.microsoft.com/office/drawing/2014/main" id="{02026B9E-583E-4C70-88B3-5664676033F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0" name="Tekstvak 889">
          <a:extLst>
            <a:ext uri="{FF2B5EF4-FFF2-40B4-BE49-F238E27FC236}">
              <a16:creationId xmlns:a16="http://schemas.microsoft.com/office/drawing/2014/main" id="{5F47EDB7-931E-4174-B2F5-E10CAF98AFE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1" name="Tekstvak 890">
          <a:extLst>
            <a:ext uri="{FF2B5EF4-FFF2-40B4-BE49-F238E27FC236}">
              <a16:creationId xmlns:a16="http://schemas.microsoft.com/office/drawing/2014/main" id="{9DA5ACBD-D6D5-469E-BA21-11B2035519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2" name="Tekstvak 891">
          <a:extLst>
            <a:ext uri="{FF2B5EF4-FFF2-40B4-BE49-F238E27FC236}">
              <a16:creationId xmlns:a16="http://schemas.microsoft.com/office/drawing/2014/main" id="{E1D690E2-6546-4726-A9FE-A8DAF6CCAF9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3" name="Tekstvak 892">
          <a:extLst>
            <a:ext uri="{FF2B5EF4-FFF2-40B4-BE49-F238E27FC236}">
              <a16:creationId xmlns:a16="http://schemas.microsoft.com/office/drawing/2014/main" id="{81FE1A08-BAD7-4694-BD31-4349273E0A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4" name="Tekstvak 893">
          <a:extLst>
            <a:ext uri="{FF2B5EF4-FFF2-40B4-BE49-F238E27FC236}">
              <a16:creationId xmlns:a16="http://schemas.microsoft.com/office/drawing/2014/main" id="{CC1551C0-E0C7-46B3-B869-D9DBF916213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5" name="Tekstvak 894">
          <a:extLst>
            <a:ext uri="{FF2B5EF4-FFF2-40B4-BE49-F238E27FC236}">
              <a16:creationId xmlns:a16="http://schemas.microsoft.com/office/drawing/2014/main" id="{3B3B2986-54A2-4F6A-9663-F88F0493186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6" name="Tekstvak 895">
          <a:extLst>
            <a:ext uri="{FF2B5EF4-FFF2-40B4-BE49-F238E27FC236}">
              <a16:creationId xmlns:a16="http://schemas.microsoft.com/office/drawing/2014/main" id="{2E5A487C-F6C8-4114-AF20-847D011481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7" name="Tekstvak 896">
          <a:extLst>
            <a:ext uri="{FF2B5EF4-FFF2-40B4-BE49-F238E27FC236}">
              <a16:creationId xmlns:a16="http://schemas.microsoft.com/office/drawing/2014/main" id="{546242C7-4464-456A-BCBA-8882AEA8393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8" name="Tekstvak 897">
          <a:extLst>
            <a:ext uri="{FF2B5EF4-FFF2-40B4-BE49-F238E27FC236}">
              <a16:creationId xmlns:a16="http://schemas.microsoft.com/office/drawing/2014/main" id="{C3EE15AF-E02E-41D4-8C0D-6A6DD1C446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9" name="Tekstvak 898">
          <a:extLst>
            <a:ext uri="{FF2B5EF4-FFF2-40B4-BE49-F238E27FC236}">
              <a16:creationId xmlns:a16="http://schemas.microsoft.com/office/drawing/2014/main" id="{BF2ED7BA-9EAE-4523-ADA4-6D12353EC3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0" name="Tekstvak 899">
          <a:extLst>
            <a:ext uri="{FF2B5EF4-FFF2-40B4-BE49-F238E27FC236}">
              <a16:creationId xmlns:a16="http://schemas.microsoft.com/office/drawing/2014/main" id="{9D99249E-9790-4132-BBC6-EB7C217C20C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1" name="Tekstvak 900">
          <a:extLst>
            <a:ext uri="{FF2B5EF4-FFF2-40B4-BE49-F238E27FC236}">
              <a16:creationId xmlns:a16="http://schemas.microsoft.com/office/drawing/2014/main" id="{26B9B113-3CBE-45CA-A493-3AEC34D5581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2" name="Tekstvak 901">
          <a:extLst>
            <a:ext uri="{FF2B5EF4-FFF2-40B4-BE49-F238E27FC236}">
              <a16:creationId xmlns:a16="http://schemas.microsoft.com/office/drawing/2014/main" id="{D1B14FE6-9A7C-4459-8870-0B48ABD90DB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3" name="Tekstvak 902">
          <a:extLst>
            <a:ext uri="{FF2B5EF4-FFF2-40B4-BE49-F238E27FC236}">
              <a16:creationId xmlns:a16="http://schemas.microsoft.com/office/drawing/2014/main" id="{FC85196C-90E9-4DD3-AD33-DC33386F8BC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4" name="Tekstvak 903">
          <a:extLst>
            <a:ext uri="{FF2B5EF4-FFF2-40B4-BE49-F238E27FC236}">
              <a16:creationId xmlns:a16="http://schemas.microsoft.com/office/drawing/2014/main" id="{C24978AE-43A5-42C1-B2BA-3016ACA446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5" name="Tekstvak 904">
          <a:extLst>
            <a:ext uri="{FF2B5EF4-FFF2-40B4-BE49-F238E27FC236}">
              <a16:creationId xmlns:a16="http://schemas.microsoft.com/office/drawing/2014/main" id="{E1EC5BDB-A1F1-4CD2-91F9-7BF3F916EFF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6" name="Tekstvak 905">
          <a:extLst>
            <a:ext uri="{FF2B5EF4-FFF2-40B4-BE49-F238E27FC236}">
              <a16:creationId xmlns:a16="http://schemas.microsoft.com/office/drawing/2014/main" id="{9A2C95C9-C7B6-4F25-B280-A36414233F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7" name="Tekstvak 906">
          <a:extLst>
            <a:ext uri="{FF2B5EF4-FFF2-40B4-BE49-F238E27FC236}">
              <a16:creationId xmlns:a16="http://schemas.microsoft.com/office/drawing/2014/main" id="{8049CAAC-C42A-4404-8BAA-63DEEEDB4B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8" name="Tekstvak 907">
          <a:extLst>
            <a:ext uri="{FF2B5EF4-FFF2-40B4-BE49-F238E27FC236}">
              <a16:creationId xmlns:a16="http://schemas.microsoft.com/office/drawing/2014/main" id="{44F99389-6D1C-4F49-98BC-1B4474FDA00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9" name="Tekstvak 908">
          <a:extLst>
            <a:ext uri="{FF2B5EF4-FFF2-40B4-BE49-F238E27FC236}">
              <a16:creationId xmlns:a16="http://schemas.microsoft.com/office/drawing/2014/main" id="{9D723769-8C63-4DB7-B6B6-EE3E7AC0415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0" name="Tekstvak 909">
          <a:extLst>
            <a:ext uri="{FF2B5EF4-FFF2-40B4-BE49-F238E27FC236}">
              <a16:creationId xmlns:a16="http://schemas.microsoft.com/office/drawing/2014/main" id="{38A44218-0C04-4F74-8284-9587B6F632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1" name="Tekstvak 910">
          <a:extLst>
            <a:ext uri="{FF2B5EF4-FFF2-40B4-BE49-F238E27FC236}">
              <a16:creationId xmlns:a16="http://schemas.microsoft.com/office/drawing/2014/main" id="{F12B157B-BF6A-42CE-94D7-CF79B75CB50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2" name="Tekstvak 911">
          <a:extLst>
            <a:ext uri="{FF2B5EF4-FFF2-40B4-BE49-F238E27FC236}">
              <a16:creationId xmlns:a16="http://schemas.microsoft.com/office/drawing/2014/main" id="{54055BA8-7753-42DC-84C8-0E0A8946CC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3" name="Tekstvak 912">
          <a:extLst>
            <a:ext uri="{FF2B5EF4-FFF2-40B4-BE49-F238E27FC236}">
              <a16:creationId xmlns:a16="http://schemas.microsoft.com/office/drawing/2014/main" id="{43F9AEAC-96D3-4B75-A417-3F26D918BF2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4" name="Tekstvak 913">
          <a:extLst>
            <a:ext uri="{FF2B5EF4-FFF2-40B4-BE49-F238E27FC236}">
              <a16:creationId xmlns:a16="http://schemas.microsoft.com/office/drawing/2014/main" id="{4098883E-9112-4E68-8AAE-EFD26C987B2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5" name="Tekstvak 914">
          <a:extLst>
            <a:ext uri="{FF2B5EF4-FFF2-40B4-BE49-F238E27FC236}">
              <a16:creationId xmlns:a16="http://schemas.microsoft.com/office/drawing/2014/main" id="{B08D45C2-F6A8-4BD9-B955-101C917B8B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6" name="Tekstvak 915">
          <a:extLst>
            <a:ext uri="{FF2B5EF4-FFF2-40B4-BE49-F238E27FC236}">
              <a16:creationId xmlns:a16="http://schemas.microsoft.com/office/drawing/2014/main" id="{0F6DE883-DC93-41E9-AB9F-A6E79FC5563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7" name="Tekstvak 916">
          <a:extLst>
            <a:ext uri="{FF2B5EF4-FFF2-40B4-BE49-F238E27FC236}">
              <a16:creationId xmlns:a16="http://schemas.microsoft.com/office/drawing/2014/main" id="{878B0C54-545D-4D71-90F4-4B1F503D85C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8" name="Tekstvak 917">
          <a:extLst>
            <a:ext uri="{FF2B5EF4-FFF2-40B4-BE49-F238E27FC236}">
              <a16:creationId xmlns:a16="http://schemas.microsoft.com/office/drawing/2014/main" id="{4E2360ED-EC77-4733-88EB-29AF6164DC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9" name="Tekstvak 918">
          <a:extLst>
            <a:ext uri="{FF2B5EF4-FFF2-40B4-BE49-F238E27FC236}">
              <a16:creationId xmlns:a16="http://schemas.microsoft.com/office/drawing/2014/main" id="{50A1962B-771C-4D41-9971-4127FC22B4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0" name="Tekstvak 919">
          <a:extLst>
            <a:ext uri="{FF2B5EF4-FFF2-40B4-BE49-F238E27FC236}">
              <a16:creationId xmlns:a16="http://schemas.microsoft.com/office/drawing/2014/main" id="{702B5EBB-85A8-49E2-84C3-08EC02815CA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1" name="Tekstvak 920">
          <a:extLst>
            <a:ext uri="{FF2B5EF4-FFF2-40B4-BE49-F238E27FC236}">
              <a16:creationId xmlns:a16="http://schemas.microsoft.com/office/drawing/2014/main" id="{AB54327A-5A09-4622-8BC3-67B7737AA6F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2" name="Tekstvak 921">
          <a:extLst>
            <a:ext uri="{FF2B5EF4-FFF2-40B4-BE49-F238E27FC236}">
              <a16:creationId xmlns:a16="http://schemas.microsoft.com/office/drawing/2014/main" id="{46D5EB29-442B-4458-A7CA-F8C7276999E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3" name="Tekstvak 922">
          <a:extLst>
            <a:ext uri="{FF2B5EF4-FFF2-40B4-BE49-F238E27FC236}">
              <a16:creationId xmlns:a16="http://schemas.microsoft.com/office/drawing/2014/main" id="{36EA709B-41A2-4F02-B39B-B60E8ADBE1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4" name="Tekstvak 923">
          <a:extLst>
            <a:ext uri="{FF2B5EF4-FFF2-40B4-BE49-F238E27FC236}">
              <a16:creationId xmlns:a16="http://schemas.microsoft.com/office/drawing/2014/main" id="{A4A202F2-36B9-452A-9405-EBA1CAA6A1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5" name="Tekstvak 924">
          <a:extLst>
            <a:ext uri="{FF2B5EF4-FFF2-40B4-BE49-F238E27FC236}">
              <a16:creationId xmlns:a16="http://schemas.microsoft.com/office/drawing/2014/main" id="{E79890F6-DCB4-4EB9-A9ED-3BEDFDBC1C2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6" name="Tekstvak 925">
          <a:extLst>
            <a:ext uri="{FF2B5EF4-FFF2-40B4-BE49-F238E27FC236}">
              <a16:creationId xmlns:a16="http://schemas.microsoft.com/office/drawing/2014/main" id="{CB0837E7-0D9F-423B-A293-BE9FA457DC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7" name="Tekstvak 926">
          <a:extLst>
            <a:ext uri="{FF2B5EF4-FFF2-40B4-BE49-F238E27FC236}">
              <a16:creationId xmlns:a16="http://schemas.microsoft.com/office/drawing/2014/main" id="{A5FD8A8E-8537-4BE8-8F3E-989B8D526B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8" name="Tekstvak 927">
          <a:extLst>
            <a:ext uri="{FF2B5EF4-FFF2-40B4-BE49-F238E27FC236}">
              <a16:creationId xmlns:a16="http://schemas.microsoft.com/office/drawing/2014/main" id="{CB6F04DB-F445-46FE-A99D-A4FDACA19C6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9" name="Tekstvak 928">
          <a:extLst>
            <a:ext uri="{FF2B5EF4-FFF2-40B4-BE49-F238E27FC236}">
              <a16:creationId xmlns:a16="http://schemas.microsoft.com/office/drawing/2014/main" id="{C7EF508B-8501-43D5-8A51-880B4A95897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0" name="Tekstvak 929">
          <a:extLst>
            <a:ext uri="{FF2B5EF4-FFF2-40B4-BE49-F238E27FC236}">
              <a16:creationId xmlns:a16="http://schemas.microsoft.com/office/drawing/2014/main" id="{96FAC8F1-5F81-44DB-A403-48B8C54E84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1" name="Tekstvak 930">
          <a:extLst>
            <a:ext uri="{FF2B5EF4-FFF2-40B4-BE49-F238E27FC236}">
              <a16:creationId xmlns:a16="http://schemas.microsoft.com/office/drawing/2014/main" id="{FB3E8756-9DCC-4B0A-A402-4A15D5F9DC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2" name="Tekstvak 931">
          <a:extLst>
            <a:ext uri="{FF2B5EF4-FFF2-40B4-BE49-F238E27FC236}">
              <a16:creationId xmlns:a16="http://schemas.microsoft.com/office/drawing/2014/main" id="{D31857F1-115C-4916-AD8B-71C0EF24620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3" name="Tekstvak 932">
          <a:extLst>
            <a:ext uri="{FF2B5EF4-FFF2-40B4-BE49-F238E27FC236}">
              <a16:creationId xmlns:a16="http://schemas.microsoft.com/office/drawing/2014/main" id="{D58FD5BE-398E-4F49-924A-4EE3D0750D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4" name="Tekstvak 933">
          <a:extLst>
            <a:ext uri="{FF2B5EF4-FFF2-40B4-BE49-F238E27FC236}">
              <a16:creationId xmlns:a16="http://schemas.microsoft.com/office/drawing/2014/main" id="{25E34E07-366B-4C48-9B7C-DBA7F36B089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5" name="Tekstvak 934">
          <a:extLst>
            <a:ext uri="{FF2B5EF4-FFF2-40B4-BE49-F238E27FC236}">
              <a16:creationId xmlns:a16="http://schemas.microsoft.com/office/drawing/2014/main" id="{D0AF0EF8-5C32-4B15-83E5-5B0BA2139D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6" name="Tekstvak 935">
          <a:extLst>
            <a:ext uri="{FF2B5EF4-FFF2-40B4-BE49-F238E27FC236}">
              <a16:creationId xmlns:a16="http://schemas.microsoft.com/office/drawing/2014/main" id="{C9EF25A5-D497-44BE-848F-978C77CCCBD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7" name="Tekstvak 936">
          <a:extLst>
            <a:ext uri="{FF2B5EF4-FFF2-40B4-BE49-F238E27FC236}">
              <a16:creationId xmlns:a16="http://schemas.microsoft.com/office/drawing/2014/main" id="{3AEC9D04-21DA-496D-BADB-8271A404062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8" name="Tekstvak 937">
          <a:extLst>
            <a:ext uri="{FF2B5EF4-FFF2-40B4-BE49-F238E27FC236}">
              <a16:creationId xmlns:a16="http://schemas.microsoft.com/office/drawing/2014/main" id="{711D8378-E590-4D69-806D-8AFCBDB5091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9" name="Tekstvak 938">
          <a:extLst>
            <a:ext uri="{FF2B5EF4-FFF2-40B4-BE49-F238E27FC236}">
              <a16:creationId xmlns:a16="http://schemas.microsoft.com/office/drawing/2014/main" id="{9E0C99C1-D35B-41BF-A0BE-C7EF4805465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0" name="Tekstvak 939">
          <a:extLst>
            <a:ext uri="{FF2B5EF4-FFF2-40B4-BE49-F238E27FC236}">
              <a16:creationId xmlns:a16="http://schemas.microsoft.com/office/drawing/2014/main" id="{82219039-9D66-4FED-8224-FC1622BC399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1" name="Tekstvak 940">
          <a:extLst>
            <a:ext uri="{FF2B5EF4-FFF2-40B4-BE49-F238E27FC236}">
              <a16:creationId xmlns:a16="http://schemas.microsoft.com/office/drawing/2014/main" id="{DB1F47D5-3BEC-4669-85A8-51AF5B752A2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2" name="Tekstvak 941">
          <a:extLst>
            <a:ext uri="{FF2B5EF4-FFF2-40B4-BE49-F238E27FC236}">
              <a16:creationId xmlns:a16="http://schemas.microsoft.com/office/drawing/2014/main" id="{599486AD-1012-409F-8D02-BC8980182BD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3" name="Tekstvak 942">
          <a:extLst>
            <a:ext uri="{FF2B5EF4-FFF2-40B4-BE49-F238E27FC236}">
              <a16:creationId xmlns:a16="http://schemas.microsoft.com/office/drawing/2014/main" id="{589EBDEC-44F8-44B3-B3D9-ED741FB0BE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4" name="Tekstvak 943">
          <a:extLst>
            <a:ext uri="{FF2B5EF4-FFF2-40B4-BE49-F238E27FC236}">
              <a16:creationId xmlns:a16="http://schemas.microsoft.com/office/drawing/2014/main" id="{BBD21691-346D-4016-81CE-0C168B818B3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5" name="Tekstvak 944">
          <a:extLst>
            <a:ext uri="{FF2B5EF4-FFF2-40B4-BE49-F238E27FC236}">
              <a16:creationId xmlns:a16="http://schemas.microsoft.com/office/drawing/2014/main" id="{7C630A6E-38ED-4CB5-8803-6A0ACD4F397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6" name="Tekstvak 945">
          <a:extLst>
            <a:ext uri="{FF2B5EF4-FFF2-40B4-BE49-F238E27FC236}">
              <a16:creationId xmlns:a16="http://schemas.microsoft.com/office/drawing/2014/main" id="{94E07FC9-7B8A-4531-81FF-040F05C4256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7" name="Tekstvak 946">
          <a:extLst>
            <a:ext uri="{FF2B5EF4-FFF2-40B4-BE49-F238E27FC236}">
              <a16:creationId xmlns:a16="http://schemas.microsoft.com/office/drawing/2014/main" id="{8E557475-1B08-4A06-9A35-4F7E91D70E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8" name="Tekstvak 947">
          <a:extLst>
            <a:ext uri="{FF2B5EF4-FFF2-40B4-BE49-F238E27FC236}">
              <a16:creationId xmlns:a16="http://schemas.microsoft.com/office/drawing/2014/main" id="{9C9F6909-CE1B-41A4-BEAC-8EF31E4141B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9" name="Tekstvak 948">
          <a:extLst>
            <a:ext uri="{FF2B5EF4-FFF2-40B4-BE49-F238E27FC236}">
              <a16:creationId xmlns:a16="http://schemas.microsoft.com/office/drawing/2014/main" id="{185E45AF-5F98-487F-AA8B-1F10079C573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0" name="Tekstvak 949">
          <a:extLst>
            <a:ext uri="{FF2B5EF4-FFF2-40B4-BE49-F238E27FC236}">
              <a16:creationId xmlns:a16="http://schemas.microsoft.com/office/drawing/2014/main" id="{D5404314-5D3B-42A1-B1B3-ABF3D7F62B7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1" name="Tekstvak 950">
          <a:extLst>
            <a:ext uri="{FF2B5EF4-FFF2-40B4-BE49-F238E27FC236}">
              <a16:creationId xmlns:a16="http://schemas.microsoft.com/office/drawing/2014/main" id="{70206433-774B-4D6E-A105-8DAA0E35B3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2" name="Tekstvak 951">
          <a:extLst>
            <a:ext uri="{FF2B5EF4-FFF2-40B4-BE49-F238E27FC236}">
              <a16:creationId xmlns:a16="http://schemas.microsoft.com/office/drawing/2014/main" id="{DF8AAFA6-56AB-41A6-9544-B05E49C9E85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3" name="Tekstvak 952">
          <a:extLst>
            <a:ext uri="{FF2B5EF4-FFF2-40B4-BE49-F238E27FC236}">
              <a16:creationId xmlns:a16="http://schemas.microsoft.com/office/drawing/2014/main" id="{623CA459-6DC7-4776-9600-4210D7589B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4" name="Tekstvak 953">
          <a:extLst>
            <a:ext uri="{FF2B5EF4-FFF2-40B4-BE49-F238E27FC236}">
              <a16:creationId xmlns:a16="http://schemas.microsoft.com/office/drawing/2014/main" id="{DCB9DDB8-C6A0-4CEA-A79A-61847C1065B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5" name="Tekstvak 954">
          <a:extLst>
            <a:ext uri="{FF2B5EF4-FFF2-40B4-BE49-F238E27FC236}">
              <a16:creationId xmlns:a16="http://schemas.microsoft.com/office/drawing/2014/main" id="{87D4FF03-4B49-41F1-B37B-D5EB7E61BAF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6" name="Tekstvak 955">
          <a:extLst>
            <a:ext uri="{FF2B5EF4-FFF2-40B4-BE49-F238E27FC236}">
              <a16:creationId xmlns:a16="http://schemas.microsoft.com/office/drawing/2014/main" id="{4BDC5188-6E57-483D-A209-60EC50FBCE8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7" name="Tekstvak 956">
          <a:extLst>
            <a:ext uri="{FF2B5EF4-FFF2-40B4-BE49-F238E27FC236}">
              <a16:creationId xmlns:a16="http://schemas.microsoft.com/office/drawing/2014/main" id="{C400A61F-AF01-40C3-B8BC-34066ECA9C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8" name="Tekstvak 957">
          <a:extLst>
            <a:ext uri="{FF2B5EF4-FFF2-40B4-BE49-F238E27FC236}">
              <a16:creationId xmlns:a16="http://schemas.microsoft.com/office/drawing/2014/main" id="{428C0A78-6412-4C32-B296-270DE5A5D4F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9" name="Tekstvak 958">
          <a:extLst>
            <a:ext uri="{FF2B5EF4-FFF2-40B4-BE49-F238E27FC236}">
              <a16:creationId xmlns:a16="http://schemas.microsoft.com/office/drawing/2014/main" id="{792D74D2-A4A8-4D71-B8E3-C4BD2F70ECE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0" name="Tekstvak 959">
          <a:extLst>
            <a:ext uri="{FF2B5EF4-FFF2-40B4-BE49-F238E27FC236}">
              <a16:creationId xmlns:a16="http://schemas.microsoft.com/office/drawing/2014/main" id="{519D1665-C81F-485E-9607-7E5208C2CB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1" name="Tekstvak 960">
          <a:extLst>
            <a:ext uri="{FF2B5EF4-FFF2-40B4-BE49-F238E27FC236}">
              <a16:creationId xmlns:a16="http://schemas.microsoft.com/office/drawing/2014/main" id="{22CE5D43-5065-4F7A-A177-00C353A256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2" name="Tekstvak 961">
          <a:extLst>
            <a:ext uri="{FF2B5EF4-FFF2-40B4-BE49-F238E27FC236}">
              <a16:creationId xmlns:a16="http://schemas.microsoft.com/office/drawing/2014/main" id="{53134D8B-CF82-43FA-8362-48EC4138D5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3" name="Tekstvak 962">
          <a:extLst>
            <a:ext uri="{FF2B5EF4-FFF2-40B4-BE49-F238E27FC236}">
              <a16:creationId xmlns:a16="http://schemas.microsoft.com/office/drawing/2014/main" id="{38CBD039-5124-4165-BE30-8C88C360AD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4" name="Tekstvak 963">
          <a:extLst>
            <a:ext uri="{FF2B5EF4-FFF2-40B4-BE49-F238E27FC236}">
              <a16:creationId xmlns:a16="http://schemas.microsoft.com/office/drawing/2014/main" id="{D1AB3427-DC1C-482D-8541-F0086D5CEF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5" name="Tekstvak 964">
          <a:extLst>
            <a:ext uri="{FF2B5EF4-FFF2-40B4-BE49-F238E27FC236}">
              <a16:creationId xmlns:a16="http://schemas.microsoft.com/office/drawing/2014/main" id="{26344DB6-A843-4F48-9D43-805583BF55A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6" name="Tekstvak 965">
          <a:extLst>
            <a:ext uri="{FF2B5EF4-FFF2-40B4-BE49-F238E27FC236}">
              <a16:creationId xmlns:a16="http://schemas.microsoft.com/office/drawing/2014/main" id="{F2CD1774-460D-4079-B375-70357003F7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7" name="Tekstvak 966">
          <a:extLst>
            <a:ext uri="{FF2B5EF4-FFF2-40B4-BE49-F238E27FC236}">
              <a16:creationId xmlns:a16="http://schemas.microsoft.com/office/drawing/2014/main" id="{A4C3595D-9E6F-4AEC-989E-595C85CA78D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8" name="Tekstvak 967">
          <a:extLst>
            <a:ext uri="{FF2B5EF4-FFF2-40B4-BE49-F238E27FC236}">
              <a16:creationId xmlns:a16="http://schemas.microsoft.com/office/drawing/2014/main" id="{5675231F-864C-4230-963E-9E4015B15F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9" name="Tekstvak 968">
          <a:extLst>
            <a:ext uri="{FF2B5EF4-FFF2-40B4-BE49-F238E27FC236}">
              <a16:creationId xmlns:a16="http://schemas.microsoft.com/office/drawing/2014/main" id="{20EE0DC8-417A-4C6E-A54F-2A6DD28433F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0" name="Tekstvak 969">
          <a:extLst>
            <a:ext uri="{FF2B5EF4-FFF2-40B4-BE49-F238E27FC236}">
              <a16:creationId xmlns:a16="http://schemas.microsoft.com/office/drawing/2014/main" id="{1FD1BF17-D1B3-44B7-AE79-09C1229B6F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1" name="Tekstvak 970">
          <a:extLst>
            <a:ext uri="{FF2B5EF4-FFF2-40B4-BE49-F238E27FC236}">
              <a16:creationId xmlns:a16="http://schemas.microsoft.com/office/drawing/2014/main" id="{B25945E7-1595-40EE-96B5-621A9CB74F5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2" name="Tekstvak 971">
          <a:extLst>
            <a:ext uri="{FF2B5EF4-FFF2-40B4-BE49-F238E27FC236}">
              <a16:creationId xmlns:a16="http://schemas.microsoft.com/office/drawing/2014/main" id="{BE8179C9-38BB-45B9-A8D2-3CFA67DA59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3" name="Tekstvak 972">
          <a:extLst>
            <a:ext uri="{FF2B5EF4-FFF2-40B4-BE49-F238E27FC236}">
              <a16:creationId xmlns:a16="http://schemas.microsoft.com/office/drawing/2014/main" id="{692130FA-836A-4FE9-8BC9-51AECF69A17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4" name="Tekstvak 973">
          <a:extLst>
            <a:ext uri="{FF2B5EF4-FFF2-40B4-BE49-F238E27FC236}">
              <a16:creationId xmlns:a16="http://schemas.microsoft.com/office/drawing/2014/main" id="{3C65C943-8AED-4828-8684-7C40070C175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5" name="Tekstvak 974">
          <a:extLst>
            <a:ext uri="{FF2B5EF4-FFF2-40B4-BE49-F238E27FC236}">
              <a16:creationId xmlns:a16="http://schemas.microsoft.com/office/drawing/2014/main" id="{197EF761-EA94-49CC-816B-BCC69A4886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6" name="Tekstvak 975">
          <a:extLst>
            <a:ext uri="{FF2B5EF4-FFF2-40B4-BE49-F238E27FC236}">
              <a16:creationId xmlns:a16="http://schemas.microsoft.com/office/drawing/2014/main" id="{B4B00A6A-FA1F-49FA-AD77-471A3F89A0E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7" name="Tekstvak 976">
          <a:extLst>
            <a:ext uri="{FF2B5EF4-FFF2-40B4-BE49-F238E27FC236}">
              <a16:creationId xmlns:a16="http://schemas.microsoft.com/office/drawing/2014/main" id="{CA55FB99-96AD-4D29-9895-9E1E1101B3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8" name="Tekstvak 977">
          <a:extLst>
            <a:ext uri="{FF2B5EF4-FFF2-40B4-BE49-F238E27FC236}">
              <a16:creationId xmlns:a16="http://schemas.microsoft.com/office/drawing/2014/main" id="{2D4D2DEA-38A0-4B64-8E14-22E11E6104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9" name="Tekstvak 978">
          <a:extLst>
            <a:ext uri="{FF2B5EF4-FFF2-40B4-BE49-F238E27FC236}">
              <a16:creationId xmlns:a16="http://schemas.microsoft.com/office/drawing/2014/main" id="{9120DD7E-3416-44B9-8869-88E1AA0EFB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0" name="Tekstvak 979">
          <a:extLst>
            <a:ext uri="{FF2B5EF4-FFF2-40B4-BE49-F238E27FC236}">
              <a16:creationId xmlns:a16="http://schemas.microsoft.com/office/drawing/2014/main" id="{47D2CBA3-AC50-4880-A1EF-C3CE27CDCBD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1" name="Tekstvak 980">
          <a:extLst>
            <a:ext uri="{FF2B5EF4-FFF2-40B4-BE49-F238E27FC236}">
              <a16:creationId xmlns:a16="http://schemas.microsoft.com/office/drawing/2014/main" id="{D757C09E-F48F-4DD8-9A5E-D5F3BB9F6C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2" name="Tekstvak 981">
          <a:extLst>
            <a:ext uri="{FF2B5EF4-FFF2-40B4-BE49-F238E27FC236}">
              <a16:creationId xmlns:a16="http://schemas.microsoft.com/office/drawing/2014/main" id="{AEA1AEEC-A0A1-49FD-A76D-4365AC7629E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3" name="Tekstvak 982">
          <a:extLst>
            <a:ext uri="{FF2B5EF4-FFF2-40B4-BE49-F238E27FC236}">
              <a16:creationId xmlns:a16="http://schemas.microsoft.com/office/drawing/2014/main" id="{88186AC4-A48C-4663-BE21-CA47109E01C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4" name="Tekstvak 983">
          <a:extLst>
            <a:ext uri="{FF2B5EF4-FFF2-40B4-BE49-F238E27FC236}">
              <a16:creationId xmlns:a16="http://schemas.microsoft.com/office/drawing/2014/main" id="{C61373C8-3A0D-4B45-AEBE-4EAE0A666A1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5" name="Tekstvak 984">
          <a:extLst>
            <a:ext uri="{FF2B5EF4-FFF2-40B4-BE49-F238E27FC236}">
              <a16:creationId xmlns:a16="http://schemas.microsoft.com/office/drawing/2014/main" id="{DE651DD3-BEBB-4A67-8524-18CB95860C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6" name="Tekstvak 985">
          <a:extLst>
            <a:ext uri="{FF2B5EF4-FFF2-40B4-BE49-F238E27FC236}">
              <a16:creationId xmlns:a16="http://schemas.microsoft.com/office/drawing/2014/main" id="{4C7E7636-02BF-421F-B8B8-292223FECA6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7" name="Tekstvak 986">
          <a:extLst>
            <a:ext uri="{FF2B5EF4-FFF2-40B4-BE49-F238E27FC236}">
              <a16:creationId xmlns:a16="http://schemas.microsoft.com/office/drawing/2014/main" id="{2EED59F6-CBAC-4E27-94CD-386D034884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8" name="Tekstvak 987">
          <a:extLst>
            <a:ext uri="{FF2B5EF4-FFF2-40B4-BE49-F238E27FC236}">
              <a16:creationId xmlns:a16="http://schemas.microsoft.com/office/drawing/2014/main" id="{0C2EB813-1F0D-4CF8-894A-19A3468D03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9" name="Tekstvak 988">
          <a:extLst>
            <a:ext uri="{FF2B5EF4-FFF2-40B4-BE49-F238E27FC236}">
              <a16:creationId xmlns:a16="http://schemas.microsoft.com/office/drawing/2014/main" id="{6B9952B3-31AE-4C26-9360-0C824AB57DD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0" name="Tekstvak 989">
          <a:extLst>
            <a:ext uri="{FF2B5EF4-FFF2-40B4-BE49-F238E27FC236}">
              <a16:creationId xmlns:a16="http://schemas.microsoft.com/office/drawing/2014/main" id="{36330D0E-0E87-42AB-9AD2-802441F9FC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1" name="Tekstvak 990">
          <a:extLst>
            <a:ext uri="{FF2B5EF4-FFF2-40B4-BE49-F238E27FC236}">
              <a16:creationId xmlns:a16="http://schemas.microsoft.com/office/drawing/2014/main" id="{33508604-AFE5-411E-878E-1F324FE0366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2" name="Tekstvak 991">
          <a:extLst>
            <a:ext uri="{FF2B5EF4-FFF2-40B4-BE49-F238E27FC236}">
              <a16:creationId xmlns:a16="http://schemas.microsoft.com/office/drawing/2014/main" id="{BA384474-0CE1-4003-AF8A-FCAF84C49E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3" name="Tekstvak 992">
          <a:extLst>
            <a:ext uri="{FF2B5EF4-FFF2-40B4-BE49-F238E27FC236}">
              <a16:creationId xmlns:a16="http://schemas.microsoft.com/office/drawing/2014/main" id="{9491ABE5-2DDF-42FB-95B9-0B711CBF954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4" name="Tekstvak 993">
          <a:extLst>
            <a:ext uri="{FF2B5EF4-FFF2-40B4-BE49-F238E27FC236}">
              <a16:creationId xmlns:a16="http://schemas.microsoft.com/office/drawing/2014/main" id="{DB60AF1A-F104-46A7-AA3F-F8E95FFE6C6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5" name="Tekstvak 994">
          <a:extLst>
            <a:ext uri="{FF2B5EF4-FFF2-40B4-BE49-F238E27FC236}">
              <a16:creationId xmlns:a16="http://schemas.microsoft.com/office/drawing/2014/main" id="{43F9FC02-473E-42D2-98D3-CEE37149DD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6" name="Tekstvak 995">
          <a:extLst>
            <a:ext uri="{FF2B5EF4-FFF2-40B4-BE49-F238E27FC236}">
              <a16:creationId xmlns:a16="http://schemas.microsoft.com/office/drawing/2014/main" id="{C82C59E1-882D-4659-AB99-2315F4CB0D5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7" name="Tekstvak 996">
          <a:extLst>
            <a:ext uri="{FF2B5EF4-FFF2-40B4-BE49-F238E27FC236}">
              <a16:creationId xmlns:a16="http://schemas.microsoft.com/office/drawing/2014/main" id="{27C8A877-76DD-494F-961D-1068D2EBF2D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8" name="Tekstvak 997">
          <a:extLst>
            <a:ext uri="{FF2B5EF4-FFF2-40B4-BE49-F238E27FC236}">
              <a16:creationId xmlns:a16="http://schemas.microsoft.com/office/drawing/2014/main" id="{411296E5-81AA-4AFA-917A-35E13B6D7D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9" name="Tekstvak 998">
          <a:extLst>
            <a:ext uri="{FF2B5EF4-FFF2-40B4-BE49-F238E27FC236}">
              <a16:creationId xmlns:a16="http://schemas.microsoft.com/office/drawing/2014/main" id="{AD7A0061-B47E-47BD-9B20-16DCD5BE444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0" name="Tekstvak 999">
          <a:extLst>
            <a:ext uri="{FF2B5EF4-FFF2-40B4-BE49-F238E27FC236}">
              <a16:creationId xmlns:a16="http://schemas.microsoft.com/office/drawing/2014/main" id="{535A6FBC-1FE4-4DC5-B762-46E7086930F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1" name="Tekstvak 1000">
          <a:extLst>
            <a:ext uri="{FF2B5EF4-FFF2-40B4-BE49-F238E27FC236}">
              <a16:creationId xmlns:a16="http://schemas.microsoft.com/office/drawing/2014/main" id="{FAD618E1-FB5A-41AE-9401-1D42B5F35D7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2" name="Tekstvak 1001">
          <a:extLst>
            <a:ext uri="{FF2B5EF4-FFF2-40B4-BE49-F238E27FC236}">
              <a16:creationId xmlns:a16="http://schemas.microsoft.com/office/drawing/2014/main" id="{50FA7C67-89D3-4C4F-AC0C-51852CF0B8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3" name="Tekstvak 1002">
          <a:extLst>
            <a:ext uri="{FF2B5EF4-FFF2-40B4-BE49-F238E27FC236}">
              <a16:creationId xmlns:a16="http://schemas.microsoft.com/office/drawing/2014/main" id="{C36D6C27-172E-433E-A81D-B807F08AC37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4" name="Tekstvak 1003">
          <a:extLst>
            <a:ext uri="{FF2B5EF4-FFF2-40B4-BE49-F238E27FC236}">
              <a16:creationId xmlns:a16="http://schemas.microsoft.com/office/drawing/2014/main" id="{620AE9BA-D584-458A-9E1E-3EABE4FCB1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5" name="Tekstvak 1004">
          <a:extLst>
            <a:ext uri="{FF2B5EF4-FFF2-40B4-BE49-F238E27FC236}">
              <a16:creationId xmlns:a16="http://schemas.microsoft.com/office/drawing/2014/main" id="{2268BBBA-D2AE-4DFC-937A-6620559DD5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6" name="Tekstvak 1005">
          <a:extLst>
            <a:ext uri="{FF2B5EF4-FFF2-40B4-BE49-F238E27FC236}">
              <a16:creationId xmlns:a16="http://schemas.microsoft.com/office/drawing/2014/main" id="{C79E587E-5E50-41F0-8A43-F077D7415DA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7" name="Tekstvak 1006">
          <a:extLst>
            <a:ext uri="{FF2B5EF4-FFF2-40B4-BE49-F238E27FC236}">
              <a16:creationId xmlns:a16="http://schemas.microsoft.com/office/drawing/2014/main" id="{D04B6660-6615-4C67-93BA-0898B5819FA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8" name="Tekstvak 1007">
          <a:extLst>
            <a:ext uri="{FF2B5EF4-FFF2-40B4-BE49-F238E27FC236}">
              <a16:creationId xmlns:a16="http://schemas.microsoft.com/office/drawing/2014/main" id="{1D03E76A-256B-455D-83F5-376FB7FFB37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9" name="Tekstvak 1008">
          <a:extLst>
            <a:ext uri="{FF2B5EF4-FFF2-40B4-BE49-F238E27FC236}">
              <a16:creationId xmlns:a16="http://schemas.microsoft.com/office/drawing/2014/main" id="{AC230D5E-F5CF-426E-8D23-1B9C6F05023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0" name="Tekstvak 1009">
          <a:extLst>
            <a:ext uri="{FF2B5EF4-FFF2-40B4-BE49-F238E27FC236}">
              <a16:creationId xmlns:a16="http://schemas.microsoft.com/office/drawing/2014/main" id="{3E9F250B-345B-4558-805E-6CC3644283F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1" name="Tekstvak 1010">
          <a:extLst>
            <a:ext uri="{FF2B5EF4-FFF2-40B4-BE49-F238E27FC236}">
              <a16:creationId xmlns:a16="http://schemas.microsoft.com/office/drawing/2014/main" id="{66310428-79BF-496C-87D7-79FB6BBDFF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2" name="Tekstvak 1011">
          <a:extLst>
            <a:ext uri="{FF2B5EF4-FFF2-40B4-BE49-F238E27FC236}">
              <a16:creationId xmlns:a16="http://schemas.microsoft.com/office/drawing/2014/main" id="{9F13DA19-16D2-4489-865A-1E1AADC38D5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3" name="Tekstvak 1012">
          <a:extLst>
            <a:ext uri="{FF2B5EF4-FFF2-40B4-BE49-F238E27FC236}">
              <a16:creationId xmlns:a16="http://schemas.microsoft.com/office/drawing/2014/main" id="{8724517B-D272-4146-906B-E9581BBC76C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4" name="Tekstvak 1013">
          <a:extLst>
            <a:ext uri="{FF2B5EF4-FFF2-40B4-BE49-F238E27FC236}">
              <a16:creationId xmlns:a16="http://schemas.microsoft.com/office/drawing/2014/main" id="{2E4E3A92-06D0-4350-9474-F26222C5B9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5" name="Tekstvak 1014">
          <a:extLst>
            <a:ext uri="{FF2B5EF4-FFF2-40B4-BE49-F238E27FC236}">
              <a16:creationId xmlns:a16="http://schemas.microsoft.com/office/drawing/2014/main" id="{36F7D7EC-5343-4F42-94AE-96B1608F9D1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6" name="Tekstvak 1015">
          <a:extLst>
            <a:ext uri="{FF2B5EF4-FFF2-40B4-BE49-F238E27FC236}">
              <a16:creationId xmlns:a16="http://schemas.microsoft.com/office/drawing/2014/main" id="{E6EE4368-262D-4A2D-B67C-78D3223E6C8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7" name="Tekstvak 1016">
          <a:extLst>
            <a:ext uri="{FF2B5EF4-FFF2-40B4-BE49-F238E27FC236}">
              <a16:creationId xmlns:a16="http://schemas.microsoft.com/office/drawing/2014/main" id="{19473761-61C2-47D8-8226-A926D113429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8" name="Tekstvak 1017">
          <a:extLst>
            <a:ext uri="{FF2B5EF4-FFF2-40B4-BE49-F238E27FC236}">
              <a16:creationId xmlns:a16="http://schemas.microsoft.com/office/drawing/2014/main" id="{B3898CF1-22B1-45FD-85EA-AEA9733903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9" name="Tekstvak 1018">
          <a:extLst>
            <a:ext uri="{FF2B5EF4-FFF2-40B4-BE49-F238E27FC236}">
              <a16:creationId xmlns:a16="http://schemas.microsoft.com/office/drawing/2014/main" id="{BC7CA5CA-25D9-426F-B5C6-6A2549EED9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0" name="Tekstvak 1019">
          <a:extLst>
            <a:ext uri="{FF2B5EF4-FFF2-40B4-BE49-F238E27FC236}">
              <a16:creationId xmlns:a16="http://schemas.microsoft.com/office/drawing/2014/main" id="{3277FA5B-0B21-48A2-AD3D-6FFA662931E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1" name="Tekstvak 1020">
          <a:extLst>
            <a:ext uri="{FF2B5EF4-FFF2-40B4-BE49-F238E27FC236}">
              <a16:creationId xmlns:a16="http://schemas.microsoft.com/office/drawing/2014/main" id="{D343EA08-86DD-431E-A46A-8736FAE0AC4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2" name="Tekstvak 1021">
          <a:extLst>
            <a:ext uri="{FF2B5EF4-FFF2-40B4-BE49-F238E27FC236}">
              <a16:creationId xmlns:a16="http://schemas.microsoft.com/office/drawing/2014/main" id="{8D6F58D3-7C52-47FE-AE65-A4E86E62C6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3" name="Tekstvak 1022">
          <a:extLst>
            <a:ext uri="{FF2B5EF4-FFF2-40B4-BE49-F238E27FC236}">
              <a16:creationId xmlns:a16="http://schemas.microsoft.com/office/drawing/2014/main" id="{3D5E340E-5FD5-4A10-A4A9-D55E5DE63BF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4" name="Tekstvak 1023">
          <a:extLst>
            <a:ext uri="{FF2B5EF4-FFF2-40B4-BE49-F238E27FC236}">
              <a16:creationId xmlns:a16="http://schemas.microsoft.com/office/drawing/2014/main" id="{101E019D-DAE9-49E7-9247-FCD9216FC0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5" name="Tekstvak 1024">
          <a:extLst>
            <a:ext uri="{FF2B5EF4-FFF2-40B4-BE49-F238E27FC236}">
              <a16:creationId xmlns:a16="http://schemas.microsoft.com/office/drawing/2014/main" id="{D5C6E4F1-A3E9-4099-B8EF-1FC2AD66C3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6" name="Tekstvak 1025">
          <a:extLst>
            <a:ext uri="{FF2B5EF4-FFF2-40B4-BE49-F238E27FC236}">
              <a16:creationId xmlns:a16="http://schemas.microsoft.com/office/drawing/2014/main" id="{019214A8-97B4-43A1-B687-9C9EF6CE58F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7" name="Tekstvak 1026">
          <a:extLst>
            <a:ext uri="{FF2B5EF4-FFF2-40B4-BE49-F238E27FC236}">
              <a16:creationId xmlns:a16="http://schemas.microsoft.com/office/drawing/2014/main" id="{27A16019-2DBD-47B5-A9C6-CD6468C9925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8" name="Tekstvak 1027">
          <a:extLst>
            <a:ext uri="{FF2B5EF4-FFF2-40B4-BE49-F238E27FC236}">
              <a16:creationId xmlns:a16="http://schemas.microsoft.com/office/drawing/2014/main" id="{594372B4-8816-447E-AAD3-89A9BEA3F07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9" name="Tekstvak 1028">
          <a:extLst>
            <a:ext uri="{FF2B5EF4-FFF2-40B4-BE49-F238E27FC236}">
              <a16:creationId xmlns:a16="http://schemas.microsoft.com/office/drawing/2014/main" id="{67F2E835-D81E-46A7-841A-5FD60C55DD4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0" name="Tekstvak 1029">
          <a:extLst>
            <a:ext uri="{FF2B5EF4-FFF2-40B4-BE49-F238E27FC236}">
              <a16:creationId xmlns:a16="http://schemas.microsoft.com/office/drawing/2014/main" id="{7932F1C6-2EFA-4074-8395-31513E8EF99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1" name="Tekstvak 1030">
          <a:extLst>
            <a:ext uri="{FF2B5EF4-FFF2-40B4-BE49-F238E27FC236}">
              <a16:creationId xmlns:a16="http://schemas.microsoft.com/office/drawing/2014/main" id="{33EA6F65-AE3E-4029-8D33-A9B2318CD5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2" name="Tekstvak 1031">
          <a:extLst>
            <a:ext uri="{FF2B5EF4-FFF2-40B4-BE49-F238E27FC236}">
              <a16:creationId xmlns:a16="http://schemas.microsoft.com/office/drawing/2014/main" id="{555ADD44-00AB-46CF-97B1-1AAB113C9D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3" name="Tekstvak 1032">
          <a:extLst>
            <a:ext uri="{FF2B5EF4-FFF2-40B4-BE49-F238E27FC236}">
              <a16:creationId xmlns:a16="http://schemas.microsoft.com/office/drawing/2014/main" id="{992EAE0F-D015-4287-9B6F-6B284E06DD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4" name="Tekstvak 1033">
          <a:extLst>
            <a:ext uri="{FF2B5EF4-FFF2-40B4-BE49-F238E27FC236}">
              <a16:creationId xmlns:a16="http://schemas.microsoft.com/office/drawing/2014/main" id="{A88E407F-4E00-4FF3-AF49-6741173B19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5" name="Tekstvak 1034">
          <a:extLst>
            <a:ext uri="{FF2B5EF4-FFF2-40B4-BE49-F238E27FC236}">
              <a16:creationId xmlns:a16="http://schemas.microsoft.com/office/drawing/2014/main" id="{2DE34091-C57F-4B68-A584-41BFE06AEF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6" name="Tekstvak 1035">
          <a:extLst>
            <a:ext uri="{FF2B5EF4-FFF2-40B4-BE49-F238E27FC236}">
              <a16:creationId xmlns:a16="http://schemas.microsoft.com/office/drawing/2014/main" id="{29CDBF74-B328-4CD1-8AD5-4C1F87723D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142875</xdr:rowOff>
    </xdr:from>
    <xdr:to>
      <xdr:col>2</xdr:col>
      <xdr:colOff>706453</xdr:colOff>
      <xdr:row>7</xdr:row>
      <xdr:rowOff>18416</xdr:rowOff>
    </xdr:to>
    <xdr:pic>
      <xdr:nvPicPr>
        <xdr:cNvPr id="2" name="Picture 89" descr="M:\Mijn Documenten\logo_ProRail.jpg">
          <a:extLst>
            <a:ext uri="{FF2B5EF4-FFF2-40B4-BE49-F238E27FC236}">
              <a16:creationId xmlns:a16="http://schemas.microsoft.com/office/drawing/2014/main" id="{E0240A15-F424-4DD3-B8C3-6850ED03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327025"/>
          <a:ext cx="1791033" cy="1107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83CC4514-2124-4CF0-9562-360286788855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23673080-F31D-4FC5-9142-E11235B9DEE1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7D6922E7-9DF0-494B-A22F-0AF0BB36C241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1B99D18A-F2C5-4950-82A7-DF0D91BCFB31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055517EE-3A38-41CD-92A5-DA43F7C3792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358FB9B2-89D9-45A4-AAF3-ED6B97CF4BD0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A709965D-1A56-47EF-B046-5BB589BF7E98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3F94B4DE-AD8D-41D8-A9B0-E3D834CAEA34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6EFA8950-B025-411C-A0A2-5C3B0384CB5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577BE0EA-C319-4258-AD0F-131A561A2F0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720D06E9-2CCF-4AE9-9A80-D0F6FDFF42C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ACEC2524-F4AA-4971-B127-1E3082F5955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8B9977D4-EF85-4416-8C66-27D0CB0FB5F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" name="Tekstvak 15">
          <a:extLst>
            <a:ext uri="{FF2B5EF4-FFF2-40B4-BE49-F238E27FC236}">
              <a16:creationId xmlns:a16="http://schemas.microsoft.com/office/drawing/2014/main" id="{A5D78771-3710-4CD6-AC8D-3D4A5B99F55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6B5255C5-1DF7-4100-A7EC-5317F47874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39A4F8EF-F975-4FA5-BE11-29806CBC8C6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8BF75827-DE0F-4A9F-A8A1-2354C208104D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201A0232-80E8-49ED-9F27-5F0DF6A0BC62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21" name="Tekstvak 20">
          <a:extLst>
            <a:ext uri="{FF2B5EF4-FFF2-40B4-BE49-F238E27FC236}">
              <a16:creationId xmlns:a16="http://schemas.microsoft.com/office/drawing/2014/main" id="{E9ADA2C0-FBF2-4E38-959D-D4F2064F2C22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63E8C313-D028-4F33-B9E6-18F667F85478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3439B1BD-A5B2-4865-8664-4E869B2E7D8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13AA1418-8BCF-4B03-B50D-008D2E94732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AEAC663D-6F8F-49C3-A0E3-9E66905D4F6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4DC8A67D-EB61-4D41-8B67-FB10FBCEAE4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" name="Tekstvak 26">
          <a:extLst>
            <a:ext uri="{FF2B5EF4-FFF2-40B4-BE49-F238E27FC236}">
              <a16:creationId xmlns:a16="http://schemas.microsoft.com/office/drawing/2014/main" id="{D1C8C574-9BE4-41EA-A7D5-ADCC528BB65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" name="Tekstvak 27">
          <a:extLst>
            <a:ext uri="{FF2B5EF4-FFF2-40B4-BE49-F238E27FC236}">
              <a16:creationId xmlns:a16="http://schemas.microsoft.com/office/drawing/2014/main" id="{FAF6B32D-F48C-48AA-95F2-68626E2B67E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" name="Tekstvak 28">
          <a:extLst>
            <a:ext uri="{FF2B5EF4-FFF2-40B4-BE49-F238E27FC236}">
              <a16:creationId xmlns:a16="http://schemas.microsoft.com/office/drawing/2014/main" id="{865C5D97-276A-4069-80B5-C26A284B1EA3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F1BC7126-840D-4EFF-AD53-2EDD17B4A17D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94C8C70D-CA5B-4C94-B4CA-236F7604FB5F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8ECF8603-C5D0-4546-9ED3-DF032B8F03F4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DD138AE0-48BC-43E2-BD4F-9E493B14424A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564CE08A-895B-469A-925B-61B0E8DCE51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E105E4CB-1A20-4619-B298-DAB3BB8AC746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82DB2CBB-9BBD-4947-A9DD-57DCCC7C94C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9842202B-D7F3-465C-838A-90FD7995996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D07EEF64-5AE1-49BA-AD51-BB5F9B583B9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" name="Tekstvak 39">
          <a:extLst>
            <a:ext uri="{FF2B5EF4-FFF2-40B4-BE49-F238E27FC236}">
              <a16:creationId xmlns:a16="http://schemas.microsoft.com/office/drawing/2014/main" id="{5134322E-CFD4-4583-9837-07E35DF072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" name="Tekstvak 40">
          <a:extLst>
            <a:ext uri="{FF2B5EF4-FFF2-40B4-BE49-F238E27FC236}">
              <a16:creationId xmlns:a16="http://schemas.microsoft.com/office/drawing/2014/main" id="{D3ADC9BB-5E29-40E8-9A2B-7556EC70797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" name="Tekstvak 41">
          <a:extLst>
            <a:ext uri="{FF2B5EF4-FFF2-40B4-BE49-F238E27FC236}">
              <a16:creationId xmlns:a16="http://schemas.microsoft.com/office/drawing/2014/main" id="{D4198EC7-9183-4DD4-8D57-8D041D41B67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DCB03EA5-12AA-4548-BA2E-146CA292EE0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2CDF20D3-B8B3-4BD6-AB3B-86B6B346806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" name="Tekstvak 44">
          <a:extLst>
            <a:ext uri="{FF2B5EF4-FFF2-40B4-BE49-F238E27FC236}">
              <a16:creationId xmlns:a16="http://schemas.microsoft.com/office/drawing/2014/main" id="{752A8912-1ED1-4CD9-BF02-4A4C007AB45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" name="Tekstvak 45">
          <a:extLst>
            <a:ext uri="{FF2B5EF4-FFF2-40B4-BE49-F238E27FC236}">
              <a16:creationId xmlns:a16="http://schemas.microsoft.com/office/drawing/2014/main" id="{827C54BE-4EA0-4CFA-BFB0-D23D3B9536A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9BB30F72-9676-4A0B-950F-0429E9FB82A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" name="Tekstvak 47">
          <a:extLst>
            <a:ext uri="{FF2B5EF4-FFF2-40B4-BE49-F238E27FC236}">
              <a16:creationId xmlns:a16="http://schemas.microsoft.com/office/drawing/2014/main" id="{0CF44A0A-9E4A-48D8-963D-001735BC0E0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" name="Tekstvak 48">
          <a:extLst>
            <a:ext uri="{FF2B5EF4-FFF2-40B4-BE49-F238E27FC236}">
              <a16:creationId xmlns:a16="http://schemas.microsoft.com/office/drawing/2014/main" id="{076D4283-ACD3-481E-824A-099D9CAC903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" name="Tekstvak 49">
          <a:extLst>
            <a:ext uri="{FF2B5EF4-FFF2-40B4-BE49-F238E27FC236}">
              <a16:creationId xmlns:a16="http://schemas.microsoft.com/office/drawing/2014/main" id="{098E972D-AEE0-4203-B41E-BF42D2A8F0D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1" name="Tekstvak 50">
          <a:extLst>
            <a:ext uri="{FF2B5EF4-FFF2-40B4-BE49-F238E27FC236}">
              <a16:creationId xmlns:a16="http://schemas.microsoft.com/office/drawing/2014/main" id="{2AAAD823-140A-437F-9628-F2F09D043126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4DB27314-A7F6-40E3-B1AC-3548247CBFA8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3" name="Tekstvak 52">
          <a:extLst>
            <a:ext uri="{FF2B5EF4-FFF2-40B4-BE49-F238E27FC236}">
              <a16:creationId xmlns:a16="http://schemas.microsoft.com/office/drawing/2014/main" id="{B428A515-7D5E-46CD-9361-83FA93597F58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4DAC4BA9-D3EE-4915-8F93-0F767AFAF89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FCCA8D6F-22D1-4B09-AA32-099A2CF8387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CBD07BD4-C910-4982-ADE9-1D5D019AAAD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7BCD8E5B-7E0C-41CB-BDD5-FCB8AC88439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5D2461F7-EB58-4D7F-9D13-2CE6EBEBD2F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AB25ED46-A065-418B-A592-EC421578B767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60" name="Tekstvak 59">
          <a:extLst>
            <a:ext uri="{FF2B5EF4-FFF2-40B4-BE49-F238E27FC236}">
              <a16:creationId xmlns:a16="http://schemas.microsoft.com/office/drawing/2014/main" id="{C8496C81-2B9D-4A38-A32B-788177F8162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6580B7B7-03CC-46BD-8636-72A129C0C36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2" name="Tekstvak 61">
          <a:extLst>
            <a:ext uri="{FF2B5EF4-FFF2-40B4-BE49-F238E27FC236}">
              <a16:creationId xmlns:a16="http://schemas.microsoft.com/office/drawing/2014/main" id="{C6BCA9EA-F589-417B-9A7F-9A83494FDA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C2C6C274-F029-457E-AD18-3510CDF674C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4" name="Tekstvak 63">
          <a:extLst>
            <a:ext uri="{FF2B5EF4-FFF2-40B4-BE49-F238E27FC236}">
              <a16:creationId xmlns:a16="http://schemas.microsoft.com/office/drawing/2014/main" id="{8213A5E8-0C41-4A41-B8D8-8FAE778F7D0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5" name="Tekstvak 64">
          <a:extLst>
            <a:ext uri="{FF2B5EF4-FFF2-40B4-BE49-F238E27FC236}">
              <a16:creationId xmlns:a16="http://schemas.microsoft.com/office/drawing/2014/main" id="{FA42FDA0-9256-4803-B42F-A8D68688868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6" name="Tekstvak 65">
          <a:extLst>
            <a:ext uri="{FF2B5EF4-FFF2-40B4-BE49-F238E27FC236}">
              <a16:creationId xmlns:a16="http://schemas.microsoft.com/office/drawing/2014/main" id="{F338E9C0-F20F-405F-97F6-9887380190E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188D818F-EE0A-42DD-82FC-3FAE7DFF98C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77CE6EF2-6C20-4A5A-8392-40F8AFD6BF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9" name="Tekstvak 68">
          <a:extLst>
            <a:ext uri="{FF2B5EF4-FFF2-40B4-BE49-F238E27FC236}">
              <a16:creationId xmlns:a16="http://schemas.microsoft.com/office/drawing/2014/main" id="{B64EC35C-703A-4CEF-9431-14CFFE941B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98BACBBA-7042-4E69-8CB4-CCBA679DB15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1" name="Tekstvak 70">
          <a:extLst>
            <a:ext uri="{FF2B5EF4-FFF2-40B4-BE49-F238E27FC236}">
              <a16:creationId xmlns:a16="http://schemas.microsoft.com/office/drawing/2014/main" id="{5B29FCA0-E7FE-4F1C-B9A0-D835F0CDC70D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2" name="Tekstvak 71">
          <a:extLst>
            <a:ext uri="{FF2B5EF4-FFF2-40B4-BE49-F238E27FC236}">
              <a16:creationId xmlns:a16="http://schemas.microsoft.com/office/drawing/2014/main" id="{100883B7-9D8E-4D1C-A776-3A379838A35E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3" name="Tekstvak 72">
          <a:extLst>
            <a:ext uri="{FF2B5EF4-FFF2-40B4-BE49-F238E27FC236}">
              <a16:creationId xmlns:a16="http://schemas.microsoft.com/office/drawing/2014/main" id="{DCC8F6F2-1E07-4DDD-A1C0-FBBFD910EC1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76A33FC3-4974-47AD-AA48-B36C4C18B020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F106ABAA-AC9F-47BB-AAF4-F708DD22F8D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6" name="Tekstvak 75">
          <a:extLst>
            <a:ext uri="{FF2B5EF4-FFF2-40B4-BE49-F238E27FC236}">
              <a16:creationId xmlns:a16="http://schemas.microsoft.com/office/drawing/2014/main" id="{4C237A00-5B70-43AF-9B68-AFB49AD1DC90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7" name="Tekstvak 76">
          <a:extLst>
            <a:ext uri="{FF2B5EF4-FFF2-40B4-BE49-F238E27FC236}">
              <a16:creationId xmlns:a16="http://schemas.microsoft.com/office/drawing/2014/main" id="{6EB2A6EC-1611-4222-8712-1F0D7D92356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8" name="Tekstvak 77">
          <a:extLst>
            <a:ext uri="{FF2B5EF4-FFF2-40B4-BE49-F238E27FC236}">
              <a16:creationId xmlns:a16="http://schemas.microsoft.com/office/drawing/2014/main" id="{F2B3E17E-46D0-4F4A-9F99-E24FF2AA99B3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9" name="Tekstvak 78">
          <a:extLst>
            <a:ext uri="{FF2B5EF4-FFF2-40B4-BE49-F238E27FC236}">
              <a16:creationId xmlns:a16="http://schemas.microsoft.com/office/drawing/2014/main" id="{06E92436-439C-4277-9538-10DEFBCB4FD1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0" name="Tekstvak 79">
          <a:extLst>
            <a:ext uri="{FF2B5EF4-FFF2-40B4-BE49-F238E27FC236}">
              <a16:creationId xmlns:a16="http://schemas.microsoft.com/office/drawing/2014/main" id="{08874129-8BB5-4C0C-99FC-CB0FFDAFF43E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1" name="Tekstvak 80">
          <a:extLst>
            <a:ext uri="{FF2B5EF4-FFF2-40B4-BE49-F238E27FC236}">
              <a16:creationId xmlns:a16="http://schemas.microsoft.com/office/drawing/2014/main" id="{94E3E224-F9E8-4C13-902E-53FE13EB140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2" name="Tekstvak 81">
          <a:extLst>
            <a:ext uri="{FF2B5EF4-FFF2-40B4-BE49-F238E27FC236}">
              <a16:creationId xmlns:a16="http://schemas.microsoft.com/office/drawing/2014/main" id="{AA961E8B-EF25-4CB8-9CB2-28159872069E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3" name="Tekstvak 82">
          <a:extLst>
            <a:ext uri="{FF2B5EF4-FFF2-40B4-BE49-F238E27FC236}">
              <a16:creationId xmlns:a16="http://schemas.microsoft.com/office/drawing/2014/main" id="{1BA1ACED-F690-4AF3-AA31-4BC3280E2873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4" name="Tekstvak 83">
          <a:extLst>
            <a:ext uri="{FF2B5EF4-FFF2-40B4-BE49-F238E27FC236}">
              <a16:creationId xmlns:a16="http://schemas.microsoft.com/office/drawing/2014/main" id="{A5D93144-651B-41AE-B9EA-10D74BDE283C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5" name="Tekstvak 84">
          <a:extLst>
            <a:ext uri="{FF2B5EF4-FFF2-40B4-BE49-F238E27FC236}">
              <a16:creationId xmlns:a16="http://schemas.microsoft.com/office/drawing/2014/main" id="{878E2688-4604-4E44-95DC-B3DCE429E36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6" name="Tekstvak 85">
          <a:extLst>
            <a:ext uri="{FF2B5EF4-FFF2-40B4-BE49-F238E27FC236}">
              <a16:creationId xmlns:a16="http://schemas.microsoft.com/office/drawing/2014/main" id="{DAB1EEC3-4C9E-439D-806E-AE50B7EC09EE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7" name="Tekstvak 86">
          <a:extLst>
            <a:ext uri="{FF2B5EF4-FFF2-40B4-BE49-F238E27FC236}">
              <a16:creationId xmlns:a16="http://schemas.microsoft.com/office/drawing/2014/main" id="{B41BB580-9BB6-4A49-907D-4EF5932FF33A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8" name="Tekstvak 87">
          <a:extLst>
            <a:ext uri="{FF2B5EF4-FFF2-40B4-BE49-F238E27FC236}">
              <a16:creationId xmlns:a16="http://schemas.microsoft.com/office/drawing/2014/main" id="{D9019C63-502A-4A88-912F-E340F1927AE2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89" name="Tekstvak 88">
          <a:extLst>
            <a:ext uri="{FF2B5EF4-FFF2-40B4-BE49-F238E27FC236}">
              <a16:creationId xmlns:a16="http://schemas.microsoft.com/office/drawing/2014/main" id="{CC2EE1C6-3062-451C-8313-1BBC2565FF1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0" name="Tekstvak 89">
          <a:extLst>
            <a:ext uri="{FF2B5EF4-FFF2-40B4-BE49-F238E27FC236}">
              <a16:creationId xmlns:a16="http://schemas.microsoft.com/office/drawing/2014/main" id="{53794E7B-3674-4CA0-846D-0FEAB931E58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1" name="Tekstvak 90">
          <a:extLst>
            <a:ext uri="{FF2B5EF4-FFF2-40B4-BE49-F238E27FC236}">
              <a16:creationId xmlns:a16="http://schemas.microsoft.com/office/drawing/2014/main" id="{10863444-C6F4-4AB4-A65F-78091D7EF67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2" name="Tekstvak 91">
          <a:extLst>
            <a:ext uri="{FF2B5EF4-FFF2-40B4-BE49-F238E27FC236}">
              <a16:creationId xmlns:a16="http://schemas.microsoft.com/office/drawing/2014/main" id="{0AF135C3-850D-4B51-828E-DEF5C078E8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93" name="Tekstvak 92">
          <a:extLst>
            <a:ext uri="{FF2B5EF4-FFF2-40B4-BE49-F238E27FC236}">
              <a16:creationId xmlns:a16="http://schemas.microsoft.com/office/drawing/2014/main" id="{67FD0005-A0FB-4913-AB45-29EC81554E73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5" name="Tekstvak 94">
          <a:extLst>
            <a:ext uri="{FF2B5EF4-FFF2-40B4-BE49-F238E27FC236}">
              <a16:creationId xmlns:a16="http://schemas.microsoft.com/office/drawing/2014/main" id="{BED264DE-78E4-4D3D-857B-9A5897F8763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6" name="Tekstvak 95">
          <a:extLst>
            <a:ext uri="{FF2B5EF4-FFF2-40B4-BE49-F238E27FC236}">
              <a16:creationId xmlns:a16="http://schemas.microsoft.com/office/drawing/2014/main" id="{6D3D5038-07FA-43DC-AD4B-84A2B93F641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7" name="Tekstvak 96">
          <a:extLst>
            <a:ext uri="{FF2B5EF4-FFF2-40B4-BE49-F238E27FC236}">
              <a16:creationId xmlns:a16="http://schemas.microsoft.com/office/drawing/2014/main" id="{40C4925F-FC07-4B0B-9228-DF1D4C6F37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8" name="Tekstvak 97">
          <a:extLst>
            <a:ext uri="{FF2B5EF4-FFF2-40B4-BE49-F238E27FC236}">
              <a16:creationId xmlns:a16="http://schemas.microsoft.com/office/drawing/2014/main" id="{32C66027-CD04-495E-AFE2-C86EEB2BFA9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9" name="Tekstvak 98">
          <a:extLst>
            <a:ext uri="{FF2B5EF4-FFF2-40B4-BE49-F238E27FC236}">
              <a16:creationId xmlns:a16="http://schemas.microsoft.com/office/drawing/2014/main" id="{2A29D84C-B7A7-4458-AFE2-A5D6525FCE4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0" name="Tekstvak 99">
          <a:extLst>
            <a:ext uri="{FF2B5EF4-FFF2-40B4-BE49-F238E27FC236}">
              <a16:creationId xmlns:a16="http://schemas.microsoft.com/office/drawing/2014/main" id="{6DC981D5-17C4-48A1-A7CE-9670B3FA5D4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1" name="Tekstvak 100">
          <a:extLst>
            <a:ext uri="{FF2B5EF4-FFF2-40B4-BE49-F238E27FC236}">
              <a16:creationId xmlns:a16="http://schemas.microsoft.com/office/drawing/2014/main" id="{0BB79862-95C8-4A69-8220-A5DEFF8F677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2" name="Tekstvak 101">
          <a:extLst>
            <a:ext uri="{FF2B5EF4-FFF2-40B4-BE49-F238E27FC236}">
              <a16:creationId xmlns:a16="http://schemas.microsoft.com/office/drawing/2014/main" id="{BEAE24BD-C307-437D-9F40-E393EBE387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3" name="Tekstvak 102">
          <a:extLst>
            <a:ext uri="{FF2B5EF4-FFF2-40B4-BE49-F238E27FC236}">
              <a16:creationId xmlns:a16="http://schemas.microsoft.com/office/drawing/2014/main" id="{EFB35960-F588-4EB1-A12B-2252AA5503E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4" name="Tekstvak 103">
          <a:extLst>
            <a:ext uri="{FF2B5EF4-FFF2-40B4-BE49-F238E27FC236}">
              <a16:creationId xmlns:a16="http://schemas.microsoft.com/office/drawing/2014/main" id="{1CE27FB7-F472-4650-B005-C4768EED3D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5" name="Tekstvak 104">
          <a:extLst>
            <a:ext uri="{FF2B5EF4-FFF2-40B4-BE49-F238E27FC236}">
              <a16:creationId xmlns:a16="http://schemas.microsoft.com/office/drawing/2014/main" id="{C56FD988-2203-4B91-88D5-CD441B87CBB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6" name="Tekstvak 105">
          <a:extLst>
            <a:ext uri="{FF2B5EF4-FFF2-40B4-BE49-F238E27FC236}">
              <a16:creationId xmlns:a16="http://schemas.microsoft.com/office/drawing/2014/main" id="{B244183E-4522-4F8F-A394-8DED2133D6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7" name="Tekstvak 106">
          <a:extLst>
            <a:ext uri="{FF2B5EF4-FFF2-40B4-BE49-F238E27FC236}">
              <a16:creationId xmlns:a16="http://schemas.microsoft.com/office/drawing/2014/main" id="{06F3F05F-7E00-4DAA-B574-1BF0A87C17B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4AFCBC94-D9E7-4B01-BECF-91E4B821523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BE182B28-ECDB-47EF-A6CE-ACF2F104014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0" name="Tekstvak 109">
          <a:extLst>
            <a:ext uri="{FF2B5EF4-FFF2-40B4-BE49-F238E27FC236}">
              <a16:creationId xmlns:a16="http://schemas.microsoft.com/office/drawing/2014/main" id="{19B72BAB-90A8-4A66-97EB-67B21787637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1" name="Tekstvak 110">
          <a:extLst>
            <a:ext uri="{FF2B5EF4-FFF2-40B4-BE49-F238E27FC236}">
              <a16:creationId xmlns:a16="http://schemas.microsoft.com/office/drawing/2014/main" id="{BE64CDBE-5F17-4931-8DE4-3EFA8C7DE51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2" name="Tekstvak 111">
          <a:extLst>
            <a:ext uri="{FF2B5EF4-FFF2-40B4-BE49-F238E27FC236}">
              <a16:creationId xmlns:a16="http://schemas.microsoft.com/office/drawing/2014/main" id="{FCD4E422-B9BF-4887-8834-2EDD97D35AE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3" name="Tekstvak 112">
          <a:extLst>
            <a:ext uri="{FF2B5EF4-FFF2-40B4-BE49-F238E27FC236}">
              <a16:creationId xmlns:a16="http://schemas.microsoft.com/office/drawing/2014/main" id="{2DA6B7B2-35C5-4BA9-9D9C-F0C26F84D95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4" name="Tekstvak 113">
          <a:extLst>
            <a:ext uri="{FF2B5EF4-FFF2-40B4-BE49-F238E27FC236}">
              <a16:creationId xmlns:a16="http://schemas.microsoft.com/office/drawing/2014/main" id="{1008B657-13F6-4C9B-B980-9B5A1EBC2CC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5" name="Tekstvak 114">
          <a:extLst>
            <a:ext uri="{FF2B5EF4-FFF2-40B4-BE49-F238E27FC236}">
              <a16:creationId xmlns:a16="http://schemas.microsoft.com/office/drawing/2014/main" id="{F8F05D0C-A7D9-4909-992A-DE373035B7D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6" name="Tekstvak 115">
          <a:extLst>
            <a:ext uri="{FF2B5EF4-FFF2-40B4-BE49-F238E27FC236}">
              <a16:creationId xmlns:a16="http://schemas.microsoft.com/office/drawing/2014/main" id="{330328C8-BC70-457F-9806-637153B8DFF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7" name="Tekstvak 116">
          <a:extLst>
            <a:ext uri="{FF2B5EF4-FFF2-40B4-BE49-F238E27FC236}">
              <a16:creationId xmlns:a16="http://schemas.microsoft.com/office/drawing/2014/main" id="{54FA73B2-0EC1-45FE-A8BA-07BB2EAF8D9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8" name="Tekstvak 117">
          <a:extLst>
            <a:ext uri="{FF2B5EF4-FFF2-40B4-BE49-F238E27FC236}">
              <a16:creationId xmlns:a16="http://schemas.microsoft.com/office/drawing/2014/main" id="{8C93E47C-F2CF-41D5-B86D-16DF56E841D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9" name="Tekstvak 118">
          <a:extLst>
            <a:ext uri="{FF2B5EF4-FFF2-40B4-BE49-F238E27FC236}">
              <a16:creationId xmlns:a16="http://schemas.microsoft.com/office/drawing/2014/main" id="{1A38A41C-2905-4568-A7AA-9214FB6F4C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0" name="Tekstvak 119">
          <a:extLst>
            <a:ext uri="{FF2B5EF4-FFF2-40B4-BE49-F238E27FC236}">
              <a16:creationId xmlns:a16="http://schemas.microsoft.com/office/drawing/2014/main" id="{5A11CEEB-2F69-4528-AEAC-192FCEA0F32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1" name="Tekstvak 120">
          <a:extLst>
            <a:ext uri="{FF2B5EF4-FFF2-40B4-BE49-F238E27FC236}">
              <a16:creationId xmlns:a16="http://schemas.microsoft.com/office/drawing/2014/main" id="{026E4F74-FFF5-498D-9AA2-A1F403799C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2" name="Tekstvak 121">
          <a:extLst>
            <a:ext uri="{FF2B5EF4-FFF2-40B4-BE49-F238E27FC236}">
              <a16:creationId xmlns:a16="http://schemas.microsoft.com/office/drawing/2014/main" id="{6AE41F7F-6DE1-4CA6-A8D5-1E568DCA888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3" name="Tekstvak 122">
          <a:extLst>
            <a:ext uri="{FF2B5EF4-FFF2-40B4-BE49-F238E27FC236}">
              <a16:creationId xmlns:a16="http://schemas.microsoft.com/office/drawing/2014/main" id="{65B6D6AC-AF4E-4770-A417-6A2FE0E7702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4" name="Tekstvak 123">
          <a:extLst>
            <a:ext uri="{FF2B5EF4-FFF2-40B4-BE49-F238E27FC236}">
              <a16:creationId xmlns:a16="http://schemas.microsoft.com/office/drawing/2014/main" id="{D11E86BF-3D64-43A2-8AE5-399DB22D8FF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5" name="Tekstvak 124">
          <a:extLst>
            <a:ext uri="{FF2B5EF4-FFF2-40B4-BE49-F238E27FC236}">
              <a16:creationId xmlns:a16="http://schemas.microsoft.com/office/drawing/2014/main" id="{7BA00DEB-0251-4B8A-88F4-72640F68468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6" name="Tekstvak 125">
          <a:extLst>
            <a:ext uri="{FF2B5EF4-FFF2-40B4-BE49-F238E27FC236}">
              <a16:creationId xmlns:a16="http://schemas.microsoft.com/office/drawing/2014/main" id="{0C296B7A-6348-473C-A685-2E0C1ECBBA7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7" name="Tekstvak 126">
          <a:extLst>
            <a:ext uri="{FF2B5EF4-FFF2-40B4-BE49-F238E27FC236}">
              <a16:creationId xmlns:a16="http://schemas.microsoft.com/office/drawing/2014/main" id="{D70D9529-26D9-4F88-B351-81052C8C32D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8" name="Tekstvak 127">
          <a:extLst>
            <a:ext uri="{FF2B5EF4-FFF2-40B4-BE49-F238E27FC236}">
              <a16:creationId xmlns:a16="http://schemas.microsoft.com/office/drawing/2014/main" id="{B4058F5B-321A-4321-9829-842CF7E09ED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9" name="Tekstvak 128">
          <a:extLst>
            <a:ext uri="{FF2B5EF4-FFF2-40B4-BE49-F238E27FC236}">
              <a16:creationId xmlns:a16="http://schemas.microsoft.com/office/drawing/2014/main" id="{82134EB6-7FDC-4112-B562-D67ABD204CB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0" name="Tekstvak 129">
          <a:extLst>
            <a:ext uri="{FF2B5EF4-FFF2-40B4-BE49-F238E27FC236}">
              <a16:creationId xmlns:a16="http://schemas.microsoft.com/office/drawing/2014/main" id="{E4C82F79-BE7A-4943-AE0C-B447D839DB2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1" name="Tekstvak 130">
          <a:extLst>
            <a:ext uri="{FF2B5EF4-FFF2-40B4-BE49-F238E27FC236}">
              <a16:creationId xmlns:a16="http://schemas.microsoft.com/office/drawing/2014/main" id="{9D6E68A6-3D95-488A-A509-EE7E39276CD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2" name="Tekstvak 131">
          <a:extLst>
            <a:ext uri="{FF2B5EF4-FFF2-40B4-BE49-F238E27FC236}">
              <a16:creationId xmlns:a16="http://schemas.microsoft.com/office/drawing/2014/main" id="{D8ACAE28-5388-4CB9-B32C-7DD1A460595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3" name="Tekstvak 132">
          <a:extLst>
            <a:ext uri="{FF2B5EF4-FFF2-40B4-BE49-F238E27FC236}">
              <a16:creationId xmlns:a16="http://schemas.microsoft.com/office/drawing/2014/main" id="{53A830B5-5800-468D-AE7E-04F2E1275E1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4" name="Tekstvak 133">
          <a:extLst>
            <a:ext uri="{FF2B5EF4-FFF2-40B4-BE49-F238E27FC236}">
              <a16:creationId xmlns:a16="http://schemas.microsoft.com/office/drawing/2014/main" id="{F2BAB214-A970-494B-9285-20605841280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5" name="Tekstvak 134">
          <a:extLst>
            <a:ext uri="{FF2B5EF4-FFF2-40B4-BE49-F238E27FC236}">
              <a16:creationId xmlns:a16="http://schemas.microsoft.com/office/drawing/2014/main" id="{F977886E-10C5-4379-BE62-5F34B43BE7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6" name="Tekstvak 135">
          <a:extLst>
            <a:ext uri="{FF2B5EF4-FFF2-40B4-BE49-F238E27FC236}">
              <a16:creationId xmlns:a16="http://schemas.microsoft.com/office/drawing/2014/main" id="{D025C5F8-3DE9-43C4-A740-BD5D4517C60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7" name="Tekstvak 136">
          <a:extLst>
            <a:ext uri="{FF2B5EF4-FFF2-40B4-BE49-F238E27FC236}">
              <a16:creationId xmlns:a16="http://schemas.microsoft.com/office/drawing/2014/main" id="{B35731A2-1CD8-4D78-B590-EBB1C68811D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8" name="Tekstvak 137">
          <a:extLst>
            <a:ext uri="{FF2B5EF4-FFF2-40B4-BE49-F238E27FC236}">
              <a16:creationId xmlns:a16="http://schemas.microsoft.com/office/drawing/2014/main" id="{D85C6C6A-B33C-4D21-8AE0-65F75F47E8A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9" name="Tekstvak 138">
          <a:extLst>
            <a:ext uri="{FF2B5EF4-FFF2-40B4-BE49-F238E27FC236}">
              <a16:creationId xmlns:a16="http://schemas.microsoft.com/office/drawing/2014/main" id="{49983B53-66CF-4939-96CC-410E2ED75F8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0" name="Tekstvak 139">
          <a:extLst>
            <a:ext uri="{FF2B5EF4-FFF2-40B4-BE49-F238E27FC236}">
              <a16:creationId xmlns:a16="http://schemas.microsoft.com/office/drawing/2014/main" id="{F6EBCEE5-FAF8-4E1D-89FF-D467F148CA1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1" name="Tekstvak 140">
          <a:extLst>
            <a:ext uri="{FF2B5EF4-FFF2-40B4-BE49-F238E27FC236}">
              <a16:creationId xmlns:a16="http://schemas.microsoft.com/office/drawing/2014/main" id="{CF31A456-AB61-4E5E-A293-5BB1FBBEC22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2" name="Tekstvak 141">
          <a:extLst>
            <a:ext uri="{FF2B5EF4-FFF2-40B4-BE49-F238E27FC236}">
              <a16:creationId xmlns:a16="http://schemas.microsoft.com/office/drawing/2014/main" id="{83A9A4E6-79D3-44ED-81C7-EA87FE9F56E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3" name="Tekstvak 142">
          <a:extLst>
            <a:ext uri="{FF2B5EF4-FFF2-40B4-BE49-F238E27FC236}">
              <a16:creationId xmlns:a16="http://schemas.microsoft.com/office/drawing/2014/main" id="{405EA95C-027C-45F7-B629-47354590345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4" name="Tekstvak 143">
          <a:extLst>
            <a:ext uri="{FF2B5EF4-FFF2-40B4-BE49-F238E27FC236}">
              <a16:creationId xmlns:a16="http://schemas.microsoft.com/office/drawing/2014/main" id="{BD19AAAE-BC1F-4CDC-8476-EB1E9F6F279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5" name="Tekstvak 144">
          <a:extLst>
            <a:ext uri="{FF2B5EF4-FFF2-40B4-BE49-F238E27FC236}">
              <a16:creationId xmlns:a16="http://schemas.microsoft.com/office/drawing/2014/main" id="{D7715805-88CC-42A8-B8A5-565358C56E0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6" name="Tekstvak 145">
          <a:extLst>
            <a:ext uri="{FF2B5EF4-FFF2-40B4-BE49-F238E27FC236}">
              <a16:creationId xmlns:a16="http://schemas.microsoft.com/office/drawing/2014/main" id="{3C9947D3-A512-466E-8F8A-22DADB112C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7" name="Tekstvak 146">
          <a:extLst>
            <a:ext uri="{FF2B5EF4-FFF2-40B4-BE49-F238E27FC236}">
              <a16:creationId xmlns:a16="http://schemas.microsoft.com/office/drawing/2014/main" id="{A1B4E9D8-E3E0-417D-A0D7-3CBB9F786F6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8" name="Tekstvak 147">
          <a:extLst>
            <a:ext uri="{FF2B5EF4-FFF2-40B4-BE49-F238E27FC236}">
              <a16:creationId xmlns:a16="http://schemas.microsoft.com/office/drawing/2014/main" id="{6ECA64FA-7932-4C4A-9B4A-148A1FC87F7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9" name="Tekstvak 148">
          <a:extLst>
            <a:ext uri="{FF2B5EF4-FFF2-40B4-BE49-F238E27FC236}">
              <a16:creationId xmlns:a16="http://schemas.microsoft.com/office/drawing/2014/main" id="{31E5D55F-C968-49BA-8D59-922036C9B31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0" name="Tekstvak 149">
          <a:extLst>
            <a:ext uri="{FF2B5EF4-FFF2-40B4-BE49-F238E27FC236}">
              <a16:creationId xmlns:a16="http://schemas.microsoft.com/office/drawing/2014/main" id="{4090F250-191D-4573-8E81-03FB298D9FC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1" name="Tekstvak 150">
          <a:extLst>
            <a:ext uri="{FF2B5EF4-FFF2-40B4-BE49-F238E27FC236}">
              <a16:creationId xmlns:a16="http://schemas.microsoft.com/office/drawing/2014/main" id="{007CF496-8304-4D95-AD50-65D13F6DD3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2" name="Tekstvak 151">
          <a:extLst>
            <a:ext uri="{FF2B5EF4-FFF2-40B4-BE49-F238E27FC236}">
              <a16:creationId xmlns:a16="http://schemas.microsoft.com/office/drawing/2014/main" id="{E733EDD6-C59D-4F0F-B5D5-3F24192E695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3" name="Tekstvak 152">
          <a:extLst>
            <a:ext uri="{FF2B5EF4-FFF2-40B4-BE49-F238E27FC236}">
              <a16:creationId xmlns:a16="http://schemas.microsoft.com/office/drawing/2014/main" id="{A9EC5735-A585-4DB8-9FDA-43B82431EE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4" name="Tekstvak 153">
          <a:extLst>
            <a:ext uri="{FF2B5EF4-FFF2-40B4-BE49-F238E27FC236}">
              <a16:creationId xmlns:a16="http://schemas.microsoft.com/office/drawing/2014/main" id="{EDA1B94F-9448-4648-B79A-6B39BE89E3B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5" name="Tekstvak 154">
          <a:extLst>
            <a:ext uri="{FF2B5EF4-FFF2-40B4-BE49-F238E27FC236}">
              <a16:creationId xmlns:a16="http://schemas.microsoft.com/office/drawing/2014/main" id="{2000D156-96E8-4CAA-BC8D-F280A89743A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6" name="Tekstvak 155">
          <a:extLst>
            <a:ext uri="{FF2B5EF4-FFF2-40B4-BE49-F238E27FC236}">
              <a16:creationId xmlns:a16="http://schemas.microsoft.com/office/drawing/2014/main" id="{93526E0B-B6FD-4E68-99A1-038D51B9C0E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7" name="Tekstvak 156">
          <a:extLst>
            <a:ext uri="{FF2B5EF4-FFF2-40B4-BE49-F238E27FC236}">
              <a16:creationId xmlns:a16="http://schemas.microsoft.com/office/drawing/2014/main" id="{B646BF7A-2585-49B7-A8E9-D8FD2A5CE03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8" name="Tekstvak 157">
          <a:extLst>
            <a:ext uri="{FF2B5EF4-FFF2-40B4-BE49-F238E27FC236}">
              <a16:creationId xmlns:a16="http://schemas.microsoft.com/office/drawing/2014/main" id="{EC31EBA7-9073-4882-AB12-D64A0999387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9" name="Tekstvak 158">
          <a:extLst>
            <a:ext uri="{FF2B5EF4-FFF2-40B4-BE49-F238E27FC236}">
              <a16:creationId xmlns:a16="http://schemas.microsoft.com/office/drawing/2014/main" id="{AF9E08C1-93E7-42F6-891C-3FA8E53D77C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0" name="Tekstvak 159">
          <a:extLst>
            <a:ext uri="{FF2B5EF4-FFF2-40B4-BE49-F238E27FC236}">
              <a16:creationId xmlns:a16="http://schemas.microsoft.com/office/drawing/2014/main" id="{A183D18B-941B-4349-8F6E-243EC48CBFE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1" name="Tekstvak 160">
          <a:extLst>
            <a:ext uri="{FF2B5EF4-FFF2-40B4-BE49-F238E27FC236}">
              <a16:creationId xmlns:a16="http://schemas.microsoft.com/office/drawing/2014/main" id="{8F3B787D-6262-4661-80F1-5BF2D51640A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2" name="Tekstvak 161">
          <a:extLst>
            <a:ext uri="{FF2B5EF4-FFF2-40B4-BE49-F238E27FC236}">
              <a16:creationId xmlns:a16="http://schemas.microsoft.com/office/drawing/2014/main" id="{3C98DECA-107F-4871-80F5-4FFA8853210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3" name="Tekstvak 162">
          <a:extLst>
            <a:ext uri="{FF2B5EF4-FFF2-40B4-BE49-F238E27FC236}">
              <a16:creationId xmlns:a16="http://schemas.microsoft.com/office/drawing/2014/main" id="{BF13E4C2-6037-4670-BCAF-E7753D05110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4" name="Tekstvak 163">
          <a:extLst>
            <a:ext uri="{FF2B5EF4-FFF2-40B4-BE49-F238E27FC236}">
              <a16:creationId xmlns:a16="http://schemas.microsoft.com/office/drawing/2014/main" id="{F9F1E618-246A-4229-85E7-D7566E753E5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5" name="Tekstvak 164">
          <a:extLst>
            <a:ext uri="{FF2B5EF4-FFF2-40B4-BE49-F238E27FC236}">
              <a16:creationId xmlns:a16="http://schemas.microsoft.com/office/drawing/2014/main" id="{5B753654-A38B-4E85-A29F-5ED3A6B42CF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6" name="Tekstvak 165">
          <a:extLst>
            <a:ext uri="{FF2B5EF4-FFF2-40B4-BE49-F238E27FC236}">
              <a16:creationId xmlns:a16="http://schemas.microsoft.com/office/drawing/2014/main" id="{E02CC1F9-D81B-48C3-8102-EBFEB550268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7" name="Tekstvak 166">
          <a:extLst>
            <a:ext uri="{FF2B5EF4-FFF2-40B4-BE49-F238E27FC236}">
              <a16:creationId xmlns:a16="http://schemas.microsoft.com/office/drawing/2014/main" id="{8BF27054-C594-4D81-8239-9BB1B675FC1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8" name="Tekstvak 167">
          <a:extLst>
            <a:ext uri="{FF2B5EF4-FFF2-40B4-BE49-F238E27FC236}">
              <a16:creationId xmlns:a16="http://schemas.microsoft.com/office/drawing/2014/main" id="{CF4062D7-9DC1-46F0-BC27-9CC160E1178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9" name="Tekstvak 168">
          <a:extLst>
            <a:ext uri="{FF2B5EF4-FFF2-40B4-BE49-F238E27FC236}">
              <a16:creationId xmlns:a16="http://schemas.microsoft.com/office/drawing/2014/main" id="{74E3917F-FCEF-481E-9202-88750D98312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0" name="Tekstvak 169">
          <a:extLst>
            <a:ext uri="{FF2B5EF4-FFF2-40B4-BE49-F238E27FC236}">
              <a16:creationId xmlns:a16="http://schemas.microsoft.com/office/drawing/2014/main" id="{BE14B7F2-787E-48DF-8BB4-E86B3B96B71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1" name="Tekstvak 170">
          <a:extLst>
            <a:ext uri="{FF2B5EF4-FFF2-40B4-BE49-F238E27FC236}">
              <a16:creationId xmlns:a16="http://schemas.microsoft.com/office/drawing/2014/main" id="{5EC46381-ABF9-4A2E-956B-A1C064E3E93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2" name="Tekstvak 171">
          <a:extLst>
            <a:ext uri="{FF2B5EF4-FFF2-40B4-BE49-F238E27FC236}">
              <a16:creationId xmlns:a16="http://schemas.microsoft.com/office/drawing/2014/main" id="{4046A5D5-5765-40A3-BE91-EF7D3ED18C3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3" name="Tekstvak 172">
          <a:extLst>
            <a:ext uri="{FF2B5EF4-FFF2-40B4-BE49-F238E27FC236}">
              <a16:creationId xmlns:a16="http://schemas.microsoft.com/office/drawing/2014/main" id="{D06ACAF8-DF08-4E11-95CF-714C72F4067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4" name="Tekstvak 173">
          <a:extLst>
            <a:ext uri="{FF2B5EF4-FFF2-40B4-BE49-F238E27FC236}">
              <a16:creationId xmlns:a16="http://schemas.microsoft.com/office/drawing/2014/main" id="{F7C9F75D-9B65-4881-AA35-B70DDA68F09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5" name="Tekstvak 174">
          <a:extLst>
            <a:ext uri="{FF2B5EF4-FFF2-40B4-BE49-F238E27FC236}">
              <a16:creationId xmlns:a16="http://schemas.microsoft.com/office/drawing/2014/main" id="{191F323A-B297-4585-ACB9-BEF1A5BF3AF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6" name="Tekstvak 175">
          <a:extLst>
            <a:ext uri="{FF2B5EF4-FFF2-40B4-BE49-F238E27FC236}">
              <a16:creationId xmlns:a16="http://schemas.microsoft.com/office/drawing/2014/main" id="{21E1BF2B-A570-42AB-BC19-BF915B4AB86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7" name="Tekstvak 176">
          <a:extLst>
            <a:ext uri="{FF2B5EF4-FFF2-40B4-BE49-F238E27FC236}">
              <a16:creationId xmlns:a16="http://schemas.microsoft.com/office/drawing/2014/main" id="{6E7AE896-B45E-4045-B433-14483447E42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8" name="Tekstvak 177">
          <a:extLst>
            <a:ext uri="{FF2B5EF4-FFF2-40B4-BE49-F238E27FC236}">
              <a16:creationId xmlns:a16="http://schemas.microsoft.com/office/drawing/2014/main" id="{70E3BD28-2313-4FEA-AA08-612C8034A7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9" name="Tekstvak 178">
          <a:extLst>
            <a:ext uri="{FF2B5EF4-FFF2-40B4-BE49-F238E27FC236}">
              <a16:creationId xmlns:a16="http://schemas.microsoft.com/office/drawing/2014/main" id="{A5823B21-DA34-4D50-AA00-51B354D826C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0" name="Tekstvak 179">
          <a:extLst>
            <a:ext uri="{FF2B5EF4-FFF2-40B4-BE49-F238E27FC236}">
              <a16:creationId xmlns:a16="http://schemas.microsoft.com/office/drawing/2014/main" id="{6004918A-8BF1-45C7-B2DD-4FEDB854A47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1" name="Tekstvak 180">
          <a:extLst>
            <a:ext uri="{FF2B5EF4-FFF2-40B4-BE49-F238E27FC236}">
              <a16:creationId xmlns:a16="http://schemas.microsoft.com/office/drawing/2014/main" id="{F23149A6-B9C5-44F3-A440-2D31D670516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2" name="Tekstvak 181">
          <a:extLst>
            <a:ext uri="{FF2B5EF4-FFF2-40B4-BE49-F238E27FC236}">
              <a16:creationId xmlns:a16="http://schemas.microsoft.com/office/drawing/2014/main" id="{E04755ED-ED1D-48F3-8399-BA50C60AA6D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3" name="Tekstvak 182">
          <a:extLst>
            <a:ext uri="{FF2B5EF4-FFF2-40B4-BE49-F238E27FC236}">
              <a16:creationId xmlns:a16="http://schemas.microsoft.com/office/drawing/2014/main" id="{D69A43B9-D5AC-454A-8BE7-4EA1E036982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4" name="Tekstvak 183">
          <a:extLst>
            <a:ext uri="{FF2B5EF4-FFF2-40B4-BE49-F238E27FC236}">
              <a16:creationId xmlns:a16="http://schemas.microsoft.com/office/drawing/2014/main" id="{D3F078E8-7AAA-49E6-869E-BD736914591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5" name="Tekstvak 184">
          <a:extLst>
            <a:ext uri="{FF2B5EF4-FFF2-40B4-BE49-F238E27FC236}">
              <a16:creationId xmlns:a16="http://schemas.microsoft.com/office/drawing/2014/main" id="{7018BDF6-445C-4BAB-BBE2-91600359CF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6" name="Tekstvak 185">
          <a:extLst>
            <a:ext uri="{FF2B5EF4-FFF2-40B4-BE49-F238E27FC236}">
              <a16:creationId xmlns:a16="http://schemas.microsoft.com/office/drawing/2014/main" id="{9A932059-5BCF-4650-B264-0C36E4405C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7" name="Tekstvak 186">
          <a:extLst>
            <a:ext uri="{FF2B5EF4-FFF2-40B4-BE49-F238E27FC236}">
              <a16:creationId xmlns:a16="http://schemas.microsoft.com/office/drawing/2014/main" id="{251111C3-87B2-48EB-95FA-94215399BE7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8" name="Tekstvak 187">
          <a:extLst>
            <a:ext uri="{FF2B5EF4-FFF2-40B4-BE49-F238E27FC236}">
              <a16:creationId xmlns:a16="http://schemas.microsoft.com/office/drawing/2014/main" id="{DFB4FAA7-0032-47B3-B849-16535B9DC2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9" name="Tekstvak 188">
          <a:extLst>
            <a:ext uri="{FF2B5EF4-FFF2-40B4-BE49-F238E27FC236}">
              <a16:creationId xmlns:a16="http://schemas.microsoft.com/office/drawing/2014/main" id="{A3EC6F18-672C-4D9A-98D5-288A8E501C8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0" name="Tekstvak 189">
          <a:extLst>
            <a:ext uri="{FF2B5EF4-FFF2-40B4-BE49-F238E27FC236}">
              <a16:creationId xmlns:a16="http://schemas.microsoft.com/office/drawing/2014/main" id="{E09C4ED8-91B7-439D-A80C-143739EBA3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1" name="Tekstvak 190">
          <a:extLst>
            <a:ext uri="{FF2B5EF4-FFF2-40B4-BE49-F238E27FC236}">
              <a16:creationId xmlns:a16="http://schemas.microsoft.com/office/drawing/2014/main" id="{CEE1E33F-5C19-4701-B6DB-AC454A79C5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2" name="Tekstvak 191">
          <a:extLst>
            <a:ext uri="{FF2B5EF4-FFF2-40B4-BE49-F238E27FC236}">
              <a16:creationId xmlns:a16="http://schemas.microsoft.com/office/drawing/2014/main" id="{B183417A-72CF-4B2F-8230-E196D001FEA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3" name="Tekstvak 192">
          <a:extLst>
            <a:ext uri="{FF2B5EF4-FFF2-40B4-BE49-F238E27FC236}">
              <a16:creationId xmlns:a16="http://schemas.microsoft.com/office/drawing/2014/main" id="{5E32255C-84E2-4A7F-A4A5-9323EED0366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4" name="Tekstvak 193">
          <a:extLst>
            <a:ext uri="{FF2B5EF4-FFF2-40B4-BE49-F238E27FC236}">
              <a16:creationId xmlns:a16="http://schemas.microsoft.com/office/drawing/2014/main" id="{587875F5-72FA-4F0B-A4E8-FE2FFBDD693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5" name="Tekstvak 194">
          <a:extLst>
            <a:ext uri="{FF2B5EF4-FFF2-40B4-BE49-F238E27FC236}">
              <a16:creationId xmlns:a16="http://schemas.microsoft.com/office/drawing/2014/main" id="{BBAC15FD-CD97-465C-8818-DE829DFA869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6" name="Tekstvak 195">
          <a:extLst>
            <a:ext uri="{FF2B5EF4-FFF2-40B4-BE49-F238E27FC236}">
              <a16:creationId xmlns:a16="http://schemas.microsoft.com/office/drawing/2014/main" id="{B351BECF-7F62-4D87-B147-7DC12C76B05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7" name="Tekstvak 196">
          <a:extLst>
            <a:ext uri="{FF2B5EF4-FFF2-40B4-BE49-F238E27FC236}">
              <a16:creationId xmlns:a16="http://schemas.microsoft.com/office/drawing/2014/main" id="{0F3E0072-866B-4F9B-B8E9-FCA512328A5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8" name="Tekstvak 197">
          <a:extLst>
            <a:ext uri="{FF2B5EF4-FFF2-40B4-BE49-F238E27FC236}">
              <a16:creationId xmlns:a16="http://schemas.microsoft.com/office/drawing/2014/main" id="{70BF3EDA-25B9-44AA-BE32-0B8CEF7EE86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9" name="Tekstvak 198">
          <a:extLst>
            <a:ext uri="{FF2B5EF4-FFF2-40B4-BE49-F238E27FC236}">
              <a16:creationId xmlns:a16="http://schemas.microsoft.com/office/drawing/2014/main" id="{7591A37D-EC0F-48AC-A273-CBEE8974704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0" name="Tekstvak 199">
          <a:extLst>
            <a:ext uri="{FF2B5EF4-FFF2-40B4-BE49-F238E27FC236}">
              <a16:creationId xmlns:a16="http://schemas.microsoft.com/office/drawing/2014/main" id="{D1EAC1E9-8F7D-4B03-A3C0-1B733F16A6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1" name="Tekstvak 200">
          <a:extLst>
            <a:ext uri="{FF2B5EF4-FFF2-40B4-BE49-F238E27FC236}">
              <a16:creationId xmlns:a16="http://schemas.microsoft.com/office/drawing/2014/main" id="{1C695255-A64A-4A49-8DCF-640E785B46A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2" name="Tekstvak 201">
          <a:extLst>
            <a:ext uri="{FF2B5EF4-FFF2-40B4-BE49-F238E27FC236}">
              <a16:creationId xmlns:a16="http://schemas.microsoft.com/office/drawing/2014/main" id="{49EB2A78-2940-4C31-84CA-49E01DF5AC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3" name="Tekstvak 202">
          <a:extLst>
            <a:ext uri="{FF2B5EF4-FFF2-40B4-BE49-F238E27FC236}">
              <a16:creationId xmlns:a16="http://schemas.microsoft.com/office/drawing/2014/main" id="{1530BD19-EA24-4C5C-A894-3E6CFBFBFF1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4" name="Tekstvak 203">
          <a:extLst>
            <a:ext uri="{FF2B5EF4-FFF2-40B4-BE49-F238E27FC236}">
              <a16:creationId xmlns:a16="http://schemas.microsoft.com/office/drawing/2014/main" id="{F1ADFF9E-3272-4B4B-AFE6-B82B89A75F9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5" name="Tekstvak 204">
          <a:extLst>
            <a:ext uri="{FF2B5EF4-FFF2-40B4-BE49-F238E27FC236}">
              <a16:creationId xmlns:a16="http://schemas.microsoft.com/office/drawing/2014/main" id="{053DDA8B-C2E6-40D3-A20D-3CB601D1787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6" name="Tekstvak 205">
          <a:extLst>
            <a:ext uri="{FF2B5EF4-FFF2-40B4-BE49-F238E27FC236}">
              <a16:creationId xmlns:a16="http://schemas.microsoft.com/office/drawing/2014/main" id="{0EE29809-1A63-4D39-ADA5-FC2E8E03B8C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7" name="Tekstvak 206">
          <a:extLst>
            <a:ext uri="{FF2B5EF4-FFF2-40B4-BE49-F238E27FC236}">
              <a16:creationId xmlns:a16="http://schemas.microsoft.com/office/drawing/2014/main" id="{BFF9BD61-5E36-45B9-B2AB-46BC2B91001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8" name="Tekstvak 207">
          <a:extLst>
            <a:ext uri="{FF2B5EF4-FFF2-40B4-BE49-F238E27FC236}">
              <a16:creationId xmlns:a16="http://schemas.microsoft.com/office/drawing/2014/main" id="{AD43AD5E-6C7C-4F15-815D-3D019E7B8A1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9" name="Tekstvak 208">
          <a:extLst>
            <a:ext uri="{FF2B5EF4-FFF2-40B4-BE49-F238E27FC236}">
              <a16:creationId xmlns:a16="http://schemas.microsoft.com/office/drawing/2014/main" id="{FB828A2A-D7AF-4605-9873-CEF0F8700F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0" name="Tekstvak 209">
          <a:extLst>
            <a:ext uri="{FF2B5EF4-FFF2-40B4-BE49-F238E27FC236}">
              <a16:creationId xmlns:a16="http://schemas.microsoft.com/office/drawing/2014/main" id="{5A456F72-242D-4F2B-A46E-BE483DBD57F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1" name="Tekstvak 210">
          <a:extLst>
            <a:ext uri="{FF2B5EF4-FFF2-40B4-BE49-F238E27FC236}">
              <a16:creationId xmlns:a16="http://schemas.microsoft.com/office/drawing/2014/main" id="{CC3A1111-A074-4BCE-8E16-8E79EA373F0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2" name="Tekstvak 211">
          <a:extLst>
            <a:ext uri="{FF2B5EF4-FFF2-40B4-BE49-F238E27FC236}">
              <a16:creationId xmlns:a16="http://schemas.microsoft.com/office/drawing/2014/main" id="{661DE769-3716-4538-A9F6-126AE04EC39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3" name="Tekstvak 212">
          <a:extLst>
            <a:ext uri="{FF2B5EF4-FFF2-40B4-BE49-F238E27FC236}">
              <a16:creationId xmlns:a16="http://schemas.microsoft.com/office/drawing/2014/main" id="{4196A6A7-836E-42A5-9468-7D1DB1E69D0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4" name="Tekstvak 213">
          <a:extLst>
            <a:ext uri="{FF2B5EF4-FFF2-40B4-BE49-F238E27FC236}">
              <a16:creationId xmlns:a16="http://schemas.microsoft.com/office/drawing/2014/main" id="{AB7AD1F4-BEF4-4284-9B6C-2EC0534C529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5" name="Tekstvak 214">
          <a:extLst>
            <a:ext uri="{FF2B5EF4-FFF2-40B4-BE49-F238E27FC236}">
              <a16:creationId xmlns:a16="http://schemas.microsoft.com/office/drawing/2014/main" id="{E7E9C9CE-89A6-4B16-96F2-4FB2921F026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6" name="Tekstvak 215">
          <a:extLst>
            <a:ext uri="{FF2B5EF4-FFF2-40B4-BE49-F238E27FC236}">
              <a16:creationId xmlns:a16="http://schemas.microsoft.com/office/drawing/2014/main" id="{D93A9B79-1533-4E73-BCB3-A0C5693D4BD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7" name="Tekstvak 216">
          <a:extLst>
            <a:ext uri="{FF2B5EF4-FFF2-40B4-BE49-F238E27FC236}">
              <a16:creationId xmlns:a16="http://schemas.microsoft.com/office/drawing/2014/main" id="{AB4E412C-B08B-4DF0-A7DF-0DC20FA35D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8" name="Tekstvak 217">
          <a:extLst>
            <a:ext uri="{FF2B5EF4-FFF2-40B4-BE49-F238E27FC236}">
              <a16:creationId xmlns:a16="http://schemas.microsoft.com/office/drawing/2014/main" id="{70B39B2E-4711-4378-B815-45543F86AE5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9" name="Tekstvak 218">
          <a:extLst>
            <a:ext uri="{FF2B5EF4-FFF2-40B4-BE49-F238E27FC236}">
              <a16:creationId xmlns:a16="http://schemas.microsoft.com/office/drawing/2014/main" id="{E37669E6-C990-4D80-BAD1-F00792244FC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0" name="Tekstvak 219">
          <a:extLst>
            <a:ext uri="{FF2B5EF4-FFF2-40B4-BE49-F238E27FC236}">
              <a16:creationId xmlns:a16="http://schemas.microsoft.com/office/drawing/2014/main" id="{62E64FEB-8F28-4D13-95E5-A598D102C88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1" name="Tekstvak 220">
          <a:extLst>
            <a:ext uri="{FF2B5EF4-FFF2-40B4-BE49-F238E27FC236}">
              <a16:creationId xmlns:a16="http://schemas.microsoft.com/office/drawing/2014/main" id="{E0DF19D6-3FBA-4D18-8B40-C394DE7511C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2" name="Tekstvak 221">
          <a:extLst>
            <a:ext uri="{FF2B5EF4-FFF2-40B4-BE49-F238E27FC236}">
              <a16:creationId xmlns:a16="http://schemas.microsoft.com/office/drawing/2014/main" id="{72E28084-6AA2-4E20-92C6-AE5F773BAE1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3" name="Tekstvak 222">
          <a:extLst>
            <a:ext uri="{FF2B5EF4-FFF2-40B4-BE49-F238E27FC236}">
              <a16:creationId xmlns:a16="http://schemas.microsoft.com/office/drawing/2014/main" id="{5D41B6F7-F05E-4679-909A-3340B19F747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4" name="Tekstvak 223">
          <a:extLst>
            <a:ext uri="{FF2B5EF4-FFF2-40B4-BE49-F238E27FC236}">
              <a16:creationId xmlns:a16="http://schemas.microsoft.com/office/drawing/2014/main" id="{722EBE53-E047-4AA2-87B3-1424CFB3B89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5" name="Tekstvak 224">
          <a:extLst>
            <a:ext uri="{FF2B5EF4-FFF2-40B4-BE49-F238E27FC236}">
              <a16:creationId xmlns:a16="http://schemas.microsoft.com/office/drawing/2014/main" id="{992F9906-5375-4CE6-8C54-79275A6D312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6" name="Tekstvak 225">
          <a:extLst>
            <a:ext uri="{FF2B5EF4-FFF2-40B4-BE49-F238E27FC236}">
              <a16:creationId xmlns:a16="http://schemas.microsoft.com/office/drawing/2014/main" id="{B77F0A25-5D68-495C-B5F3-DA108E6D3DC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7" name="Tekstvak 226">
          <a:extLst>
            <a:ext uri="{FF2B5EF4-FFF2-40B4-BE49-F238E27FC236}">
              <a16:creationId xmlns:a16="http://schemas.microsoft.com/office/drawing/2014/main" id="{6D62142E-9E73-42D0-8B47-6CED0D2D313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8" name="Tekstvak 227">
          <a:extLst>
            <a:ext uri="{FF2B5EF4-FFF2-40B4-BE49-F238E27FC236}">
              <a16:creationId xmlns:a16="http://schemas.microsoft.com/office/drawing/2014/main" id="{A934DAF0-4AA9-4995-B4B3-222836995E1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9" name="Tekstvak 228">
          <a:extLst>
            <a:ext uri="{FF2B5EF4-FFF2-40B4-BE49-F238E27FC236}">
              <a16:creationId xmlns:a16="http://schemas.microsoft.com/office/drawing/2014/main" id="{7E1606F3-4B8D-4BC1-95D0-D9AD7A47288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0" name="Tekstvak 229">
          <a:extLst>
            <a:ext uri="{FF2B5EF4-FFF2-40B4-BE49-F238E27FC236}">
              <a16:creationId xmlns:a16="http://schemas.microsoft.com/office/drawing/2014/main" id="{693D4DB6-1696-4C72-AED4-1FD471C16BE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1" name="Tekstvak 230">
          <a:extLst>
            <a:ext uri="{FF2B5EF4-FFF2-40B4-BE49-F238E27FC236}">
              <a16:creationId xmlns:a16="http://schemas.microsoft.com/office/drawing/2014/main" id="{ABF7FF9A-C087-46EE-A394-C0D7AEB4BE4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2" name="Tekstvak 231">
          <a:extLst>
            <a:ext uri="{FF2B5EF4-FFF2-40B4-BE49-F238E27FC236}">
              <a16:creationId xmlns:a16="http://schemas.microsoft.com/office/drawing/2014/main" id="{5F2EF6CF-40C0-4800-9AFA-EE735AF9E14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3" name="Tekstvak 232">
          <a:extLst>
            <a:ext uri="{FF2B5EF4-FFF2-40B4-BE49-F238E27FC236}">
              <a16:creationId xmlns:a16="http://schemas.microsoft.com/office/drawing/2014/main" id="{B9F429A6-B8D0-4951-B45B-3EC3511A6F5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4" name="Tekstvak 233">
          <a:extLst>
            <a:ext uri="{FF2B5EF4-FFF2-40B4-BE49-F238E27FC236}">
              <a16:creationId xmlns:a16="http://schemas.microsoft.com/office/drawing/2014/main" id="{485A0533-A283-4303-8AD6-F533098077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5" name="Tekstvak 234">
          <a:extLst>
            <a:ext uri="{FF2B5EF4-FFF2-40B4-BE49-F238E27FC236}">
              <a16:creationId xmlns:a16="http://schemas.microsoft.com/office/drawing/2014/main" id="{F1D80093-FFC0-4463-BB3A-31C5355EDA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6" name="Tekstvak 235">
          <a:extLst>
            <a:ext uri="{FF2B5EF4-FFF2-40B4-BE49-F238E27FC236}">
              <a16:creationId xmlns:a16="http://schemas.microsoft.com/office/drawing/2014/main" id="{BAB31F89-98C5-4FF7-B83F-8FCFA0982B1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7" name="Tekstvak 236">
          <a:extLst>
            <a:ext uri="{FF2B5EF4-FFF2-40B4-BE49-F238E27FC236}">
              <a16:creationId xmlns:a16="http://schemas.microsoft.com/office/drawing/2014/main" id="{57810B51-728B-449D-8986-C5BA4449901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8" name="Tekstvak 237">
          <a:extLst>
            <a:ext uri="{FF2B5EF4-FFF2-40B4-BE49-F238E27FC236}">
              <a16:creationId xmlns:a16="http://schemas.microsoft.com/office/drawing/2014/main" id="{7F85E033-E8BA-4A06-9411-2C667385A5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9" name="Tekstvak 238">
          <a:extLst>
            <a:ext uri="{FF2B5EF4-FFF2-40B4-BE49-F238E27FC236}">
              <a16:creationId xmlns:a16="http://schemas.microsoft.com/office/drawing/2014/main" id="{F91C224F-8576-425F-8751-B62674A33D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0" name="Tekstvak 239">
          <a:extLst>
            <a:ext uri="{FF2B5EF4-FFF2-40B4-BE49-F238E27FC236}">
              <a16:creationId xmlns:a16="http://schemas.microsoft.com/office/drawing/2014/main" id="{D7235371-4072-425A-98FA-59F37E5A2CA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1" name="Tekstvak 240">
          <a:extLst>
            <a:ext uri="{FF2B5EF4-FFF2-40B4-BE49-F238E27FC236}">
              <a16:creationId xmlns:a16="http://schemas.microsoft.com/office/drawing/2014/main" id="{92D7BF83-760B-4240-ADA7-7DD5F1059C1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2" name="Tekstvak 241">
          <a:extLst>
            <a:ext uri="{FF2B5EF4-FFF2-40B4-BE49-F238E27FC236}">
              <a16:creationId xmlns:a16="http://schemas.microsoft.com/office/drawing/2014/main" id="{93E76105-2CA1-4A13-B77D-170DB263427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3" name="Tekstvak 242">
          <a:extLst>
            <a:ext uri="{FF2B5EF4-FFF2-40B4-BE49-F238E27FC236}">
              <a16:creationId xmlns:a16="http://schemas.microsoft.com/office/drawing/2014/main" id="{649CD689-53C3-4109-B47A-5A185921611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4" name="Tekstvak 243">
          <a:extLst>
            <a:ext uri="{FF2B5EF4-FFF2-40B4-BE49-F238E27FC236}">
              <a16:creationId xmlns:a16="http://schemas.microsoft.com/office/drawing/2014/main" id="{45771328-A5B8-4E00-97A9-B61B8FF60BE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5" name="Tekstvak 244">
          <a:extLst>
            <a:ext uri="{FF2B5EF4-FFF2-40B4-BE49-F238E27FC236}">
              <a16:creationId xmlns:a16="http://schemas.microsoft.com/office/drawing/2014/main" id="{8483E5A0-1B75-4259-B34C-7131C80A31C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6" name="Tekstvak 245">
          <a:extLst>
            <a:ext uri="{FF2B5EF4-FFF2-40B4-BE49-F238E27FC236}">
              <a16:creationId xmlns:a16="http://schemas.microsoft.com/office/drawing/2014/main" id="{560F3ED6-8280-4437-A930-A3F12273D3D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7" name="Tekstvak 246">
          <a:extLst>
            <a:ext uri="{FF2B5EF4-FFF2-40B4-BE49-F238E27FC236}">
              <a16:creationId xmlns:a16="http://schemas.microsoft.com/office/drawing/2014/main" id="{883ABBBB-AE23-43E7-906F-D112B96EB94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8" name="Tekstvak 247">
          <a:extLst>
            <a:ext uri="{FF2B5EF4-FFF2-40B4-BE49-F238E27FC236}">
              <a16:creationId xmlns:a16="http://schemas.microsoft.com/office/drawing/2014/main" id="{A58A90AC-5797-4798-9492-8F092F9C7C3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9" name="Tekstvak 248">
          <a:extLst>
            <a:ext uri="{FF2B5EF4-FFF2-40B4-BE49-F238E27FC236}">
              <a16:creationId xmlns:a16="http://schemas.microsoft.com/office/drawing/2014/main" id="{A6ECDF12-9D7F-450E-B0F0-E3977E4E0D5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0" name="Tekstvak 249">
          <a:extLst>
            <a:ext uri="{FF2B5EF4-FFF2-40B4-BE49-F238E27FC236}">
              <a16:creationId xmlns:a16="http://schemas.microsoft.com/office/drawing/2014/main" id="{4AD62CFF-AD4B-461C-951D-99C6926AE0D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1" name="Tekstvak 250">
          <a:extLst>
            <a:ext uri="{FF2B5EF4-FFF2-40B4-BE49-F238E27FC236}">
              <a16:creationId xmlns:a16="http://schemas.microsoft.com/office/drawing/2014/main" id="{4A6EE01B-D7FC-4921-BDC6-9D5EC69C47A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2" name="Tekstvak 251">
          <a:extLst>
            <a:ext uri="{FF2B5EF4-FFF2-40B4-BE49-F238E27FC236}">
              <a16:creationId xmlns:a16="http://schemas.microsoft.com/office/drawing/2014/main" id="{6BF69AB3-5ACD-4111-A6F7-82A5F15191A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3" name="Tekstvak 252">
          <a:extLst>
            <a:ext uri="{FF2B5EF4-FFF2-40B4-BE49-F238E27FC236}">
              <a16:creationId xmlns:a16="http://schemas.microsoft.com/office/drawing/2014/main" id="{760C2B0A-6266-4F05-889E-6FE6480F0D3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4" name="Tekstvak 253">
          <a:extLst>
            <a:ext uri="{FF2B5EF4-FFF2-40B4-BE49-F238E27FC236}">
              <a16:creationId xmlns:a16="http://schemas.microsoft.com/office/drawing/2014/main" id="{E77655F2-F580-41A1-9C31-E670F71DA55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5" name="Tekstvak 254">
          <a:extLst>
            <a:ext uri="{FF2B5EF4-FFF2-40B4-BE49-F238E27FC236}">
              <a16:creationId xmlns:a16="http://schemas.microsoft.com/office/drawing/2014/main" id="{FE63A204-C604-4EAD-9676-9A71D28F443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6" name="Tekstvak 255">
          <a:extLst>
            <a:ext uri="{FF2B5EF4-FFF2-40B4-BE49-F238E27FC236}">
              <a16:creationId xmlns:a16="http://schemas.microsoft.com/office/drawing/2014/main" id="{C1183233-E2D1-4027-8599-2E3C22622E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7" name="Tekstvak 256">
          <a:extLst>
            <a:ext uri="{FF2B5EF4-FFF2-40B4-BE49-F238E27FC236}">
              <a16:creationId xmlns:a16="http://schemas.microsoft.com/office/drawing/2014/main" id="{9CA8210E-C100-44C7-916A-BFEEF0E1CFB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8" name="Tekstvak 257">
          <a:extLst>
            <a:ext uri="{FF2B5EF4-FFF2-40B4-BE49-F238E27FC236}">
              <a16:creationId xmlns:a16="http://schemas.microsoft.com/office/drawing/2014/main" id="{B14B749C-8045-49D7-9752-3C11C492E2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9" name="Tekstvak 258">
          <a:extLst>
            <a:ext uri="{FF2B5EF4-FFF2-40B4-BE49-F238E27FC236}">
              <a16:creationId xmlns:a16="http://schemas.microsoft.com/office/drawing/2014/main" id="{0B421728-B439-4158-A113-8CA98D625B1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0" name="Tekstvak 259">
          <a:extLst>
            <a:ext uri="{FF2B5EF4-FFF2-40B4-BE49-F238E27FC236}">
              <a16:creationId xmlns:a16="http://schemas.microsoft.com/office/drawing/2014/main" id="{1A0E123D-8E7A-4102-AE61-8229CCBD3E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1" name="Tekstvak 260">
          <a:extLst>
            <a:ext uri="{FF2B5EF4-FFF2-40B4-BE49-F238E27FC236}">
              <a16:creationId xmlns:a16="http://schemas.microsoft.com/office/drawing/2014/main" id="{27E71B9D-7772-42F6-A439-ACE04655ED5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2" name="Tekstvak 261">
          <a:extLst>
            <a:ext uri="{FF2B5EF4-FFF2-40B4-BE49-F238E27FC236}">
              <a16:creationId xmlns:a16="http://schemas.microsoft.com/office/drawing/2014/main" id="{0BEB10BA-F122-4A41-A745-79361AAE30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3" name="Tekstvak 262">
          <a:extLst>
            <a:ext uri="{FF2B5EF4-FFF2-40B4-BE49-F238E27FC236}">
              <a16:creationId xmlns:a16="http://schemas.microsoft.com/office/drawing/2014/main" id="{8EB8D60A-EF5D-472E-B3EA-F90330A6CC5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4" name="Tekstvak 263">
          <a:extLst>
            <a:ext uri="{FF2B5EF4-FFF2-40B4-BE49-F238E27FC236}">
              <a16:creationId xmlns:a16="http://schemas.microsoft.com/office/drawing/2014/main" id="{8B00B0D2-3A4A-41B1-B227-6F1D7193C56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5" name="Tekstvak 264">
          <a:extLst>
            <a:ext uri="{FF2B5EF4-FFF2-40B4-BE49-F238E27FC236}">
              <a16:creationId xmlns:a16="http://schemas.microsoft.com/office/drawing/2014/main" id="{94B071F8-9C95-47B6-AD83-B5245EAB54A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6" name="Tekstvak 265">
          <a:extLst>
            <a:ext uri="{FF2B5EF4-FFF2-40B4-BE49-F238E27FC236}">
              <a16:creationId xmlns:a16="http://schemas.microsoft.com/office/drawing/2014/main" id="{D1BC9808-9C48-4B42-BCEB-7A17E0FEE7A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7" name="Tekstvak 266">
          <a:extLst>
            <a:ext uri="{FF2B5EF4-FFF2-40B4-BE49-F238E27FC236}">
              <a16:creationId xmlns:a16="http://schemas.microsoft.com/office/drawing/2014/main" id="{C5D02C14-9EA9-4B5B-B7AE-7120A7AD5E2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8" name="Tekstvak 267">
          <a:extLst>
            <a:ext uri="{FF2B5EF4-FFF2-40B4-BE49-F238E27FC236}">
              <a16:creationId xmlns:a16="http://schemas.microsoft.com/office/drawing/2014/main" id="{D28EC50D-0B0B-4113-9666-9A4B88BB8D5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9" name="Tekstvak 268">
          <a:extLst>
            <a:ext uri="{FF2B5EF4-FFF2-40B4-BE49-F238E27FC236}">
              <a16:creationId xmlns:a16="http://schemas.microsoft.com/office/drawing/2014/main" id="{5E8E3B67-896E-4963-9D02-CCD27AC9AA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0" name="Tekstvak 269">
          <a:extLst>
            <a:ext uri="{FF2B5EF4-FFF2-40B4-BE49-F238E27FC236}">
              <a16:creationId xmlns:a16="http://schemas.microsoft.com/office/drawing/2014/main" id="{958427A1-1CF6-42B1-B565-CDBD4D10AB0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1" name="Tekstvak 270">
          <a:extLst>
            <a:ext uri="{FF2B5EF4-FFF2-40B4-BE49-F238E27FC236}">
              <a16:creationId xmlns:a16="http://schemas.microsoft.com/office/drawing/2014/main" id="{71FC3624-EE2A-404D-B321-4B817A3C854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2" name="Tekstvak 271">
          <a:extLst>
            <a:ext uri="{FF2B5EF4-FFF2-40B4-BE49-F238E27FC236}">
              <a16:creationId xmlns:a16="http://schemas.microsoft.com/office/drawing/2014/main" id="{D60AAC9A-8F16-4CE9-ACCE-1BF43CC75F1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3" name="Tekstvak 272">
          <a:extLst>
            <a:ext uri="{FF2B5EF4-FFF2-40B4-BE49-F238E27FC236}">
              <a16:creationId xmlns:a16="http://schemas.microsoft.com/office/drawing/2014/main" id="{2D89697F-40DA-4A62-BD53-BE435FAF56C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4" name="Tekstvak 273">
          <a:extLst>
            <a:ext uri="{FF2B5EF4-FFF2-40B4-BE49-F238E27FC236}">
              <a16:creationId xmlns:a16="http://schemas.microsoft.com/office/drawing/2014/main" id="{15E8A380-2208-4C44-9F5E-AD37AF2E181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5" name="Tekstvak 274">
          <a:extLst>
            <a:ext uri="{FF2B5EF4-FFF2-40B4-BE49-F238E27FC236}">
              <a16:creationId xmlns:a16="http://schemas.microsoft.com/office/drawing/2014/main" id="{62AE5D6F-EA78-4E59-A0B9-765ED5BBB6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6" name="Tekstvak 275">
          <a:extLst>
            <a:ext uri="{FF2B5EF4-FFF2-40B4-BE49-F238E27FC236}">
              <a16:creationId xmlns:a16="http://schemas.microsoft.com/office/drawing/2014/main" id="{566DA2B4-91EF-4F34-8780-E0458044D08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7" name="Tekstvak 276">
          <a:extLst>
            <a:ext uri="{FF2B5EF4-FFF2-40B4-BE49-F238E27FC236}">
              <a16:creationId xmlns:a16="http://schemas.microsoft.com/office/drawing/2014/main" id="{B50C0732-B526-4904-A999-2F9C2AF787F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8" name="Tekstvak 277">
          <a:extLst>
            <a:ext uri="{FF2B5EF4-FFF2-40B4-BE49-F238E27FC236}">
              <a16:creationId xmlns:a16="http://schemas.microsoft.com/office/drawing/2014/main" id="{63EA3EB5-88FB-41A0-A34B-419BCD093DA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9" name="Tekstvak 278">
          <a:extLst>
            <a:ext uri="{FF2B5EF4-FFF2-40B4-BE49-F238E27FC236}">
              <a16:creationId xmlns:a16="http://schemas.microsoft.com/office/drawing/2014/main" id="{603C6D42-9401-4EFD-8630-7529BF0DB4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0" name="Tekstvak 279">
          <a:extLst>
            <a:ext uri="{FF2B5EF4-FFF2-40B4-BE49-F238E27FC236}">
              <a16:creationId xmlns:a16="http://schemas.microsoft.com/office/drawing/2014/main" id="{91E21D87-4537-41F5-BA35-6D0FC9EAE7D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1" name="Tekstvak 280">
          <a:extLst>
            <a:ext uri="{FF2B5EF4-FFF2-40B4-BE49-F238E27FC236}">
              <a16:creationId xmlns:a16="http://schemas.microsoft.com/office/drawing/2014/main" id="{3DF5A312-1854-421E-B3E5-5DE02B58F7F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2" name="Tekstvak 281">
          <a:extLst>
            <a:ext uri="{FF2B5EF4-FFF2-40B4-BE49-F238E27FC236}">
              <a16:creationId xmlns:a16="http://schemas.microsoft.com/office/drawing/2014/main" id="{0A8C8DEF-5E9C-4813-B983-C957FE720FD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3" name="Tekstvak 282">
          <a:extLst>
            <a:ext uri="{FF2B5EF4-FFF2-40B4-BE49-F238E27FC236}">
              <a16:creationId xmlns:a16="http://schemas.microsoft.com/office/drawing/2014/main" id="{D902F923-2A97-4295-AA23-4CE2ABAB7A2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4" name="Tekstvak 283">
          <a:extLst>
            <a:ext uri="{FF2B5EF4-FFF2-40B4-BE49-F238E27FC236}">
              <a16:creationId xmlns:a16="http://schemas.microsoft.com/office/drawing/2014/main" id="{25C2153E-CF54-41E7-B6BB-C8F982977F7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5" name="Tekstvak 284">
          <a:extLst>
            <a:ext uri="{FF2B5EF4-FFF2-40B4-BE49-F238E27FC236}">
              <a16:creationId xmlns:a16="http://schemas.microsoft.com/office/drawing/2014/main" id="{137986F1-9591-43D0-B379-B214BF3F7ED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6" name="Tekstvak 285">
          <a:extLst>
            <a:ext uri="{FF2B5EF4-FFF2-40B4-BE49-F238E27FC236}">
              <a16:creationId xmlns:a16="http://schemas.microsoft.com/office/drawing/2014/main" id="{1931B6C8-D288-42F2-A4F5-80B78A2FB9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7" name="Tekstvak 286">
          <a:extLst>
            <a:ext uri="{FF2B5EF4-FFF2-40B4-BE49-F238E27FC236}">
              <a16:creationId xmlns:a16="http://schemas.microsoft.com/office/drawing/2014/main" id="{6D3D7C9A-738C-4840-92E0-63AE8962ACC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8" name="Tekstvak 287">
          <a:extLst>
            <a:ext uri="{FF2B5EF4-FFF2-40B4-BE49-F238E27FC236}">
              <a16:creationId xmlns:a16="http://schemas.microsoft.com/office/drawing/2014/main" id="{A38C0418-9987-406D-85FF-161330BAAD4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9" name="Tekstvak 288">
          <a:extLst>
            <a:ext uri="{FF2B5EF4-FFF2-40B4-BE49-F238E27FC236}">
              <a16:creationId xmlns:a16="http://schemas.microsoft.com/office/drawing/2014/main" id="{89EECEDD-FAE2-44AE-A512-B8C4BE6620C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0" name="Tekstvak 289">
          <a:extLst>
            <a:ext uri="{FF2B5EF4-FFF2-40B4-BE49-F238E27FC236}">
              <a16:creationId xmlns:a16="http://schemas.microsoft.com/office/drawing/2014/main" id="{030BC33B-C206-4B0A-834C-4D4A5D60D18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1" name="Tekstvak 290">
          <a:extLst>
            <a:ext uri="{FF2B5EF4-FFF2-40B4-BE49-F238E27FC236}">
              <a16:creationId xmlns:a16="http://schemas.microsoft.com/office/drawing/2014/main" id="{6E258598-B299-4D80-B4B2-AC611A2E2A2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2" name="Tekstvak 291">
          <a:extLst>
            <a:ext uri="{FF2B5EF4-FFF2-40B4-BE49-F238E27FC236}">
              <a16:creationId xmlns:a16="http://schemas.microsoft.com/office/drawing/2014/main" id="{B9C673F2-0A72-40C5-BE6F-447BB6C6C23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3" name="Tekstvak 292">
          <a:extLst>
            <a:ext uri="{FF2B5EF4-FFF2-40B4-BE49-F238E27FC236}">
              <a16:creationId xmlns:a16="http://schemas.microsoft.com/office/drawing/2014/main" id="{D606CF77-FA00-401F-A94F-094ADCE832B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4" name="Tekstvak 293">
          <a:extLst>
            <a:ext uri="{FF2B5EF4-FFF2-40B4-BE49-F238E27FC236}">
              <a16:creationId xmlns:a16="http://schemas.microsoft.com/office/drawing/2014/main" id="{756047CF-F15B-460D-B09B-531C97057BE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5" name="Tekstvak 294">
          <a:extLst>
            <a:ext uri="{FF2B5EF4-FFF2-40B4-BE49-F238E27FC236}">
              <a16:creationId xmlns:a16="http://schemas.microsoft.com/office/drawing/2014/main" id="{1120494F-5052-49E0-A1DE-AF1D3C6E21F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6" name="Tekstvak 295">
          <a:extLst>
            <a:ext uri="{FF2B5EF4-FFF2-40B4-BE49-F238E27FC236}">
              <a16:creationId xmlns:a16="http://schemas.microsoft.com/office/drawing/2014/main" id="{667D86A1-1B33-421F-B862-1F5B9BFA1FC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7" name="Tekstvak 296">
          <a:extLst>
            <a:ext uri="{FF2B5EF4-FFF2-40B4-BE49-F238E27FC236}">
              <a16:creationId xmlns:a16="http://schemas.microsoft.com/office/drawing/2014/main" id="{28C81A88-988D-48B2-96E2-909CA8958AD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8" name="Tekstvak 297">
          <a:extLst>
            <a:ext uri="{FF2B5EF4-FFF2-40B4-BE49-F238E27FC236}">
              <a16:creationId xmlns:a16="http://schemas.microsoft.com/office/drawing/2014/main" id="{8B854E9F-7EAD-46FC-891A-F5978DE8FFF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9" name="Tekstvak 298">
          <a:extLst>
            <a:ext uri="{FF2B5EF4-FFF2-40B4-BE49-F238E27FC236}">
              <a16:creationId xmlns:a16="http://schemas.microsoft.com/office/drawing/2014/main" id="{69FB2F51-1257-4C8C-BB7F-C4DF7FAEB8C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0" name="Tekstvak 299">
          <a:extLst>
            <a:ext uri="{FF2B5EF4-FFF2-40B4-BE49-F238E27FC236}">
              <a16:creationId xmlns:a16="http://schemas.microsoft.com/office/drawing/2014/main" id="{2D7709C0-745A-465A-BE71-BD5BF889909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1" name="Tekstvak 300">
          <a:extLst>
            <a:ext uri="{FF2B5EF4-FFF2-40B4-BE49-F238E27FC236}">
              <a16:creationId xmlns:a16="http://schemas.microsoft.com/office/drawing/2014/main" id="{4E81F266-3BC3-42B4-B39C-E5C9556A1E2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2" name="Tekstvak 301">
          <a:extLst>
            <a:ext uri="{FF2B5EF4-FFF2-40B4-BE49-F238E27FC236}">
              <a16:creationId xmlns:a16="http://schemas.microsoft.com/office/drawing/2014/main" id="{DC81249D-F7D6-4ADC-874F-D6AD6699678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3" name="Tekstvak 302">
          <a:extLst>
            <a:ext uri="{FF2B5EF4-FFF2-40B4-BE49-F238E27FC236}">
              <a16:creationId xmlns:a16="http://schemas.microsoft.com/office/drawing/2014/main" id="{F6605275-F526-42F8-9EA2-1AFB3A3D934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4" name="Tekstvak 303">
          <a:extLst>
            <a:ext uri="{FF2B5EF4-FFF2-40B4-BE49-F238E27FC236}">
              <a16:creationId xmlns:a16="http://schemas.microsoft.com/office/drawing/2014/main" id="{B439C10E-8BDD-4472-A881-3601E9A3212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5" name="Tekstvak 304">
          <a:extLst>
            <a:ext uri="{FF2B5EF4-FFF2-40B4-BE49-F238E27FC236}">
              <a16:creationId xmlns:a16="http://schemas.microsoft.com/office/drawing/2014/main" id="{6304E04E-EFE1-4B28-84E0-83CF1F65426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6" name="Tekstvak 305">
          <a:extLst>
            <a:ext uri="{FF2B5EF4-FFF2-40B4-BE49-F238E27FC236}">
              <a16:creationId xmlns:a16="http://schemas.microsoft.com/office/drawing/2014/main" id="{FCC340A7-93D2-4590-BE60-EF4493C02A1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7" name="Tekstvak 306">
          <a:extLst>
            <a:ext uri="{FF2B5EF4-FFF2-40B4-BE49-F238E27FC236}">
              <a16:creationId xmlns:a16="http://schemas.microsoft.com/office/drawing/2014/main" id="{520758B8-A0CE-49E6-AA05-BB42A3734DE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8" name="Tekstvak 307">
          <a:extLst>
            <a:ext uri="{FF2B5EF4-FFF2-40B4-BE49-F238E27FC236}">
              <a16:creationId xmlns:a16="http://schemas.microsoft.com/office/drawing/2014/main" id="{0A88488D-802D-49A7-80F7-5729F88B673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9" name="Tekstvak 308">
          <a:extLst>
            <a:ext uri="{FF2B5EF4-FFF2-40B4-BE49-F238E27FC236}">
              <a16:creationId xmlns:a16="http://schemas.microsoft.com/office/drawing/2014/main" id="{96917B4A-1110-4D67-B0D0-F3029DD998F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0" name="Tekstvak 309">
          <a:extLst>
            <a:ext uri="{FF2B5EF4-FFF2-40B4-BE49-F238E27FC236}">
              <a16:creationId xmlns:a16="http://schemas.microsoft.com/office/drawing/2014/main" id="{9CAAC05A-F153-42DF-9338-A82C9B4B95D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1" name="Tekstvak 310">
          <a:extLst>
            <a:ext uri="{FF2B5EF4-FFF2-40B4-BE49-F238E27FC236}">
              <a16:creationId xmlns:a16="http://schemas.microsoft.com/office/drawing/2014/main" id="{8FEC9A57-C9AA-4C45-A091-9082BB7DF2C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2" name="Tekstvak 311">
          <a:extLst>
            <a:ext uri="{FF2B5EF4-FFF2-40B4-BE49-F238E27FC236}">
              <a16:creationId xmlns:a16="http://schemas.microsoft.com/office/drawing/2014/main" id="{4B44DFBE-E226-4885-AEDF-2DE118F4F16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3" name="Tekstvak 312">
          <a:extLst>
            <a:ext uri="{FF2B5EF4-FFF2-40B4-BE49-F238E27FC236}">
              <a16:creationId xmlns:a16="http://schemas.microsoft.com/office/drawing/2014/main" id="{8F0B9B33-505D-4A8F-8198-86D1BB750E8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4" name="Tekstvak 313">
          <a:extLst>
            <a:ext uri="{FF2B5EF4-FFF2-40B4-BE49-F238E27FC236}">
              <a16:creationId xmlns:a16="http://schemas.microsoft.com/office/drawing/2014/main" id="{2677A9BE-98E6-4F47-A139-AA7861A6976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5" name="Tekstvak 314">
          <a:extLst>
            <a:ext uri="{FF2B5EF4-FFF2-40B4-BE49-F238E27FC236}">
              <a16:creationId xmlns:a16="http://schemas.microsoft.com/office/drawing/2014/main" id="{511F5B71-F7F1-40B2-B516-B7151847F3B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6" name="Tekstvak 315">
          <a:extLst>
            <a:ext uri="{FF2B5EF4-FFF2-40B4-BE49-F238E27FC236}">
              <a16:creationId xmlns:a16="http://schemas.microsoft.com/office/drawing/2014/main" id="{A8F18F23-7ACE-4905-81A2-C387B2B5CCC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7" name="Tekstvak 316">
          <a:extLst>
            <a:ext uri="{FF2B5EF4-FFF2-40B4-BE49-F238E27FC236}">
              <a16:creationId xmlns:a16="http://schemas.microsoft.com/office/drawing/2014/main" id="{D82FA181-DC69-4F9B-A84B-B0EDD1ABF9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8" name="Tekstvak 317">
          <a:extLst>
            <a:ext uri="{FF2B5EF4-FFF2-40B4-BE49-F238E27FC236}">
              <a16:creationId xmlns:a16="http://schemas.microsoft.com/office/drawing/2014/main" id="{F3101FB9-14DE-48CB-8D96-3EA415CAC8C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9" name="Tekstvak 318">
          <a:extLst>
            <a:ext uri="{FF2B5EF4-FFF2-40B4-BE49-F238E27FC236}">
              <a16:creationId xmlns:a16="http://schemas.microsoft.com/office/drawing/2014/main" id="{C1825BFB-A777-4C64-87B8-8E94D9F719D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0" name="Tekstvak 319">
          <a:extLst>
            <a:ext uri="{FF2B5EF4-FFF2-40B4-BE49-F238E27FC236}">
              <a16:creationId xmlns:a16="http://schemas.microsoft.com/office/drawing/2014/main" id="{85AEB510-33EE-4EB5-8DED-078CECC01B2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1" name="Tekstvak 320">
          <a:extLst>
            <a:ext uri="{FF2B5EF4-FFF2-40B4-BE49-F238E27FC236}">
              <a16:creationId xmlns:a16="http://schemas.microsoft.com/office/drawing/2014/main" id="{9AAF353C-9374-4F0C-B668-F767D80BCC6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2" name="Tekstvak 321">
          <a:extLst>
            <a:ext uri="{FF2B5EF4-FFF2-40B4-BE49-F238E27FC236}">
              <a16:creationId xmlns:a16="http://schemas.microsoft.com/office/drawing/2014/main" id="{C747D922-198C-4F18-8A43-27CF3AAFB77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3" name="Tekstvak 322">
          <a:extLst>
            <a:ext uri="{FF2B5EF4-FFF2-40B4-BE49-F238E27FC236}">
              <a16:creationId xmlns:a16="http://schemas.microsoft.com/office/drawing/2014/main" id="{D05812A2-954B-4DBC-8018-CC480338304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4" name="Tekstvak 323">
          <a:extLst>
            <a:ext uri="{FF2B5EF4-FFF2-40B4-BE49-F238E27FC236}">
              <a16:creationId xmlns:a16="http://schemas.microsoft.com/office/drawing/2014/main" id="{CC3E694B-0312-46CE-87D4-BACB6BE4B29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5" name="Tekstvak 324">
          <a:extLst>
            <a:ext uri="{FF2B5EF4-FFF2-40B4-BE49-F238E27FC236}">
              <a16:creationId xmlns:a16="http://schemas.microsoft.com/office/drawing/2014/main" id="{0B02BC42-C497-428F-8233-372F37B09C7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6" name="Tekstvak 325">
          <a:extLst>
            <a:ext uri="{FF2B5EF4-FFF2-40B4-BE49-F238E27FC236}">
              <a16:creationId xmlns:a16="http://schemas.microsoft.com/office/drawing/2014/main" id="{9017B8AA-82F7-4CDE-94EB-126AB9AF4B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7" name="Tekstvak 326">
          <a:extLst>
            <a:ext uri="{FF2B5EF4-FFF2-40B4-BE49-F238E27FC236}">
              <a16:creationId xmlns:a16="http://schemas.microsoft.com/office/drawing/2014/main" id="{611CA3E9-01FB-4B13-9544-61888FF758F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8" name="Tekstvak 327">
          <a:extLst>
            <a:ext uri="{FF2B5EF4-FFF2-40B4-BE49-F238E27FC236}">
              <a16:creationId xmlns:a16="http://schemas.microsoft.com/office/drawing/2014/main" id="{4132E340-6DFE-4CC8-815F-C4D71EBFF3C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9" name="Tekstvak 328">
          <a:extLst>
            <a:ext uri="{FF2B5EF4-FFF2-40B4-BE49-F238E27FC236}">
              <a16:creationId xmlns:a16="http://schemas.microsoft.com/office/drawing/2014/main" id="{2A370DD6-CD3C-4E2B-860B-D410DC5B07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0" name="Tekstvak 329">
          <a:extLst>
            <a:ext uri="{FF2B5EF4-FFF2-40B4-BE49-F238E27FC236}">
              <a16:creationId xmlns:a16="http://schemas.microsoft.com/office/drawing/2014/main" id="{0E296028-D853-4503-B899-A1471524972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1" name="Tekstvak 330">
          <a:extLst>
            <a:ext uri="{FF2B5EF4-FFF2-40B4-BE49-F238E27FC236}">
              <a16:creationId xmlns:a16="http://schemas.microsoft.com/office/drawing/2014/main" id="{C34A026F-CA87-4994-8038-5D9E1D87212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2" name="Tekstvak 331">
          <a:extLst>
            <a:ext uri="{FF2B5EF4-FFF2-40B4-BE49-F238E27FC236}">
              <a16:creationId xmlns:a16="http://schemas.microsoft.com/office/drawing/2014/main" id="{ED2AD4AE-2256-447A-AB52-49400487C3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3" name="Tekstvak 332">
          <a:extLst>
            <a:ext uri="{FF2B5EF4-FFF2-40B4-BE49-F238E27FC236}">
              <a16:creationId xmlns:a16="http://schemas.microsoft.com/office/drawing/2014/main" id="{39F3E842-BE11-4AD7-8C7F-ABC02962F6A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4" name="Tekstvak 333">
          <a:extLst>
            <a:ext uri="{FF2B5EF4-FFF2-40B4-BE49-F238E27FC236}">
              <a16:creationId xmlns:a16="http://schemas.microsoft.com/office/drawing/2014/main" id="{9AFC98FA-645B-44D1-9ECB-CB577A234CD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5" name="Tekstvak 334">
          <a:extLst>
            <a:ext uri="{FF2B5EF4-FFF2-40B4-BE49-F238E27FC236}">
              <a16:creationId xmlns:a16="http://schemas.microsoft.com/office/drawing/2014/main" id="{073DA28D-6106-4D0E-B166-DAD8D4D1AF6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6" name="Tekstvak 335">
          <a:extLst>
            <a:ext uri="{FF2B5EF4-FFF2-40B4-BE49-F238E27FC236}">
              <a16:creationId xmlns:a16="http://schemas.microsoft.com/office/drawing/2014/main" id="{C1272E8C-E62E-4D20-B8FA-DA61ED604C2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7" name="Tekstvak 336">
          <a:extLst>
            <a:ext uri="{FF2B5EF4-FFF2-40B4-BE49-F238E27FC236}">
              <a16:creationId xmlns:a16="http://schemas.microsoft.com/office/drawing/2014/main" id="{EAB71521-C72C-45C7-BB46-592ADECE398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8" name="Tekstvak 337">
          <a:extLst>
            <a:ext uri="{FF2B5EF4-FFF2-40B4-BE49-F238E27FC236}">
              <a16:creationId xmlns:a16="http://schemas.microsoft.com/office/drawing/2014/main" id="{014678F6-5987-4839-AE49-8D97EEE1078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9" name="Tekstvak 338">
          <a:extLst>
            <a:ext uri="{FF2B5EF4-FFF2-40B4-BE49-F238E27FC236}">
              <a16:creationId xmlns:a16="http://schemas.microsoft.com/office/drawing/2014/main" id="{4D7C151B-AAC7-4243-8026-DED898BB142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0" name="Tekstvak 339">
          <a:extLst>
            <a:ext uri="{FF2B5EF4-FFF2-40B4-BE49-F238E27FC236}">
              <a16:creationId xmlns:a16="http://schemas.microsoft.com/office/drawing/2014/main" id="{CA55BB40-17B9-454D-B50A-135E671AB3D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1" name="Tekstvak 340">
          <a:extLst>
            <a:ext uri="{FF2B5EF4-FFF2-40B4-BE49-F238E27FC236}">
              <a16:creationId xmlns:a16="http://schemas.microsoft.com/office/drawing/2014/main" id="{9E2EA236-1793-4046-B9A9-71989A52003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2" name="Tekstvak 341">
          <a:extLst>
            <a:ext uri="{FF2B5EF4-FFF2-40B4-BE49-F238E27FC236}">
              <a16:creationId xmlns:a16="http://schemas.microsoft.com/office/drawing/2014/main" id="{0CA20016-94A4-442B-B526-8E307C0A9B4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3" name="Tekstvak 342">
          <a:extLst>
            <a:ext uri="{FF2B5EF4-FFF2-40B4-BE49-F238E27FC236}">
              <a16:creationId xmlns:a16="http://schemas.microsoft.com/office/drawing/2014/main" id="{67FCA2F6-8702-4A55-B3CA-3D98B5591F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4" name="Tekstvak 343">
          <a:extLst>
            <a:ext uri="{FF2B5EF4-FFF2-40B4-BE49-F238E27FC236}">
              <a16:creationId xmlns:a16="http://schemas.microsoft.com/office/drawing/2014/main" id="{0A4007B9-4CD0-45B7-B06C-630AE30484C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5" name="Tekstvak 344">
          <a:extLst>
            <a:ext uri="{FF2B5EF4-FFF2-40B4-BE49-F238E27FC236}">
              <a16:creationId xmlns:a16="http://schemas.microsoft.com/office/drawing/2014/main" id="{689A0965-F13C-4C61-9318-B928B06E175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6" name="Tekstvak 345">
          <a:extLst>
            <a:ext uri="{FF2B5EF4-FFF2-40B4-BE49-F238E27FC236}">
              <a16:creationId xmlns:a16="http://schemas.microsoft.com/office/drawing/2014/main" id="{3C40A005-13E1-46BE-929E-DF4D787C80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7" name="Tekstvak 346">
          <a:extLst>
            <a:ext uri="{FF2B5EF4-FFF2-40B4-BE49-F238E27FC236}">
              <a16:creationId xmlns:a16="http://schemas.microsoft.com/office/drawing/2014/main" id="{FEA43A08-DDBA-4E93-9062-FA64E5CAB5D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8" name="Tekstvak 347">
          <a:extLst>
            <a:ext uri="{FF2B5EF4-FFF2-40B4-BE49-F238E27FC236}">
              <a16:creationId xmlns:a16="http://schemas.microsoft.com/office/drawing/2014/main" id="{26D89B32-24CD-4655-8819-A0D931DA24F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9" name="Tekstvak 348">
          <a:extLst>
            <a:ext uri="{FF2B5EF4-FFF2-40B4-BE49-F238E27FC236}">
              <a16:creationId xmlns:a16="http://schemas.microsoft.com/office/drawing/2014/main" id="{0D85896F-539D-44C1-B708-360D063D712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0" name="Tekstvak 349">
          <a:extLst>
            <a:ext uri="{FF2B5EF4-FFF2-40B4-BE49-F238E27FC236}">
              <a16:creationId xmlns:a16="http://schemas.microsoft.com/office/drawing/2014/main" id="{AE1EE220-B14B-411D-B275-2B08F5FC0E0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1" name="Tekstvak 350">
          <a:extLst>
            <a:ext uri="{FF2B5EF4-FFF2-40B4-BE49-F238E27FC236}">
              <a16:creationId xmlns:a16="http://schemas.microsoft.com/office/drawing/2014/main" id="{3B4AC979-5E46-4B35-9A58-FBB3D9D0C40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2" name="Tekstvak 351">
          <a:extLst>
            <a:ext uri="{FF2B5EF4-FFF2-40B4-BE49-F238E27FC236}">
              <a16:creationId xmlns:a16="http://schemas.microsoft.com/office/drawing/2014/main" id="{8E566466-9483-482D-89E5-323555F7F6A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3" name="Tekstvak 352">
          <a:extLst>
            <a:ext uri="{FF2B5EF4-FFF2-40B4-BE49-F238E27FC236}">
              <a16:creationId xmlns:a16="http://schemas.microsoft.com/office/drawing/2014/main" id="{633CEC4D-3174-459E-99C0-C601020F77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4" name="Tekstvak 353">
          <a:extLst>
            <a:ext uri="{FF2B5EF4-FFF2-40B4-BE49-F238E27FC236}">
              <a16:creationId xmlns:a16="http://schemas.microsoft.com/office/drawing/2014/main" id="{02662FED-F017-4E44-9D51-E201F552D2A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5" name="Tekstvak 354">
          <a:extLst>
            <a:ext uri="{FF2B5EF4-FFF2-40B4-BE49-F238E27FC236}">
              <a16:creationId xmlns:a16="http://schemas.microsoft.com/office/drawing/2014/main" id="{E4C80165-93A9-4EDD-9859-89BEBC97346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6" name="Tekstvak 355">
          <a:extLst>
            <a:ext uri="{FF2B5EF4-FFF2-40B4-BE49-F238E27FC236}">
              <a16:creationId xmlns:a16="http://schemas.microsoft.com/office/drawing/2014/main" id="{B1937EFC-A280-480D-8E43-C9D0B3937BD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7" name="Tekstvak 356">
          <a:extLst>
            <a:ext uri="{FF2B5EF4-FFF2-40B4-BE49-F238E27FC236}">
              <a16:creationId xmlns:a16="http://schemas.microsoft.com/office/drawing/2014/main" id="{2BF07E29-2F9A-407A-BA19-0B8AF4294C6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8" name="Tekstvak 357">
          <a:extLst>
            <a:ext uri="{FF2B5EF4-FFF2-40B4-BE49-F238E27FC236}">
              <a16:creationId xmlns:a16="http://schemas.microsoft.com/office/drawing/2014/main" id="{133F78A1-9CEF-4E11-8E8F-DFBF2CF3EA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9" name="Tekstvak 358">
          <a:extLst>
            <a:ext uri="{FF2B5EF4-FFF2-40B4-BE49-F238E27FC236}">
              <a16:creationId xmlns:a16="http://schemas.microsoft.com/office/drawing/2014/main" id="{C12741F5-7060-4B5A-B6CE-30BB678AF4E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0" name="Tekstvak 359">
          <a:extLst>
            <a:ext uri="{FF2B5EF4-FFF2-40B4-BE49-F238E27FC236}">
              <a16:creationId xmlns:a16="http://schemas.microsoft.com/office/drawing/2014/main" id="{15B2B07B-4A9A-460C-9CED-1B7014EF9B6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1" name="Tekstvak 360">
          <a:extLst>
            <a:ext uri="{FF2B5EF4-FFF2-40B4-BE49-F238E27FC236}">
              <a16:creationId xmlns:a16="http://schemas.microsoft.com/office/drawing/2014/main" id="{3643C23A-D08B-46C3-8C84-0BCD20C6DE5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2" name="Tekstvak 361">
          <a:extLst>
            <a:ext uri="{FF2B5EF4-FFF2-40B4-BE49-F238E27FC236}">
              <a16:creationId xmlns:a16="http://schemas.microsoft.com/office/drawing/2014/main" id="{8C317B7E-A5C7-4D24-B584-573F3ABE7DA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3" name="Tekstvak 362">
          <a:extLst>
            <a:ext uri="{FF2B5EF4-FFF2-40B4-BE49-F238E27FC236}">
              <a16:creationId xmlns:a16="http://schemas.microsoft.com/office/drawing/2014/main" id="{D3B87608-35B9-4CA1-ACFA-83EE9D41E0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4" name="Tekstvak 363">
          <a:extLst>
            <a:ext uri="{FF2B5EF4-FFF2-40B4-BE49-F238E27FC236}">
              <a16:creationId xmlns:a16="http://schemas.microsoft.com/office/drawing/2014/main" id="{F847A5A1-253D-43BA-BB17-7E4566818C9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5" name="Tekstvak 364">
          <a:extLst>
            <a:ext uri="{FF2B5EF4-FFF2-40B4-BE49-F238E27FC236}">
              <a16:creationId xmlns:a16="http://schemas.microsoft.com/office/drawing/2014/main" id="{5C953676-AE51-4FE0-887E-6B2CFACC9CC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6" name="Tekstvak 365">
          <a:extLst>
            <a:ext uri="{FF2B5EF4-FFF2-40B4-BE49-F238E27FC236}">
              <a16:creationId xmlns:a16="http://schemas.microsoft.com/office/drawing/2014/main" id="{9665F5C7-BC7E-4825-AF9C-45B3823F48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7" name="Tekstvak 366">
          <a:extLst>
            <a:ext uri="{FF2B5EF4-FFF2-40B4-BE49-F238E27FC236}">
              <a16:creationId xmlns:a16="http://schemas.microsoft.com/office/drawing/2014/main" id="{FB612E99-211D-41C4-9B1F-65B64039FBD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8" name="Tekstvak 367">
          <a:extLst>
            <a:ext uri="{FF2B5EF4-FFF2-40B4-BE49-F238E27FC236}">
              <a16:creationId xmlns:a16="http://schemas.microsoft.com/office/drawing/2014/main" id="{56FAFC65-D0E0-4B3B-9BC3-2D0FCB04B4F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9" name="Tekstvak 368">
          <a:extLst>
            <a:ext uri="{FF2B5EF4-FFF2-40B4-BE49-F238E27FC236}">
              <a16:creationId xmlns:a16="http://schemas.microsoft.com/office/drawing/2014/main" id="{C76490BC-9FE4-43DC-8101-CBD405D3278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0" name="Tekstvak 369">
          <a:extLst>
            <a:ext uri="{FF2B5EF4-FFF2-40B4-BE49-F238E27FC236}">
              <a16:creationId xmlns:a16="http://schemas.microsoft.com/office/drawing/2014/main" id="{552EF0E6-0D71-440D-AA1E-A5C020D9CAF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1" name="Tekstvak 370">
          <a:extLst>
            <a:ext uri="{FF2B5EF4-FFF2-40B4-BE49-F238E27FC236}">
              <a16:creationId xmlns:a16="http://schemas.microsoft.com/office/drawing/2014/main" id="{DBAD32E9-8FDA-490D-8B72-C170BEE161F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2" name="Tekstvak 371">
          <a:extLst>
            <a:ext uri="{FF2B5EF4-FFF2-40B4-BE49-F238E27FC236}">
              <a16:creationId xmlns:a16="http://schemas.microsoft.com/office/drawing/2014/main" id="{415B9B38-184C-42BE-AA50-2695909FBB0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3" name="Tekstvak 372">
          <a:extLst>
            <a:ext uri="{FF2B5EF4-FFF2-40B4-BE49-F238E27FC236}">
              <a16:creationId xmlns:a16="http://schemas.microsoft.com/office/drawing/2014/main" id="{E19A5BD2-5F4D-4587-85EA-E9EF7AEAFC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4" name="Tekstvak 373">
          <a:extLst>
            <a:ext uri="{FF2B5EF4-FFF2-40B4-BE49-F238E27FC236}">
              <a16:creationId xmlns:a16="http://schemas.microsoft.com/office/drawing/2014/main" id="{BEA5D8FD-5CAD-4DBC-A1FE-AE5B565746E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5" name="Tekstvak 374">
          <a:extLst>
            <a:ext uri="{FF2B5EF4-FFF2-40B4-BE49-F238E27FC236}">
              <a16:creationId xmlns:a16="http://schemas.microsoft.com/office/drawing/2014/main" id="{85076AFD-5F52-40B3-94C6-BE1F458C954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6" name="Tekstvak 375">
          <a:extLst>
            <a:ext uri="{FF2B5EF4-FFF2-40B4-BE49-F238E27FC236}">
              <a16:creationId xmlns:a16="http://schemas.microsoft.com/office/drawing/2014/main" id="{43C0A664-5401-4736-BC67-E9DAA0547F6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7" name="Tekstvak 376">
          <a:extLst>
            <a:ext uri="{FF2B5EF4-FFF2-40B4-BE49-F238E27FC236}">
              <a16:creationId xmlns:a16="http://schemas.microsoft.com/office/drawing/2014/main" id="{0A8EA112-D7B0-4D31-8376-69145FFFE92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8" name="Tekstvak 377">
          <a:extLst>
            <a:ext uri="{FF2B5EF4-FFF2-40B4-BE49-F238E27FC236}">
              <a16:creationId xmlns:a16="http://schemas.microsoft.com/office/drawing/2014/main" id="{64581C33-5563-4B7D-AF7A-B810B107101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9" name="Tekstvak 378">
          <a:extLst>
            <a:ext uri="{FF2B5EF4-FFF2-40B4-BE49-F238E27FC236}">
              <a16:creationId xmlns:a16="http://schemas.microsoft.com/office/drawing/2014/main" id="{7AE62B39-F22D-42D2-B782-F7406C1CA13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0" name="Tekstvak 379">
          <a:extLst>
            <a:ext uri="{FF2B5EF4-FFF2-40B4-BE49-F238E27FC236}">
              <a16:creationId xmlns:a16="http://schemas.microsoft.com/office/drawing/2014/main" id="{7B46B935-1BED-4034-A3CD-31345BEF0BD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1" name="Tekstvak 380">
          <a:extLst>
            <a:ext uri="{FF2B5EF4-FFF2-40B4-BE49-F238E27FC236}">
              <a16:creationId xmlns:a16="http://schemas.microsoft.com/office/drawing/2014/main" id="{849EE8AC-62D2-4749-90D3-3907A0DCFD8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2" name="Tekstvak 381">
          <a:extLst>
            <a:ext uri="{FF2B5EF4-FFF2-40B4-BE49-F238E27FC236}">
              <a16:creationId xmlns:a16="http://schemas.microsoft.com/office/drawing/2014/main" id="{B8446AFB-8226-426B-9CD3-817DA9A6A30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3" name="Tekstvak 382">
          <a:extLst>
            <a:ext uri="{FF2B5EF4-FFF2-40B4-BE49-F238E27FC236}">
              <a16:creationId xmlns:a16="http://schemas.microsoft.com/office/drawing/2014/main" id="{B78D264A-8854-4C29-AF6A-A6E696BA500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4" name="Tekstvak 383">
          <a:extLst>
            <a:ext uri="{FF2B5EF4-FFF2-40B4-BE49-F238E27FC236}">
              <a16:creationId xmlns:a16="http://schemas.microsoft.com/office/drawing/2014/main" id="{AD1C57CB-1F29-48B4-8249-A192D8BDA97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5" name="Tekstvak 384">
          <a:extLst>
            <a:ext uri="{FF2B5EF4-FFF2-40B4-BE49-F238E27FC236}">
              <a16:creationId xmlns:a16="http://schemas.microsoft.com/office/drawing/2014/main" id="{7FE4C8F7-4A91-46BA-912A-6994B17AC9A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6" name="Tekstvak 385">
          <a:extLst>
            <a:ext uri="{FF2B5EF4-FFF2-40B4-BE49-F238E27FC236}">
              <a16:creationId xmlns:a16="http://schemas.microsoft.com/office/drawing/2014/main" id="{4A15BD68-2143-4CFB-93A2-D75570B65B1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7" name="Tekstvak 386">
          <a:extLst>
            <a:ext uri="{FF2B5EF4-FFF2-40B4-BE49-F238E27FC236}">
              <a16:creationId xmlns:a16="http://schemas.microsoft.com/office/drawing/2014/main" id="{20B6A8E8-8557-4422-82D9-E53A858E6C4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8" name="Tekstvak 387">
          <a:extLst>
            <a:ext uri="{FF2B5EF4-FFF2-40B4-BE49-F238E27FC236}">
              <a16:creationId xmlns:a16="http://schemas.microsoft.com/office/drawing/2014/main" id="{98F2E899-EB76-469A-AE92-E85E8770311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9" name="Tekstvak 388">
          <a:extLst>
            <a:ext uri="{FF2B5EF4-FFF2-40B4-BE49-F238E27FC236}">
              <a16:creationId xmlns:a16="http://schemas.microsoft.com/office/drawing/2014/main" id="{F17D94F7-9553-47D0-B82F-B3D1CFFF8F9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0" name="Tekstvak 389">
          <a:extLst>
            <a:ext uri="{FF2B5EF4-FFF2-40B4-BE49-F238E27FC236}">
              <a16:creationId xmlns:a16="http://schemas.microsoft.com/office/drawing/2014/main" id="{1BCD4C65-2DFE-493C-A54F-9D7950625D6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1" name="Tekstvak 390">
          <a:extLst>
            <a:ext uri="{FF2B5EF4-FFF2-40B4-BE49-F238E27FC236}">
              <a16:creationId xmlns:a16="http://schemas.microsoft.com/office/drawing/2014/main" id="{4EA52CE9-D70F-43DA-90C3-600BFA3D95B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2" name="Tekstvak 391">
          <a:extLst>
            <a:ext uri="{FF2B5EF4-FFF2-40B4-BE49-F238E27FC236}">
              <a16:creationId xmlns:a16="http://schemas.microsoft.com/office/drawing/2014/main" id="{0ABC069D-F3F8-4DF1-B96E-C4777B1AE9A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3" name="Tekstvak 392">
          <a:extLst>
            <a:ext uri="{FF2B5EF4-FFF2-40B4-BE49-F238E27FC236}">
              <a16:creationId xmlns:a16="http://schemas.microsoft.com/office/drawing/2014/main" id="{EB3A6FA5-0F47-43B8-9CCB-BDE9F95E9F4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4" name="Tekstvak 393">
          <a:extLst>
            <a:ext uri="{FF2B5EF4-FFF2-40B4-BE49-F238E27FC236}">
              <a16:creationId xmlns:a16="http://schemas.microsoft.com/office/drawing/2014/main" id="{8A4ECE04-5682-47C7-A990-DA8C292CDA9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5" name="Tekstvak 394">
          <a:extLst>
            <a:ext uri="{FF2B5EF4-FFF2-40B4-BE49-F238E27FC236}">
              <a16:creationId xmlns:a16="http://schemas.microsoft.com/office/drawing/2014/main" id="{A32C3A85-EA21-44F6-A906-548150B21E1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6" name="Tekstvak 395">
          <a:extLst>
            <a:ext uri="{FF2B5EF4-FFF2-40B4-BE49-F238E27FC236}">
              <a16:creationId xmlns:a16="http://schemas.microsoft.com/office/drawing/2014/main" id="{2E6841B7-92A2-4A50-BD7C-E67EDF9D364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7" name="Tekstvak 396">
          <a:extLst>
            <a:ext uri="{FF2B5EF4-FFF2-40B4-BE49-F238E27FC236}">
              <a16:creationId xmlns:a16="http://schemas.microsoft.com/office/drawing/2014/main" id="{7F200232-E663-4232-862B-64BA445C9F8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8" name="Tekstvak 397">
          <a:extLst>
            <a:ext uri="{FF2B5EF4-FFF2-40B4-BE49-F238E27FC236}">
              <a16:creationId xmlns:a16="http://schemas.microsoft.com/office/drawing/2014/main" id="{8C01CDDB-5079-4E03-ADEF-3B85CE1796D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9" name="Tekstvak 398">
          <a:extLst>
            <a:ext uri="{FF2B5EF4-FFF2-40B4-BE49-F238E27FC236}">
              <a16:creationId xmlns:a16="http://schemas.microsoft.com/office/drawing/2014/main" id="{400896DE-E834-4129-B0CC-DA2D20869C2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0" name="Tekstvak 399">
          <a:extLst>
            <a:ext uri="{FF2B5EF4-FFF2-40B4-BE49-F238E27FC236}">
              <a16:creationId xmlns:a16="http://schemas.microsoft.com/office/drawing/2014/main" id="{0D5E9453-FDC0-44C2-B108-57D75FDD831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1" name="Tekstvak 400">
          <a:extLst>
            <a:ext uri="{FF2B5EF4-FFF2-40B4-BE49-F238E27FC236}">
              <a16:creationId xmlns:a16="http://schemas.microsoft.com/office/drawing/2014/main" id="{0792F65C-67B3-4D53-BD00-567C17FFBBA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2" name="Tekstvak 401">
          <a:extLst>
            <a:ext uri="{FF2B5EF4-FFF2-40B4-BE49-F238E27FC236}">
              <a16:creationId xmlns:a16="http://schemas.microsoft.com/office/drawing/2014/main" id="{9CB8F3E1-5E18-4DFE-B256-FF083BDA11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3" name="Tekstvak 402">
          <a:extLst>
            <a:ext uri="{FF2B5EF4-FFF2-40B4-BE49-F238E27FC236}">
              <a16:creationId xmlns:a16="http://schemas.microsoft.com/office/drawing/2014/main" id="{CE2F94C3-1805-4032-A071-427550DEF49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4" name="Tekstvak 403">
          <a:extLst>
            <a:ext uri="{FF2B5EF4-FFF2-40B4-BE49-F238E27FC236}">
              <a16:creationId xmlns:a16="http://schemas.microsoft.com/office/drawing/2014/main" id="{1941ABD0-8D3C-4987-A3FF-309779B921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5" name="Tekstvak 404">
          <a:extLst>
            <a:ext uri="{FF2B5EF4-FFF2-40B4-BE49-F238E27FC236}">
              <a16:creationId xmlns:a16="http://schemas.microsoft.com/office/drawing/2014/main" id="{C7E25488-927A-4705-AC75-240AAF68341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6" name="Tekstvak 405">
          <a:extLst>
            <a:ext uri="{FF2B5EF4-FFF2-40B4-BE49-F238E27FC236}">
              <a16:creationId xmlns:a16="http://schemas.microsoft.com/office/drawing/2014/main" id="{0CF73EED-69EE-453D-A6F8-5A2B1467217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7" name="Tekstvak 406">
          <a:extLst>
            <a:ext uri="{FF2B5EF4-FFF2-40B4-BE49-F238E27FC236}">
              <a16:creationId xmlns:a16="http://schemas.microsoft.com/office/drawing/2014/main" id="{B8C07CA7-778E-461F-ACE5-5C89F01FF4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8" name="Tekstvak 407">
          <a:extLst>
            <a:ext uri="{FF2B5EF4-FFF2-40B4-BE49-F238E27FC236}">
              <a16:creationId xmlns:a16="http://schemas.microsoft.com/office/drawing/2014/main" id="{8768BF8B-6701-4FEA-AFFB-00CD4461012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9" name="Tekstvak 408">
          <a:extLst>
            <a:ext uri="{FF2B5EF4-FFF2-40B4-BE49-F238E27FC236}">
              <a16:creationId xmlns:a16="http://schemas.microsoft.com/office/drawing/2014/main" id="{9DA0D597-2FA9-4049-88BA-7680783FB0B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0" name="Tekstvak 409">
          <a:extLst>
            <a:ext uri="{FF2B5EF4-FFF2-40B4-BE49-F238E27FC236}">
              <a16:creationId xmlns:a16="http://schemas.microsoft.com/office/drawing/2014/main" id="{838D7D0B-6388-4F5E-8249-DF7A755EFAF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1" name="Tekstvak 410">
          <a:extLst>
            <a:ext uri="{FF2B5EF4-FFF2-40B4-BE49-F238E27FC236}">
              <a16:creationId xmlns:a16="http://schemas.microsoft.com/office/drawing/2014/main" id="{83C5B476-2D1A-495D-ABCA-0EBA830DF50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2" name="Tekstvak 411">
          <a:extLst>
            <a:ext uri="{FF2B5EF4-FFF2-40B4-BE49-F238E27FC236}">
              <a16:creationId xmlns:a16="http://schemas.microsoft.com/office/drawing/2014/main" id="{378DB37F-F334-49B6-BAC4-9723BD0322C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3" name="Tekstvak 412">
          <a:extLst>
            <a:ext uri="{FF2B5EF4-FFF2-40B4-BE49-F238E27FC236}">
              <a16:creationId xmlns:a16="http://schemas.microsoft.com/office/drawing/2014/main" id="{BF1837AF-8049-4DA7-8612-054104DE785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4" name="Tekstvak 413">
          <a:extLst>
            <a:ext uri="{FF2B5EF4-FFF2-40B4-BE49-F238E27FC236}">
              <a16:creationId xmlns:a16="http://schemas.microsoft.com/office/drawing/2014/main" id="{F9EAABA6-0CA1-49FB-80B8-990082E9C78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5" name="Tekstvak 414">
          <a:extLst>
            <a:ext uri="{FF2B5EF4-FFF2-40B4-BE49-F238E27FC236}">
              <a16:creationId xmlns:a16="http://schemas.microsoft.com/office/drawing/2014/main" id="{69874B4B-D9B3-41F6-8565-73592A819B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6" name="Tekstvak 415">
          <a:extLst>
            <a:ext uri="{FF2B5EF4-FFF2-40B4-BE49-F238E27FC236}">
              <a16:creationId xmlns:a16="http://schemas.microsoft.com/office/drawing/2014/main" id="{6CA6F070-92DE-4165-820D-906D1FFE414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7" name="Tekstvak 416">
          <a:extLst>
            <a:ext uri="{FF2B5EF4-FFF2-40B4-BE49-F238E27FC236}">
              <a16:creationId xmlns:a16="http://schemas.microsoft.com/office/drawing/2014/main" id="{E5B777B3-C578-40D6-A2EA-4D20938FD58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8" name="Tekstvak 417">
          <a:extLst>
            <a:ext uri="{FF2B5EF4-FFF2-40B4-BE49-F238E27FC236}">
              <a16:creationId xmlns:a16="http://schemas.microsoft.com/office/drawing/2014/main" id="{5F54FA52-E066-49F8-8ACB-1C155B7B9F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9" name="Tekstvak 418">
          <a:extLst>
            <a:ext uri="{FF2B5EF4-FFF2-40B4-BE49-F238E27FC236}">
              <a16:creationId xmlns:a16="http://schemas.microsoft.com/office/drawing/2014/main" id="{CF3A0B1C-D964-4950-9BD6-65BE63B4AE7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0" name="Tekstvak 419">
          <a:extLst>
            <a:ext uri="{FF2B5EF4-FFF2-40B4-BE49-F238E27FC236}">
              <a16:creationId xmlns:a16="http://schemas.microsoft.com/office/drawing/2014/main" id="{BF4BCC6E-503B-4986-8B3D-8092421DC4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1" name="Tekstvak 420">
          <a:extLst>
            <a:ext uri="{FF2B5EF4-FFF2-40B4-BE49-F238E27FC236}">
              <a16:creationId xmlns:a16="http://schemas.microsoft.com/office/drawing/2014/main" id="{0AA68735-3DBE-4025-B848-FDCFB7833A1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2" name="Tekstvak 421">
          <a:extLst>
            <a:ext uri="{FF2B5EF4-FFF2-40B4-BE49-F238E27FC236}">
              <a16:creationId xmlns:a16="http://schemas.microsoft.com/office/drawing/2014/main" id="{3E6D4261-9B0E-4560-8F4E-D72C4329AA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3" name="Tekstvak 422">
          <a:extLst>
            <a:ext uri="{FF2B5EF4-FFF2-40B4-BE49-F238E27FC236}">
              <a16:creationId xmlns:a16="http://schemas.microsoft.com/office/drawing/2014/main" id="{52B78AAE-47C9-46CA-917A-BA1A3D76B5B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4" name="Tekstvak 423">
          <a:extLst>
            <a:ext uri="{FF2B5EF4-FFF2-40B4-BE49-F238E27FC236}">
              <a16:creationId xmlns:a16="http://schemas.microsoft.com/office/drawing/2014/main" id="{12BCF851-0FA8-42FE-99B0-1A1DFCD3DC1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5" name="Tekstvak 424">
          <a:extLst>
            <a:ext uri="{FF2B5EF4-FFF2-40B4-BE49-F238E27FC236}">
              <a16:creationId xmlns:a16="http://schemas.microsoft.com/office/drawing/2014/main" id="{C3F41425-92E2-420B-96A4-06410C9D7E1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6" name="Tekstvak 425">
          <a:extLst>
            <a:ext uri="{FF2B5EF4-FFF2-40B4-BE49-F238E27FC236}">
              <a16:creationId xmlns:a16="http://schemas.microsoft.com/office/drawing/2014/main" id="{FB0D7CAD-0007-4A31-A889-A163D57E692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7" name="Tekstvak 426">
          <a:extLst>
            <a:ext uri="{FF2B5EF4-FFF2-40B4-BE49-F238E27FC236}">
              <a16:creationId xmlns:a16="http://schemas.microsoft.com/office/drawing/2014/main" id="{0DEAD916-C2F1-4BD5-9C6C-DB9CA0DD754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8" name="Tekstvak 427">
          <a:extLst>
            <a:ext uri="{FF2B5EF4-FFF2-40B4-BE49-F238E27FC236}">
              <a16:creationId xmlns:a16="http://schemas.microsoft.com/office/drawing/2014/main" id="{3647D1F3-7B0E-4FEE-965E-C05D53D6689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9" name="Tekstvak 428">
          <a:extLst>
            <a:ext uri="{FF2B5EF4-FFF2-40B4-BE49-F238E27FC236}">
              <a16:creationId xmlns:a16="http://schemas.microsoft.com/office/drawing/2014/main" id="{CFE0E1B8-B92C-40CF-AD5A-D1F0561F18C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0" name="Tekstvak 429">
          <a:extLst>
            <a:ext uri="{FF2B5EF4-FFF2-40B4-BE49-F238E27FC236}">
              <a16:creationId xmlns:a16="http://schemas.microsoft.com/office/drawing/2014/main" id="{9D29BC23-EA42-47FE-9CFA-D37A9BBFAF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1" name="Tekstvak 430">
          <a:extLst>
            <a:ext uri="{FF2B5EF4-FFF2-40B4-BE49-F238E27FC236}">
              <a16:creationId xmlns:a16="http://schemas.microsoft.com/office/drawing/2014/main" id="{CC9F6A18-8AA2-4524-9469-44343F9EF46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2" name="Tekstvak 431">
          <a:extLst>
            <a:ext uri="{FF2B5EF4-FFF2-40B4-BE49-F238E27FC236}">
              <a16:creationId xmlns:a16="http://schemas.microsoft.com/office/drawing/2014/main" id="{FF1D87F8-61D6-418A-BD20-95DF7C3C8B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3" name="Tekstvak 432">
          <a:extLst>
            <a:ext uri="{FF2B5EF4-FFF2-40B4-BE49-F238E27FC236}">
              <a16:creationId xmlns:a16="http://schemas.microsoft.com/office/drawing/2014/main" id="{6407A9AA-97F2-4706-BCF3-90E6226607C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4" name="Tekstvak 433">
          <a:extLst>
            <a:ext uri="{FF2B5EF4-FFF2-40B4-BE49-F238E27FC236}">
              <a16:creationId xmlns:a16="http://schemas.microsoft.com/office/drawing/2014/main" id="{262968C5-99F9-42BE-BE8C-FD481B62BC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5" name="Tekstvak 434">
          <a:extLst>
            <a:ext uri="{FF2B5EF4-FFF2-40B4-BE49-F238E27FC236}">
              <a16:creationId xmlns:a16="http://schemas.microsoft.com/office/drawing/2014/main" id="{A5999868-2613-4CF2-86EC-23F3C418925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6" name="Tekstvak 435">
          <a:extLst>
            <a:ext uri="{FF2B5EF4-FFF2-40B4-BE49-F238E27FC236}">
              <a16:creationId xmlns:a16="http://schemas.microsoft.com/office/drawing/2014/main" id="{AEBD5B1F-0877-4119-88FF-B0650C966A6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7" name="Tekstvak 436">
          <a:extLst>
            <a:ext uri="{FF2B5EF4-FFF2-40B4-BE49-F238E27FC236}">
              <a16:creationId xmlns:a16="http://schemas.microsoft.com/office/drawing/2014/main" id="{9FEC5A57-B7E2-4477-8A03-0F3D0CA150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8" name="Tekstvak 437">
          <a:extLst>
            <a:ext uri="{FF2B5EF4-FFF2-40B4-BE49-F238E27FC236}">
              <a16:creationId xmlns:a16="http://schemas.microsoft.com/office/drawing/2014/main" id="{100D6BE8-72CE-4047-8080-F0A59DF23CB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9" name="Tekstvak 438">
          <a:extLst>
            <a:ext uri="{FF2B5EF4-FFF2-40B4-BE49-F238E27FC236}">
              <a16:creationId xmlns:a16="http://schemas.microsoft.com/office/drawing/2014/main" id="{EDAFA22D-F541-4AB5-AE80-5035D220015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0" name="Tekstvak 439">
          <a:extLst>
            <a:ext uri="{FF2B5EF4-FFF2-40B4-BE49-F238E27FC236}">
              <a16:creationId xmlns:a16="http://schemas.microsoft.com/office/drawing/2014/main" id="{90E9DB01-15AB-4777-8373-F82316F53EE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1" name="Tekstvak 440">
          <a:extLst>
            <a:ext uri="{FF2B5EF4-FFF2-40B4-BE49-F238E27FC236}">
              <a16:creationId xmlns:a16="http://schemas.microsoft.com/office/drawing/2014/main" id="{73043C0B-B603-4198-8C69-170E16E4999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2" name="Tekstvak 441">
          <a:extLst>
            <a:ext uri="{FF2B5EF4-FFF2-40B4-BE49-F238E27FC236}">
              <a16:creationId xmlns:a16="http://schemas.microsoft.com/office/drawing/2014/main" id="{1FAD0154-FC14-4581-B658-582F05F72A9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3" name="Tekstvak 442">
          <a:extLst>
            <a:ext uri="{FF2B5EF4-FFF2-40B4-BE49-F238E27FC236}">
              <a16:creationId xmlns:a16="http://schemas.microsoft.com/office/drawing/2014/main" id="{0FED687A-31D7-40BF-9484-9457871B82D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4" name="Tekstvak 443">
          <a:extLst>
            <a:ext uri="{FF2B5EF4-FFF2-40B4-BE49-F238E27FC236}">
              <a16:creationId xmlns:a16="http://schemas.microsoft.com/office/drawing/2014/main" id="{12F532C4-0652-4AEA-941E-2DE2B42C4D0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5" name="Tekstvak 444">
          <a:extLst>
            <a:ext uri="{FF2B5EF4-FFF2-40B4-BE49-F238E27FC236}">
              <a16:creationId xmlns:a16="http://schemas.microsoft.com/office/drawing/2014/main" id="{40896E35-0E2C-4F36-8A1A-6EFFD55C67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6" name="Tekstvak 445">
          <a:extLst>
            <a:ext uri="{FF2B5EF4-FFF2-40B4-BE49-F238E27FC236}">
              <a16:creationId xmlns:a16="http://schemas.microsoft.com/office/drawing/2014/main" id="{4D6C1A17-B161-4D7D-8483-002970E99AB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7" name="Tekstvak 446">
          <a:extLst>
            <a:ext uri="{FF2B5EF4-FFF2-40B4-BE49-F238E27FC236}">
              <a16:creationId xmlns:a16="http://schemas.microsoft.com/office/drawing/2014/main" id="{029D2BCE-282B-4EC3-9A86-CA122777E4C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8" name="Tekstvak 447">
          <a:extLst>
            <a:ext uri="{FF2B5EF4-FFF2-40B4-BE49-F238E27FC236}">
              <a16:creationId xmlns:a16="http://schemas.microsoft.com/office/drawing/2014/main" id="{A70CE253-CE64-434F-931B-CBE92E0873D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9" name="Tekstvak 448">
          <a:extLst>
            <a:ext uri="{FF2B5EF4-FFF2-40B4-BE49-F238E27FC236}">
              <a16:creationId xmlns:a16="http://schemas.microsoft.com/office/drawing/2014/main" id="{7145074F-9AF4-447B-ABAD-976938DB6E0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0" name="Tekstvak 449">
          <a:extLst>
            <a:ext uri="{FF2B5EF4-FFF2-40B4-BE49-F238E27FC236}">
              <a16:creationId xmlns:a16="http://schemas.microsoft.com/office/drawing/2014/main" id="{C39522E6-9CA9-476D-BA0F-B2D158A14E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1" name="Tekstvak 450">
          <a:extLst>
            <a:ext uri="{FF2B5EF4-FFF2-40B4-BE49-F238E27FC236}">
              <a16:creationId xmlns:a16="http://schemas.microsoft.com/office/drawing/2014/main" id="{C90AAC3F-9C23-4C82-A371-3FCD56A05F0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2" name="Tekstvak 451">
          <a:extLst>
            <a:ext uri="{FF2B5EF4-FFF2-40B4-BE49-F238E27FC236}">
              <a16:creationId xmlns:a16="http://schemas.microsoft.com/office/drawing/2014/main" id="{C0D951CD-7CEE-4395-AB40-47A825D1D54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3" name="Tekstvak 452">
          <a:extLst>
            <a:ext uri="{FF2B5EF4-FFF2-40B4-BE49-F238E27FC236}">
              <a16:creationId xmlns:a16="http://schemas.microsoft.com/office/drawing/2014/main" id="{6E1BFA45-6886-402D-9E64-81B78C6AA2A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4" name="Tekstvak 453">
          <a:extLst>
            <a:ext uri="{FF2B5EF4-FFF2-40B4-BE49-F238E27FC236}">
              <a16:creationId xmlns:a16="http://schemas.microsoft.com/office/drawing/2014/main" id="{BAE8BE0A-1530-4F73-81F7-2C63BDC1B08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5" name="Tekstvak 454">
          <a:extLst>
            <a:ext uri="{FF2B5EF4-FFF2-40B4-BE49-F238E27FC236}">
              <a16:creationId xmlns:a16="http://schemas.microsoft.com/office/drawing/2014/main" id="{F7A02E8E-6DD5-4ED8-9A1A-1AE64B73809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6" name="Tekstvak 455">
          <a:extLst>
            <a:ext uri="{FF2B5EF4-FFF2-40B4-BE49-F238E27FC236}">
              <a16:creationId xmlns:a16="http://schemas.microsoft.com/office/drawing/2014/main" id="{28B7783E-0093-48B5-BEBE-A89E02EF7E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7" name="Tekstvak 456">
          <a:extLst>
            <a:ext uri="{FF2B5EF4-FFF2-40B4-BE49-F238E27FC236}">
              <a16:creationId xmlns:a16="http://schemas.microsoft.com/office/drawing/2014/main" id="{63D71FA1-213B-4019-83B3-985C9B3F1BE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8" name="Tekstvak 457">
          <a:extLst>
            <a:ext uri="{FF2B5EF4-FFF2-40B4-BE49-F238E27FC236}">
              <a16:creationId xmlns:a16="http://schemas.microsoft.com/office/drawing/2014/main" id="{2B5F4A95-74FF-405A-B194-7EBF1FACF0D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9" name="Tekstvak 458">
          <a:extLst>
            <a:ext uri="{FF2B5EF4-FFF2-40B4-BE49-F238E27FC236}">
              <a16:creationId xmlns:a16="http://schemas.microsoft.com/office/drawing/2014/main" id="{EB7579E9-8C88-4ADC-A387-C9B30B99BCA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0" name="Tekstvak 459">
          <a:extLst>
            <a:ext uri="{FF2B5EF4-FFF2-40B4-BE49-F238E27FC236}">
              <a16:creationId xmlns:a16="http://schemas.microsoft.com/office/drawing/2014/main" id="{C7BF1FA0-F7B9-409B-B820-9D3CA8516B6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1" name="Tekstvak 460">
          <a:extLst>
            <a:ext uri="{FF2B5EF4-FFF2-40B4-BE49-F238E27FC236}">
              <a16:creationId xmlns:a16="http://schemas.microsoft.com/office/drawing/2014/main" id="{1B602513-14BE-4943-83F8-3D9F1D87DC4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2" name="Tekstvak 461">
          <a:extLst>
            <a:ext uri="{FF2B5EF4-FFF2-40B4-BE49-F238E27FC236}">
              <a16:creationId xmlns:a16="http://schemas.microsoft.com/office/drawing/2014/main" id="{06FB6998-2D63-464E-81A9-BEC84027C2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3" name="Tekstvak 462">
          <a:extLst>
            <a:ext uri="{FF2B5EF4-FFF2-40B4-BE49-F238E27FC236}">
              <a16:creationId xmlns:a16="http://schemas.microsoft.com/office/drawing/2014/main" id="{D6BE149F-D569-4739-AA76-A60D06B8F7C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4" name="Tekstvak 463">
          <a:extLst>
            <a:ext uri="{FF2B5EF4-FFF2-40B4-BE49-F238E27FC236}">
              <a16:creationId xmlns:a16="http://schemas.microsoft.com/office/drawing/2014/main" id="{4DB3CAB1-16CF-4181-A556-84216DF246A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5" name="Tekstvak 464">
          <a:extLst>
            <a:ext uri="{FF2B5EF4-FFF2-40B4-BE49-F238E27FC236}">
              <a16:creationId xmlns:a16="http://schemas.microsoft.com/office/drawing/2014/main" id="{864D86CF-C7F6-466B-AE35-685DCA58819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6" name="Tekstvak 465">
          <a:extLst>
            <a:ext uri="{FF2B5EF4-FFF2-40B4-BE49-F238E27FC236}">
              <a16:creationId xmlns:a16="http://schemas.microsoft.com/office/drawing/2014/main" id="{DC326DE1-5E96-494B-81AF-76038082D9F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7" name="Tekstvak 466">
          <a:extLst>
            <a:ext uri="{FF2B5EF4-FFF2-40B4-BE49-F238E27FC236}">
              <a16:creationId xmlns:a16="http://schemas.microsoft.com/office/drawing/2014/main" id="{599EE2EA-F8C4-47B2-9A05-84BED52B8EA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8" name="Tekstvak 467">
          <a:extLst>
            <a:ext uri="{FF2B5EF4-FFF2-40B4-BE49-F238E27FC236}">
              <a16:creationId xmlns:a16="http://schemas.microsoft.com/office/drawing/2014/main" id="{AAB6AD15-8DCD-48DF-90AF-0E8882E3C2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9" name="Tekstvak 468">
          <a:extLst>
            <a:ext uri="{FF2B5EF4-FFF2-40B4-BE49-F238E27FC236}">
              <a16:creationId xmlns:a16="http://schemas.microsoft.com/office/drawing/2014/main" id="{3FE633ED-47CB-4F4B-BB86-3C1F6E47EEF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0" name="Tekstvak 469">
          <a:extLst>
            <a:ext uri="{FF2B5EF4-FFF2-40B4-BE49-F238E27FC236}">
              <a16:creationId xmlns:a16="http://schemas.microsoft.com/office/drawing/2014/main" id="{19813FDA-C0D8-4B40-874B-72C0976C44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1" name="Tekstvak 470">
          <a:extLst>
            <a:ext uri="{FF2B5EF4-FFF2-40B4-BE49-F238E27FC236}">
              <a16:creationId xmlns:a16="http://schemas.microsoft.com/office/drawing/2014/main" id="{D09ED668-5735-4BA1-B239-0282C176017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2" name="Tekstvak 471">
          <a:extLst>
            <a:ext uri="{FF2B5EF4-FFF2-40B4-BE49-F238E27FC236}">
              <a16:creationId xmlns:a16="http://schemas.microsoft.com/office/drawing/2014/main" id="{6F1BBF07-A0F9-4260-A1EA-4F30A54388D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3" name="Tekstvak 472">
          <a:extLst>
            <a:ext uri="{FF2B5EF4-FFF2-40B4-BE49-F238E27FC236}">
              <a16:creationId xmlns:a16="http://schemas.microsoft.com/office/drawing/2014/main" id="{24F00894-4DE2-4DC1-984B-B254D729114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4" name="Tekstvak 473">
          <a:extLst>
            <a:ext uri="{FF2B5EF4-FFF2-40B4-BE49-F238E27FC236}">
              <a16:creationId xmlns:a16="http://schemas.microsoft.com/office/drawing/2014/main" id="{D284B66A-D0DD-46FD-8301-108822EFA35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5" name="Tekstvak 474">
          <a:extLst>
            <a:ext uri="{FF2B5EF4-FFF2-40B4-BE49-F238E27FC236}">
              <a16:creationId xmlns:a16="http://schemas.microsoft.com/office/drawing/2014/main" id="{201404AB-5289-4661-B663-9CC14FA453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6" name="Tekstvak 475">
          <a:extLst>
            <a:ext uri="{FF2B5EF4-FFF2-40B4-BE49-F238E27FC236}">
              <a16:creationId xmlns:a16="http://schemas.microsoft.com/office/drawing/2014/main" id="{D9FC68BE-3751-4C06-9CFE-C369A8DF77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7" name="Tekstvak 476">
          <a:extLst>
            <a:ext uri="{FF2B5EF4-FFF2-40B4-BE49-F238E27FC236}">
              <a16:creationId xmlns:a16="http://schemas.microsoft.com/office/drawing/2014/main" id="{AB0C95F0-38F4-4544-8418-CC6FC8DAD39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8" name="Tekstvak 477">
          <a:extLst>
            <a:ext uri="{FF2B5EF4-FFF2-40B4-BE49-F238E27FC236}">
              <a16:creationId xmlns:a16="http://schemas.microsoft.com/office/drawing/2014/main" id="{832DAE65-CFBA-4A36-8DB6-57EDFF126C6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9" name="Tekstvak 478">
          <a:extLst>
            <a:ext uri="{FF2B5EF4-FFF2-40B4-BE49-F238E27FC236}">
              <a16:creationId xmlns:a16="http://schemas.microsoft.com/office/drawing/2014/main" id="{61EC9A7F-60FB-433E-8400-721BD243E95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0" name="Tekstvak 479">
          <a:extLst>
            <a:ext uri="{FF2B5EF4-FFF2-40B4-BE49-F238E27FC236}">
              <a16:creationId xmlns:a16="http://schemas.microsoft.com/office/drawing/2014/main" id="{6A0A7EBA-7209-4AA0-862C-3D6B5EBA404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1" name="Tekstvak 480">
          <a:extLst>
            <a:ext uri="{FF2B5EF4-FFF2-40B4-BE49-F238E27FC236}">
              <a16:creationId xmlns:a16="http://schemas.microsoft.com/office/drawing/2014/main" id="{45A4A4F6-3FC8-41F6-B100-0226556168D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2" name="Tekstvak 481">
          <a:extLst>
            <a:ext uri="{FF2B5EF4-FFF2-40B4-BE49-F238E27FC236}">
              <a16:creationId xmlns:a16="http://schemas.microsoft.com/office/drawing/2014/main" id="{C558D55F-9D0D-4F2F-A442-496BF767290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3" name="Tekstvak 482">
          <a:extLst>
            <a:ext uri="{FF2B5EF4-FFF2-40B4-BE49-F238E27FC236}">
              <a16:creationId xmlns:a16="http://schemas.microsoft.com/office/drawing/2014/main" id="{C2A40A49-28E1-41CA-9816-F7AC7E5E99F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4" name="Tekstvak 483">
          <a:extLst>
            <a:ext uri="{FF2B5EF4-FFF2-40B4-BE49-F238E27FC236}">
              <a16:creationId xmlns:a16="http://schemas.microsoft.com/office/drawing/2014/main" id="{E56CCBBC-6E64-4B8C-B849-79F1BD981C2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5" name="Tekstvak 484">
          <a:extLst>
            <a:ext uri="{FF2B5EF4-FFF2-40B4-BE49-F238E27FC236}">
              <a16:creationId xmlns:a16="http://schemas.microsoft.com/office/drawing/2014/main" id="{6766E14D-8828-4FAE-B4F5-7AC52D9A6B2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6" name="Tekstvak 485">
          <a:extLst>
            <a:ext uri="{FF2B5EF4-FFF2-40B4-BE49-F238E27FC236}">
              <a16:creationId xmlns:a16="http://schemas.microsoft.com/office/drawing/2014/main" id="{2916B572-E077-4D69-B9D7-3A509E4131E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7" name="Tekstvak 486">
          <a:extLst>
            <a:ext uri="{FF2B5EF4-FFF2-40B4-BE49-F238E27FC236}">
              <a16:creationId xmlns:a16="http://schemas.microsoft.com/office/drawing/2014/main" id="{643300D2-D619-46C3-8F9E-EBE210ECA29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8" name="Tekstvak 487">
          <a:extLst>
            <a:ext uri="{FF2B5EF4-FFF2-40B4-BE49-F238E27FC236}">
              <a16:creationId xmlns:a16="http://schemas.microsoft.com/office/drawing/2014/main" id="{8C6CC066-465D-4941-B6C4-C5DFE0E6619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9" name="Tekstvak 488">
          <a:extLst>
            <a:ext uri="{FF2B5EF4-FFF2-40B4-BE49-F238E27FC236}">
              <a16:creationId xmlns:a16="http://schemas.microsoft.com/office/drawing/2014/main" id="{3967BC8F-3A94-45D9-BF82-372AD220AD0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0" name="Tekstvak 489">
          <a:extLst>
            <a:ext uri="{FF2B5EF4-FFF2-40B4-BE49-F238E27FC236}">
              <a16:creationId xmlns:a16="http://schemas.microsoft.com/office/drawing/2014/main" id="{555E1875-223C-4BC4-A39E-4A4F7F71C5C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1" name="Tekstvak 490">
          <a:extLst>
            <a:ext uri="{FF2B5EF4-FFF2-40B4-BE49-F238E27FC236}">
              <a16:creationId xmlns:a16="http://schemas.microsoft.com/office/drawing/2014/main" id="{AA531B4A-1BC9-49F8-B69B-F314BACBB9E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2" name="Tekstvak 491">
          <a:extLst>
            <a:ext uri="{FF2B5EF4-FFF2-40B4-BE49-F238E27FC236}">
              <a16:creationId xmlns:a16="http://schemas.microsoft.com/office/drawing/2014/main" id="{6D3F0B9C-BDD4-4124-8253-83EC8244E3B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3" name="Tekstvak 492">
          <a:extLst>
            <a:ext uri="{FF2B5EF4-FFF2-40B4-BE49-F238E27FC236}">
              <a16:creationId xmlns:a16="http://schemas.microsoft.com/office/drawing/2014/main" id="{799FF6FE-06F1-4FFC-93DA-BA210BC83CA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4" name="Tekstvak 493">
          <a:extLst>
            <a:ext uri="{FF2B5EF4-FFF2-40B4-BE49-F238E27FC236}">
              <a16:creationId xmlns:a16="http://schemas.microsoft.com/office/drawing/2014/main" id="{86BEC051-B9A2-4666-AF19-B77020D2C2A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5" name="Tekstvak 494">
          <a:extLst>
            <a:ext uri="{FF2B5EF4-FFF2-40B4-BE49-F238E27FC236}">
              <a16:creationId xmlns:a16="http://schemas.microsoft.com/office/drawing/2014/main" id="{1B3EA4B6-901F-4DA6-B5E2-E762DBA289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6" name="Tekstvak 495">
          <a:extLst>
            <a:ext uri="{FF2B5EF4-FFF2-40B4-BE49-F238E27FC236}">
              <a16:creationId xmlns:a16="http://schemas.microsoft.com/office/drawing/2014/main" id="{DE210063-93F1-46A6-A6EE-E5F6DFAAB21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7" name="Tekstvak 496">
          <a:extLst>
            <a:ext uri="{FF2B5EF4-FFF2-40B4-BE49-F238E27FC236}">
              <a16:creationId xmlns:a16="http://schemas.microsoft.com/office/drawing/2014/main" id="{21B3EDBA-C4C6-40BE-9389-AF50957A16A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8" name="Tekstvak 497">
          <a:extLst>
            <a:ext uri="{FF2B5EF4-FFF2-40B4-BE49-F238E27FC236}">
              <a16:creationId xmlns:a16="http://schemas.microsoft.com/office/drawing/2014/main" id="{196708BF-42DD-447F-B13D-E779E151DB7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9" name="Tekstvak 498">
          <a:extLst>
            <a:ext uri="{FF2B5EF4-FFF2-40B4-BE49-F238E27FC236}">
              <a16:creationId xmlns:a16="http://schemas.microsoft.com/office/drawing/2014/main" id="{098E6355-8A6F-4B61-A6D1-BB499B26C29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0" name="Tekstvak 499">
          <a:extLst>
            <a:ext uri="{FF2B5EF4-FFF2-40B4-BE49-F238E27FC236}">
              <a16:creationId xmlns:a16="http://schemas.microsoft.com/office/drawing/2014/main" id="{4A78FA00-BF8D-44D1-AB97-D05BCAB1994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1" name="Tekstvak 500">
          <a:extLst>
            <a:ext uri="{FF2B5EF4-FFF2-40B4-BE49-F238E27FC236}">
              <a16:creationId xmlns:a16="http://schemas.microsoft.com/office/drawing/2014/main" id="{E92A7EDB-8A0B-4FF0-AAA5-ED38F45E48D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2" name="Tekstvak 501">
          <a:extLst>
            <a:ext uri="{FF2B5EF4-FFF2-40B4-BE49-F238E27FC236}">
              <a16:creationId xmlns:a16="http://schemas.microsoft.com/office/drawing/2014/main" id="{A9E08EC7-4734-4E35-8D9A-7CBE719A1F5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3" name="Tekstvak 502">
          <a:extLst>
            <a:ext uri="{FF2B5EF4-FFF2-40B4-BE49-F238E27FC236}">
              <a16:creationId xmlns:a16="http://schemas.microsoft.com/office/drawing/2014/main" id="{AEEDA32C-AF71-4E27-A7C4-FE45349093B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4" name="Tekstvak 503">
          <a:extLst>
            <a:ext uri="{FF2B5EF4-FFF2-40B4-BE49-F238E27FC236}">
              <a16:creationId xmlns:a16="http://schemas.microsoft.com/office/drawing/2014/main" id="{A0DD640E-78EE-426B-8B42-7C0A2988297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5" name="Tekstvak 504">
          <a:extLst>
            <a:ext uri="{FF2B5EF4-FFF2-40B4-BE49-F238E27FC236}">
              <a16:creationId xmlns:a16="http://schemas.microsoft.com/office/drawing/2014/main" id="{F150D5FB-B736-41DD-BF42-289D4D4271F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6" name="Tekstvak 505">
          <a:extLst>
            <a:ext uri="{FF2B5EF4-FFF2-40B4-BE49-F238E27FC236}">
              <a16:creationId xmlns:a16="http://schemas.microsoft.com/office/drawing/2014/main" id="{3F588CA3-8A42-43AB-8A32-F915E0DA1B2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7" name="Tekstvak 506">
          <a:extLst>
            <a:ext uri="{FF2B5EF4-FFF2-40B4-BE49-F238E27FC236}">
              <a16:creationId xmlns:a16="http://schemas.microsoft.com/office/drawing/2014/main" id="{0CCDDF80-20BA-44E3-A964-8D8FF115242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8" name="Tekstvak 507">
          <a:extLst>
            <a:ext uri="{FF2B5EF4-FFF2-40B4-BE49-F238E27FC236}">
              <a16:creationId xmlns:a16="http://schemas.microsoft.com/office/drawing/2014/main" id="{CEDFEB77-9E8F-4318-A935-C4A86987C0E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9" name="Tekstvak 508">
          <a:extLst>
            <a:ext uri="{FF2B5EF4-FFF2-40B4-BE49-F238E27FC236}">
              <a16:creationId xmlns:a16="http://schemas.microsoft.com/office/drawing/2014/main" id="{B458CC00-5981-44FA-A988-ACB79D68E4C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0" name="Tekstvak 509">
          <a:extLst>
            <a:ext uri="{FF2B5EF4-FFF2-40B4-BE49-F238E27FC236}">
              <a16:creationId xmlns:a16="http://schemas.microsoft.com/office/drawing/2014/main" id="{CC706016-DC25-4C7C-892E-F2AFB7D1BAE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1" name="Tekstvak 510">
          <a:extLst>
            <a:ext uri="{FF2B5EF4-FFF2-40B4-BE49-F238E27FC236}">
              <a16:creationId xmlns:a16="http://schemas.microsoft.com/office/drawing/2014/main" id="{A4F0FF03-27DD-493B-8E90-F3E467CA02F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2" name="Tekstvak 511">
          <a:extLst>
            <a:ext uri="{FF2B5EF4-FFF2-40B4-BE49-F238E27FC236}">
              <a16:creationId xmlns:a16="http://schemas.microsoft.com/office/drawing/2014/main" id="{CB93A577-F26C-4200-8E1A-A671D17E70F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3" name="Tekstvak 512">
          <a:extLst>
            <a:ext uri="{FF2B5EF4-FFF2-40B4-BE49-F238E27FC236}">
              <a16:creationId xmlns:a16="http://schemas.microsoft.com/office/drawing/2014/main" id="{3FEA2F79-117A-4ED1-A2A7-057CB0ED9BB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4" name="Tekstvak 513">
          <a:extLst>
            <a:ext uri="{FF2B5EF4-FFF2-40B4-BE49-F238E27FC236}">
              <a16:creationId xmlns:a16="http://schemas.microsoft.com/office/drawing/2014/main" id="{8AD5F796-BD87-48B3-95D4-A9E8F766F0E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5" name="Tekstvak 514">
          <a:extLst>
            <a:ext uri="{FF2B5EF4-FFF2-40B4-BE49-F238E27FC236}">
              <a16:creationId xmlns:a16="http://schemas.microsoft.com/office/drawing/2014/main" id="{508F8A47-BC37-46EE-A1FE-793EB04A141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6" name="Tekstvak 515">
          <a:extLst>
            <a:ext uri="{FF2B5EF4-FFF2-40B4-BE49-F238E27FC236}">
              <a16:creationId xmlns:a16="http://schemas.microsoft.com/office/drawing/2014/main" id="{29742AC1-5681-4730-BEDD-C1056F06B04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7" name="Tekstvak 516">
          <a:extLst>
            <a:ext uri="{FF2B5EF4-FFF2-40B4-BE49-F238E27FC236}">
              <a16:creationId xmlns:a16="http://schemas.microsoft.com/office/drawing/2014/main" id="{DC132FF9-763D-414E-95B4-D0E12C326A4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8" name="Tekstvak 517">
          <a:extLst>
            <a:ext uri="{FF2B5EF4-FFF2-40B4-BE49-F238E27FC236}">
              <a16:creationId xmlns:a16="http://schemas.microsoft.com/office/drawing/2014/main" id="{BF60A3F3-658C-4F66-AA51-6041DC79993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9" name="Tekstvak 518">
          <a:extLst>
            <a:ext uri="{FF2B5EF4-FFF2-40B4-BE49-F238E27FC236}">
              <a16:creationId xmlns:a16="http://schemas.microsoft.com/office/drawing/2014/main" id="{3927A307-1255-407A-B82F-E61263CCC08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20" name="Tekstvak 519">
          <a:extLst>
            <a:ext uri="{FF2B5EF4-FFF2-40B4-BE49-F238E27FC236}">
              <a16:creationId xmlns:a16="http://schemas.microsoft.com/office/drawing/2014/main" id="{0138F65C-D8B8-4D9C-9CA3-F6290209B3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142875</xdr:rowOff>
    </xdr:from>
    <xdr:to>
      <xdr:col>2</xdr:col>
      <xdr:colOff>702643</xdr:colOff>
      <xdr:row>7</xdr:row>
      <xdr:rowOff>22226</xdr:rowOff>
    </xdr:to>
    <xdr:pic>
      <xdr:nvPicPr>
        <xdr:cNvPr id="2" name="Picture 89" descr="M:\Mijn Documenten\logo_ProRail.jpg">
          <a:extLst>
            <a:ext uri="{FF2B5EF4-FFF2-40B4-BE49-F238E27FC236}">
              <a16:creationId xmlns:a16="http://schemas.microsoft.com/office/drawing/2014/main" id="{516DF9D7-7698-4266-AA02-31612BE7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327025"/>
          <a:ext cx="1791033" cy="1107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142875</xdr:rowOff>
    </xdr:from>
    <xdr:to>
      <xdr:col>2</xdr:col>
      <xdr:colOff>702643</xdr:colOff>
      <xdr:row>7</xdr:row>
      <xdr:rowOff>22226</xdr:rowOff>
    </xdr:to>
    <xdr:pic>
      <xdr:nvPicPr>
        <xdr:cNvPr id="2" name="Picture 89" descr="M:\Mijn Documenten\logo_ProRail.jpg">
          <a:extLst>
            <a:ext uri="{FF2B5EF4-FFF2-40B4-BE49-F238E27FC236}">
              <a16:creationId xmlns:a16="http://schemas.microsoft.com/office/drawing/2014/main" id="{DF2F4D49-A69F-4A24-914F-0EB989BA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327025"/>
          <a:ext cx="1791033" cy="1107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32</xdr:row>
      <xdr:rowOff>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51AC5A1A-48C2-4AF1-95A5-1E80C7755E18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84731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AE9DA4E2-0089-4AAB-8EDC-247922F46AC6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84731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847E6F72-23E2-4E1E-BEFD-A8FD4A35907D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84731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A68096AF-D1E1-4853-A791-12CE43FED24A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4B6D0868-68A3-43E4-911A-B9D342056D05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0AE9D9D0-0586-4A7E-9DF9-799DCDC3174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7793C1C3-17AF-4AA1-9FB7-E29BBE2FF389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477A4151-50E4-439B-B1B9-1CB80480A900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7C7FEB94-C2A3-4BDA-9476-927CF7892A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0ED5AD83-D03D-4A88-B3B0-14564342747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20F3AB4D-C800-4A7A-B68A-E0F4066D9BF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9DE93729-83EC-4BF7-A822-855F1795B18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AFFC287E-C4BB-46EE-8734-1C2EC5C4489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" name="Tekstvak 15">
          <a:extLst>
            <a:ext uri="{FF2B5EF4-FFF2-40B4-BE49-F238E27FC236}">
              <a16:creationId xmlns:a16="http://schemas.microsoft.com/office/drawing/2014/main" id="{DEBD98EF-1187-431F-AEC9-0B9BD43AE5C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E514ACC0-9A34-4232-A361-2327E43D4B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0B5A0C1D-BABE-4E3E-A202-3293CBDF897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4E3A6A5D-E0A1-4BC6-9C93-2BE2720709BE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1DA69A82-8E05-4565-B0D1-5D5C0ECA026F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21" name="Tekstvak 20">
          <a:extLst>
            <a:ext uri="{FF2B5EF4-FFF2-40B4-BE49-F238E27FC236}">
              <a16:creationId xmlns:a16="http://schemas.microsoft.com/office/drawing/2014/main" id="{988485CC-5018-468B-9641-C37A7FF0C03C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8C84BC1A-B5D2-41F5-9976-4CE3B19BEA2F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DCEE6596-1B66-4735-BF39-41FB5CF77AE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AB452E92-9FDE-4217-83FD-4FAA9397A92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1C67CF4F-FD79-49E1-A456-8AC5F61C1C5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67945003-238E-485B-959A-D6132C3509D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" name="Tekstvak 26">
          <a:extLst>
            <a:ext uri="{FF2B5EF4-FFF2-40B4-BE49-F238E27FC236}">
              <a16:creationId xmlns:a16="http://schemas.microsoft.com/office/drawing/2014/main" id="{B9D661FA-2D8F-48D4-9B20-743C381D249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" name="Tekstvak 27">
          <a:extLst>
            <a:ext uri="{FF2B5EF4-FFF2-40B4-BE49-F238E27FC236}">
              <a16:creationId xmlns:a16="http://schemas.microsoft.com/office/drawing/2014/main" id="{175E4B0A-9509-4127-8018-1F100BE67B0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84731" cy="264560"/>
    <xdr:sp macro="" textlink="">
      <xdr:nvSpPr>
        <xdr:cNvPr id="29" name="Tekstvak 28">
          <a:extLst>
            <a:ext uri="{FF2B5EF4-FFF2-40B4-BE49-F238E27FC236}">
              <a16:creationId xmlns:a16="http://schemas.microsoft.com/office/drawing/2014/main" id="{13B88C99-E149-4FD8-917D-EE6003EF1CAE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84731" cy="264560"/>
    <xdr:sp macro="" textlink="">
      <xdr:nvSpPr>
        <xdr:cNvPr id="30" name="Tekstvak 29">
          <a:extLst>
            <a:ext uri="{FF2B5EF4-FFF2-40B4-BE49-F238E27FC236}">
              <a16:creationId xmlns:a16="http://schemas.microsoft.com/office/drawing/2014/main" id="{67D930FF-EC2A-4880-8A14-0F18AC2EA113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561EC13E-C27A-450A-9C9F-72F5D6513BF3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AED01004-3D8B-4AA1-8EE1-CA9873A6AC7E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86DD6337-ED40-4CE4-96C5-79B96610CE18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1848F10C-7B93-420A-9C2C-40B2072DFDC5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6DE9849B-683D-4684-9B81-1941C26F9579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57B6D30F-47E4-4489-8818-A881C12000DF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58B10EB8-75C7-4927-B0AB-EB562AB3B8B6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C59A488F-F99C-45BC-8E80-4D6AA05CA13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44DB6F14-5332-4A7F-B038-92D0B9909AB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" name="Tekstvak 39">
          <a:extLst>
            <a:ext uri="{FF2B5EF4-FFF2-40B4-BE49-F238E27FC236}">
              <a16:creationId xmlns:a16="http://schemas.microsoft.com/office/drawing/2014/main" id="{B188D5FA-9340-425D-8FB8-65CB0069366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" name="Tekstvak 40">
          <a:extLst>
            <a:ext uri="{FF2B5EF4-FFF2-40B4-BE49-F238E27FC236}">
              <a16:creationId xmlns:a16="http://schemas.microsoft.com/office/drawing/2014/main" id="{EB41751E-081C-4228-A828-B05B1C46255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" name="Tekstvak 41">
          <a:extLst>
            <a:ext uri="{FF2B5EF4-FFF2-40B4-BE49-F238E27FC236}">
              <a16:creationId xmlns:a16="http://schemas.microsoft.com/office/drawing/2014/main" id="{0375F9D4-259F-4A6A-96EE-64BEADDDD1B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757F28D6-83EA-4C14-B439-618F05A2409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F2568D4E-62FD-4D58-8AB6-2EAF0223865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" name="Tekstvak 44">
          <a:extLst>
            <a:ext uri="{FF2B5EF4-FFF2-40B4-BE49-F238E27FC236}">
              <a16:creationId xmlns:a16="http://schemas.microsoft.com/office/drawing/2014/main" id="{82E3FA42-5DA7-4A83-9D7F-0F4727ACF09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" name="Tekstvak 45">
          <a:extLst>
            <a:ext uri="{FF2B5EF4-FFF2-40B4-BE49-F238E27FC236}">
              <a16:creationId xmlns:a16="http://schemas.microsoft.com/office/drawing/2014/main" id="{D4D625A8-3C44-4444-A316-4C9113E0B0D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8D6E2EC2-187A-489C-B12F-9BC9F542241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" name="Tekstvak 47">
          <a:extLst>
            <a:ext uri="{FF2B5EF4-FFF2-40B4-BE49-F238E27FC236}">
              <a16:creationId xmlns:a16="http://schemas.microsoft.com/office/drawing/2014/main" id="{DEE42336-95C6-4F24-A940-148145ABF0C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" name="Tekstvak 48">
          <a:extLst>
            <a:ext uri="{FF2B5EF4-FFF2-40B4-BE49-F238E27FC236}">
              <a16:creationId xmlns:a16="http://schemas.microsoft.com/office/drawing/2014/main" id="{A6668975-75AB-4402-8BF0-5B01C9C4545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" name="Tekstvak 49">
          <a:extLst>
            <a:ext uri="{FF2B5EF4-FFF2-40B4-BE49-F238E27FC236}">
              <a16:creationId xmlns:a16="http://schemas.microsoft.com/office/drawing/2014/main" id="{8E2D94DF-51DC-42BE-A699-412C089E55D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51" name="Tekstvak 50">
          <a:extLst>
            <a:ext uri="{FF2B5EF4-FFF2-40B4-BE49-F238E27FC236}">
              <a16:creationId xmlns:a16="http://schemas.microsoft.com/office/drawing/2014/main" id="{35FD4F3E-35F1-4F93-989B-516B81A07A2E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4EA98B5D-43CF-48F1-ABF5-87945BA47EB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53" name="Tekstvak 52">
          <a:extLst>
            <a:ext uri="{FF2B5EF4-FFF2-40B4-BE49-F238E27FC236}">
              <a16:creationId xmlns:a16="http://schemas.microsoft.com/office/drawing/2014/main" id="{6B5EA5F6-D60D-465D-804F-23D10672F1F8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D6BD6965-21D1-410F-AFB1-ED0755F7138D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072AD094-6572-4FC6-9978-F17B0450ACD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5025C33A-A1A4-45EA-9984-98DD35D2D88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9AF1421A-7833-4FB4-A5A0-94945849170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62F78714-55A9-4BDB-B9A7-0DB2DC3B702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A5FD84EA-8099-45D8-9216-3A32B3A34C59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60" name="Tekstvak 59">
          <a:extLst>
            <a:ext uri="{FF2B5EF4-FFF2-40B4-BE49-F238E27FC236}">
              <a16:creationId xmlns:a16="http://schemas.microsoft.com/office/drawing/2014/main" id="{FA53EC90-E5F4-4529-903D-8DCF24858D6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B35392CC-B7DE-41EF-A54C-4425B40195B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2" name="Tekstvak 61">
          <a:extLst>
            <a:ext uri="{FF2B5EF4-FFF2-40B4-BE49-F238E27FC236}">
              <a16:creationId xmlns:a16="http://schemas.microsoft.com/office/drawing/2014/main" id="{763C07AD-F5BE-4A2B-A27A-30B65960A9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6EB80EEC-91DB-4E4A-BADF-A6791A49367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4" name="Tekstvak 63">
          <a:extLst>
            <a:ext uri="{FF2B5EF4-FFF2-40B4-BE49-F238E27FC236}">
              <a16:creationId xmlns:a16="http://schemas.microsoft.com/office/drawing/2014/main" id="{56F8592A-0773-4F81-91C4-2786EA6716E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5" name="Tekstvak 64">
          <a:extLst>
            <a:ext uri="{FF2B5EF4-FFF2-40B4-BE49-F238E27FC236}">
              <a16:creationId xmlns:a16="http://schemas.microsoft.com/office/drawing/2014/main" id="{102051DB-1159-46A6-A3CF-6F15FD9985A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6" name="Tekstvak 65">
          <a:extLst>
            <a:ext uri="{FF2B5EF4-FFF2-40B4-BE49-F238E27FC236}">
              <a16:creationId xmlns:a16="http://schemas.microsoft.com/office/drawing/2014/main" id="{EB73520A-F6E7-4F68-9F90-C5C7D42D99B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C6B4CD07-A076-4A0E-A484-052CDB408A0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B0B7FB1A-FFF3-4F80-8E21-628AF26CBE9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9" name="Tekstvak 68">
          <a:extLst>
            <a:ext uri="{FF2B5EF4-FFF2-40B4-BE49-F238E27FC236}">
              <a16:creationId xmlns:a16="http://schemas.microsoft.com/office/drawing/2014/main" id="{4997D8F9-4171-4EBE-AA80-7068168ED76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76AC8A44-B568-4259-931B-29ECBC80E67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1" name="Tekstvak 70">
          <a:extLst>
            <a:ext uri="{FF2B5EF4-FFF2-40B4-BE49-F238E27FC236}">
              <a16:creationId xmlns:a16="http://schemas.microsoft.com/office/drawing/2014/main" id="{FDBA148D-78B1-4A59-9347-0E717F929F20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2" name="Tekstvak 71">
          <a:extLst>
            <a:ext uri="{FF2B5EF4-FFF2-40B4-BE49-F238E27FC236}">
              <a16:creationId xmlns:a16="http://schemas.microsoft.com/office/drawing/2014/main" id="{28936542-0662-4BE0-9183-C7E53EE30F59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3" name="Tekstvak 72">
          <a:extLst>
            <a:ext uri="{FF2B5EF4-FFF2-40B4-BE49-F238E27FC236}">
              <a16:creationId xmlns:a16="http://schemas.microsoft.com/office/drawing/2014/main" id="{AB8059A8-5637-410D-A5B0-97CD4D1924BF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EB454D83-4140-4111-BAD2-A8D363D36F74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FAB07579-BCAF-4C22-8E4C-18223FB9702A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6" name="Tekstvak 75">
          <a:extLst>
            <a:ext uri="{FF2B5EF4-FFF2-40B4-BE49-F238E27FC236}">
              <a16:creationId xmlns:a16="http://schemas.microsoft.com/office/drawing/2014/main" id="{EB062EF5-034B-4F85-81CA-02CCCE4A2DA6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7" name="Tekstvak 76">
          <a:extLst>
            <a:ext uri="{FF2B5EF4-FFF2-40B4-BE49-F238E27FC236}">
              <a16:creationId xmlns:a16="http://schemas.microsoft.com/office/drawing/2014/main" id="{1F461E53-7E09-433E-9426-BE48F9D0156B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8" name="Tekstvak 77">
          <a:extLst>
            <a:ext uri="{FF2B5EF4-FFF2-40B4-BE49-F238E27FC236}">
              <a16:creationId xmlns:a16="http://schemas.microsoft.com/office/drawing/2014/main" id="{73571592-6C70-4D0C-994A-2DC9CA2BA9AE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9" name="Tekstvak 78">
          <a:extLst>
            <a:ext uri="{FF2B5EF4-FFF2-40B4-BE49-F238E27FC236}">
              <a16:creationId xmlns:a16="http://schemas.microsoft.com/office/drawing/2014/main" id="{D12B55DC-51FF-4D3A-AFEF-B85937CF8DB8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0" name="Tekstvak 79">
          <a:extLst>
            <a:ext uri="{FF2B5EF4-FFF2-40B4-BE49-F238E27FC236}">
              <a16:creationId xmlns:a16="http://schemas.microsoft.com/office/drawing/2014/main" id="{6E7DF143-F285-4022-8924-F85262D5D391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1" name="Tekstvak 80">
          <a:extLst>
            <a:ext uri="{FF2B5EF4-FFF2-40B4-BE49-F238E27FC236}">
              <a16:creationId xmlns:a16="http://schemas.microsoft.com/office/drawing/2014/main" id="{8795794A-FE0E-4FB8-ACD2-F1F89F78123C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2" name="Tekstvak 81">
          <a:extLst>
            <a:ext uri="{FF2B5EF4-FFF2-40B4-BE49-F238E27FC236}">
              <a16:creationId xmlns:a16="http://schemas.microsoft.com/office/drawing/2014/main" id="{D4E4567C-A0C2-4FF5-8306-78B106F6D08D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3" name="Tekstvak 82">
          <a:extLst>
            <a:ext uri="{FF2B5EF4-FFF2-40B4-BE49-F238E27FC236}">
              <a16:creationId xmlns:a16="http://schemas.microsoft.com/office/drawing/2014/main" id="{21DD4D8C-7BC0-4C6C-9AEB-C5784508DC5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4" name="Tekstvak 83">
          <a:extLst>
            <a:ext uri="{FF2B5EF4-FFF2-40B4-BE49-F238E27FC236}">
              <a16:creationId xmlns:a16="http://schemas.microsoft.com/office/drawing/2014/main" id="{ADD13384-4A80-4971-AD1A-61C86988F1ED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5" name="Tekstvak 84">
          <a:extLst>
            <a:ext uri="{FF2B5EF4-FFF2-40B4-BE49-F238E27FC236}">
              <a16:creationId xmlns:a16="http://schemas.microsoft.com/office/drawing/2014/main" id="{9A7C87C1-A222-4213-82B5-C1781658C8E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6" name="Tekstvak 85">
          <a:extLst>
            <a:ext uri="{FF2B5EF4-FFF2-40B4-BE49-F238E27FC236}">
              <a16:creationId xmlns:a16="http://schemas.microsoft.com/office/drawing/2014/main" id="{94E98C03-AEEE-40FE-A8E0-658B4EBBABE8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7" name="Tekstvak 86">
          <a:extLst>
            <a:ext uri="{FF2B5EF4-FFF2-40B4-BE49-F238E27FC236}">
              <a16:creationId xmlns:a16="http://schemas.microsoft.com/office/drawing/2014/main" id="{FAD6AB00-846D-45ED-BB9F-3C17B045E71A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8" name="Tekstvak 87">
          <a:extLst>
            <a:ext uri="{FF2B5EF4-FFF2-40B4-BE49-F238E27FC236}">
              <a16:creationId xmlns:a16="http://schemas.microsoft.com/office/drawing/2014/main" id="{CE9E358A-0E8C-4359-9672-E66712B5DE3C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89" name="Tekstvak 88">
          <a:extLst>
            <a:ext uri="{FF2B5EF4-FFF2-40B4-BE49-F238E27FC236}">
              <a16:creationId xmlns:a16="http://schemas.microsoft.com/office/drawing/2014/main" id="{9B666254-CED9-40CF-BEFB-7ADECC90EB9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0" name="Tekstvak 89">
          <a:extLst>
            <a:ext uri="{FF2B5EF4-FFF2-40B4-BE49-F238E27FC236}">
              <a16:creationId xmlns:a16="http://schemas.microsoft.com/office/drawing/2014/main" id="{6DA9CBEA-A662-49F0-BDC7-4AFD7B1C7B7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1" name="Tekstvak 90">
          <a:extLst>
            <a:ext uri="{FF2B5EF4-FFF2-40B4-BE49-F238E27FC236}">
              <a16:creationId xmlns:a16="http://schemas.microsoft.com/office/drawing/2014/main" id="{3AADBFE3-FD6A-468F-9CE1-326FC7E49F2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2" name="Tekstvak 91">
          <a:extLst>
            <a:ext uri="{FF2B5EF4-FFF2-40B4-BE49-F238E27FC236}">
              <a16:creationId xmlns:a16="http://schemas.microsoft.com/office/drawing/2014/main" id="{3821E894-D5F5-4632-9411-67080783140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93" name="Tekstvak 92">
          <a:extLst>
            <a:ext uri="{FF2B5EF4-FFF2-40B4-BE49-F238E27FC236}">
              <a16:creationId xmlns:a16="http://schemas.microsoft.com/office/drawing/2014/main" id="{40214BC4-6322-4F4B-83B3-9FBDDD0CDBA4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94" name="Tekstvak 93">
          <a:extLst>
            <a:ext uri="{FF2B5EF4-FFF2-40B4-BE49-F238E27FC236}">
              <a16:creationId xmlns:a16="http://schemas.microsoft.com/office/drawing/2014/main" id="{AE04C704-FB0A-48B8-983E-BD727B21374D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5" name="Tekstvak 94">
          <a:extLst>
            <a:ext uri="{FF2B5EF4-FFF2-40B4-BE49-F238E27FC236}">
              <a16:creationId xmlns:a16="http://schemas.microsoft.com/office/drawing/2014/main" id="{9250C885-978A-4D91-9323-20B6F45DF59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6" name="Tekstvak 95">
          <a:extLst>
            <a:ext uri="{FF2B5EF4-FFF2-40B4-BE49-F238E27FC236}">
              <a16:creationId xmlns:a16="http://schemas.microsoft.com/office/drawing/2014/main" id="{0DDE310C-39E9-4236-84F3-C98049CEE43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7" name="Tekstvak 96">
          <a:extLst>
            <a:ext uri="{FF2B5EF4-FFF2-40B4-BE49-F238E27FC236}">
              <a16:creationId xmlns:a16="http://schemas.microsoft.com/office/drawing/2014/main" id="{67C3A869-D998-434C-8425-753B524C212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8" name="Tekstvak 97">
          <a:extLst>
            <a:ext uri="{FF2B5EF4-FFF2-40B4-BE49-F238E27FC236}">
              <a16:creationId xmlns:a16="http://schemas.microsoft.com/office/drawing/2014/main" id="{84D33EC6-35D6-459D-8F60-5F93B1CA9A7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9" name="Tekstvak 98">
          <a:extLst>
            <a:ext uri="{FF2B5EF4-FFF2-40B4-BE49-F238E27FC236}">
              <a16:creationId xmlns:a16="http://schemas.microsoft.com/office/drawing/2014/main" id="{AFAAA1F5-0C0A-400B-8E5F-F97A10EF02D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0" name="Tekstvak 99">
          <a:extLst>
            <a:ext uri="{FF2B5EF4-FFF2-40B4-BE49-F238E27FC236}">
              <a16:creationId xmlns:a16="http://schemas.microsoft.com/office/drawing/2014/main" id="{2F4F603C-204F-4576-8BDA-B74226C53E1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1" name="Tekstvak 100">
          <a:extLst>
            <a:ext uri="{FF2B5EF4-FFF2-40B4-BE49-F238E27FC236}">
              <a16:creationId xmlns:a16="http://schemas.microsoft.com/office/drawing/2014/main" id="{1E459F93-4F5D-48DD-8E95-78424246AD2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2" name="Tekstvak 101">
          <a:extLst>
            <a:ext uri="{FF2B5EF4-FFF2-40B4-BE49-F238E27FC236}">
              <a16:creationId xmlns:a16="http://schemas.microsoft.com/office/drawing/2014/main" id="{9906F057-511E-48D0-B659-7B6859F28BD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3" name="Tekstvak 102">
          <a:extLst>
            <a:ext uri="{FF2B5EF4-FFF2-40B4-BE49-F238E27FC236}">
              <a16:creationId xmlns:a16="http://schemas.microsoft.com/office/drawing/2014/main" id="{C81F3E1A-A563-4C0E-B1B0-CBE3A4C13B6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4" name="Tekstvak 103">
          <a:extLst>
            <a:ext uri="{FF2B5EF4-FFF2-40B4-BE49-F238E27FC236}">
              <a16:creationId xmlns:a16="http://schemas.microsoft.com/office/drawing/2014/main" id="{B09CD028-DD1D-49F5-B2D2-627E8FCAF10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5" name="Tekstvak 104">
          <a:extLst>
            <a:ext uri="{FF2B5EF4-FFF2-40B4-BE49-F238E27FC236}">
              <a16:creationId xmlns:a16="http://schemas.microsoft.com/office/drawing/2014/main" id="{5DF615A2-87BC-40EF-96F2-2533E5CFD9C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6" name="Tekstvak 105">
          <a:extLst>
            <a:ext uri="{FF2B5EF4-FFF2-40B4-BE49-F238E27FC236}">
              <a16:creationId xmlns:a16="http://schemas.microsoft.com/office/drawing/2014/main" id="{065CB573-6ADA-4906-825A-41B6B2ED8A5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7" name="Tekstvak 106">
          <a:extLst>
            <a:ext uri="{FF2B5EF4-FFF2-40B4-BE49-F238E27FC236}">
              <a16:creationId xmlns:a16="http://schemas.microsoft.com/office/drawing/2014/main" id="{062E9C6B-447A-429C-98EE-A26057AC861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E61BDD6A-0AE8-4E0F-ACF7-9956184E4A6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71E406D6-2715-4E09-B5C2-1DA96D7E87B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0" name="Tekstvak 109">
          <a:extLst>
            <a:ext uri="{FF2B5EF4-FFF2-40B4-BE49-F238E27FC236}">
              <a16:creationId xmlns:a16="http://schemas.microsoft.com/office/drawing/2014/main" id="{0142E2F1-DB48-4B9D-A8B4-C0DEDEAA18B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1" name="Tekstvak 110">
          <a:extLst>
            <a:ext uri="{FF2B5EF4-FFF2-40B4-BE49-F238E27FC236}">
              <a16:creationId xmlns:a16="http://schemas.microsoft.com/office/drawing/2014/main" id="{908C7D93-B71B-42BB-85CF-19CA2914185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2" name="Tekstvak 111">
          <a:extLst>
            <a:ext uri="{FF2B5EF4-FFF2-40B4-BE49-F238E27FC236}">
              <a16:creationId xmlns:a16="http://schemas.microsoft.com/office/drawing/2014/main" id="{0AEF1ED0-A2AB-4B1F-861E-4C84C4CD9E0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3" name="Tekstvak 112">
          <a:extLst>
            <a:ext uri="{FF2B5EF4-FFF2-40B4-BE49-F238E27FC236}">
              <a16:creationId xmlns:a16="http://schemas.microsoft.com/office/drawing/2014/main" id="{D84AFBD6-A20C-4FD7-9132-7028E6403BE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4" name="Tekstvak 113">
          <a:extLst>
            <a:ext uri="{FF2B5EF4-FFF2-40B4-BE49-F238E27FC236}">
              <a16:creationId xmlns:a16="http://schemas.microsoft.com/office/drawing/2014/main" id="{33F4CBD6-0412-42C7-B638-2F5D3FB5DDF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5" name="Tekstvak 114">
          <a:extLst>
            <a:ext uri="{FF2B5EF4-FFF2-40B4-BE49-F238E27FC236}">
              <a16:creationId xmlns:a16="http://schemas.microsoft.com/office/drawing/2014/main" id="{7FD82DD2-5B74-43B1-B9CC-3CCD905C280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6" name="Tekstvak 115">
          <a:extLst>
            <a:ext uri="{FF2B5EF4-FFF2-40B4-BE49-F238E27FC236}">
              <a16:creationId xmlns:a16="http://schemas.microsoft.com/office/drawing/2014/main" id="{364A15D6-64C4-4494-AA9F-62811B60610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7" name="Tekstvak 116">
          <a:extLst>
            <a:ext uri="{FF2B5EF4-FFF2-40B4-BE49-F238E27FC236}">
              <a16:creationId xmlns:a16="http://schemas.microsoft.com/office/drawing/2014/main" id="{B66522C9-0929-44C6-8A72-FC589080736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8" name="Tekstvak 117">
          <a:extLst>
            <a:ext uri="{FF2B5EF4-FFF2-40B4-BE49-F238E27FC236}">
              <a16:creationId xmlns:a16="http://schemas.microsoft.com/office/drawing/2014/main" id="{1DBE7D18-4741-4AAE-87F2-076D4DFFD99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9" name="Tekstvak 118">
          <a:extLst>
            <a:ext uri="{FF2B5EF4-FFF2-40B4-BE49-F238E27FC236}">
              <a16:creationId xmlns:a16="http://schemas.microsoft.com/office/drawing/2014/main" id="{D83DD21B-0B56-4F5E-B515-7CF37D4655C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0" name="Tekstvak 119">
          <a:extLst>
            <a:ext uri="{FF2B5EF4-FFF2-40B4-BE49-F238E27FC236}">
              <a16:creationId xmlns:a16="http://schemas.microsoft.com/office/drawing/2014/main" id="{514AA04E-BF76-4935-83A3-95F2A66A3DE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1" name="Tekstvak 120">
          <a:extLst>
            <a:ext uri="{FF2B5EF4-FFF2-40B4-BE49-F238E27FC236}">
              <a16:creationId xmlns:a16="http://schemas.microsoft.com/office/drawing/2014/main" id="{B5ECF816-F981-4482-AF8F-6FB3D3B6BE0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2" name="Tekstvak 121">
          <a:extLst>
            <a:ext uri="{FF2B5EF4-FFF2-40B4-BE49-F238E27FC236}">
              <a16:creationId xmlns:a16="http://schemas.microsoft.com/office/drawing/2014/main" id="{88630DF4-DF11-4B4E-A132-9F554DE9AB1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3" name="Tekstvak 122">
          <a:extLst>
            <a:ext uri="{FF2B5EF4-FFF2-40B4-BE49-F238E27FC236}">
              <a16:creationId xmlns:a16="http://schemas.microsoft.com/office/drawing/2014/main" id="{EA2C749F-D2E2-4CC2-A7F9-C0867DB5F8C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4" name="Tekstvak 123">
          <a:extLst>
            <a:ext uri="{FF2B5EF4-FFF2-40B4-BE49-F238E27FC236}">
              <a16:creationId xmlns:a16="http://schemas.microsoft.com/office/drawing/2014/main" id="{66E73F9D-25F8-4673-B14E-E09C232A152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5" name="Tekstvak 124">
          <a:extLst>
            <a:ext uri="{FF2B5EF4-FFF2-40B4-BE49-F238E27FC236}">
              <a16:creationId xmlns:a16="http://schemas.microsoft.com/office/drawing/2014/main" id="{01C6029A-138D-475E-9F60-C89D279EF1F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6" name="Tekstvak 125">
          <a:extLst>
            <a:ext uri="{FF2B5EF4-FFF2-40B4-BE49-F238E27FC236}">
              <a16:creationId xmlns:a16="http://schemas.microsoft.com/office/drawing/2014/main" id="{5EB6DD97-F95F-4DCB-8F6D-9B1276F5565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7" name="Tekstvak 126">
          <a:extLst>
            <a:ext uri="{FF2B5EF4-FFF2-40B4-BE49-F238E27FC236}">
              <a16:creationId xmlns:a16="http://schemas.microsoft.com/office/drawing/2014/main" id="{92278A0F-9B92-436F-8FF2-76575EA78D5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8" name="Tekstvak 127">
          <a:extLst>
            <a:ext uri="{FF2B5EF4-FFF2-40B4-BE49-F238E27FC236}">
              <a16:creationId xmlns:a16="http://schemas.microsoft.com/office/drawing/2014/main" id="{EC96D045-DC35-4E34-AB9D-5C90930F418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9" name="Tekstvak 128">
          <a:extLst>
            <a:ext uri="{FF2B5EF4-FFF2-40B4-BE49-F238E27FC236}">
              <a16:creationId xmlns:a16="http://schemas.microsoft.com/office/drawing/2014/main" id="{05EBD3D2-7355-441D-AD6F-B514E2BBBA0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0" name="Tekstvak 129">
          <a:extLst>
            <a:ext uri="{FF2B5EF4-FFF2-40B4-BE49-F238E27FC236}">
              <a16:creationId xmlns:a16="http://schemas.microsoft.com/office/drawing/2014/main" id="{6EAB720A-5866-44AA-B516-87EEBA7ADD3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1" name="Tekstvak 130">
          <a:extLst>
            <a:ext uri="{FF2B5EF4-FFF2-40B4-BE49-F238E27FC236}">
              <a16:creationId xmlns:a16="http://schemas.microsoft.com/office/drawing/2014/main" id="{53345B3E-6268-4686-8DC3-354F1B8EBD2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2" name="Tekstvak 131">
          <a:extLst>
            <a:ext uri="{FF2B5EF4-FFF2-40B4-BE49-F238E27FC236}">
              <a16:creationId xmlns:a16="http://schemas.microsoft.com/office/drawing/2014/main" id="{02229F4A-FAD6-4718-A5C7-A5CE0CB7CEB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3" name="Tekstvak 132">
          <a:extLst>
            <a:ext uri="{FF2B5EF4-FFF2-40B4-BE49-F238E27FC236}">
              <a16:creationId xmlns:a16="http://schemas.microsoft.com/office/drawing/2014/main" id="{741261E8-4FE8-4CF7-B816-9A27F97E9CD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4" name="Tekstvak 133">
          <a:extLst>
            <a:ext uri="{FF2B5EF4-FFF2-40B4-BE49-F238E27FC236}">
              <a16:creationId xmlns:a16="http://schemas.microsoft.com/office/drawing/2014/main" id="{0D78FD89-2806-4260-93B6-0FE1DAAB5FC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5" name="Tekstvak 134">
          <a:extLst>
            <a:ext uri="{FF2B5EF4-FFF2-40B4-BE49-F238E27FC236}">
              <a16:creationId xmlns:a16="http://schemas.microsoft.com/office/drawing/2014/main" id="{02721DA8-98E7-423C-A73E-2DDC0A636DF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6" name="Tekstvak 135">
          <a:extLst>
            <a:ext uri="{FF2B5EF4-FFF2-40B4-BE49-F238E27FC236}">
              <a16:creationId xmlns:a16="http://schemas.microsoft.com/office/drawing/2014/main" id="{68B65858-89D7-4079-9C55-F5A58EC692E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7" name="Tekstvak 136">
          <a:extLst>
            <a:ext uri="{FF2B5EF4-FFF2-40B4-BE49-F238E27FC236}">
              <a16:creationId xmlns:a16="http://schemas.microsoft.com/office/drawing/2014/main" id="{B3D4971C-FEB5-4CCA-8691-25E0E4B013C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8" name="Tekstvak 137">
          <a:extLst>
            <a:ext uri="{FF2B5EF4-FFF2-40B4-BE49-F238E27FC236}">
              <a16:creationId xmlns:a16="http://schemas.microsoft.com/office/drawing/2014/main" id="{EACDA6B7-C4FB-4315-B026-CF2CB24ECE1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9" name="Tekstvak 138">
          <a:extLst>
            <a:ext uri="{FF2B5EF4-FFF2-40B4-BE49-F238E27FC236}">
              <a16:creationId xmlns:a16="http://schemas.microsoft.com/office/drawing/2014/main" id="{78D5F35F-F024-4D80-80A4-34D6AE16680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0" name="Tekstvak 139">
          <a:extLst>
            <a:ext uri="{FF2B5EF4-FFF2-40B4-BE49-F238E27FC236}">
              <a16:creationId xmlns:a16="http://schemas.microsoft.com/office/drawing/2014/main" id="{4EF6018E-D2DC-4437-8A4E-90905D5033F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1" name="Tekstvak 140">
          <a:extLst>
            <a:ext uri="{FF2B5EF4-FFF2-40B4-BE49-F238E27FC236}">
              <a16:creationId xmlns:a16="http://schemas.microsoft.com/office/drawing/2014/main" id="{EA57BD47-C9EC-4D34-B2DC-6581D4AE34C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2" name="Tekstvak 141">
          <a:extLst>
            <a:ext uri="{FF2B5EF4-FFF2-40B4-BE49-F238E27FC236}">
              <a16:creationId xmlns:a16="http://schemas.microsoft.com/office/drawing/2014/main" id="{B5AE9579-DEA7-42E3-BACE-9E27C4769DA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3" name="Tekstvak 142">
          <a:extLst>
            <a:ext uri="{FF2B5EF4-FFF2-40B4-BE49-F238E27FC236}">
              <a16:creationId xmlns:a16="http://schemas.microsoft.com/office/drawing/2014/main" id="{2BF87835-B833-4340-BCBC-606C28DA6F9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4" name="Tekstvak 143">
          <a:extLst>
            <a:ext uri="{FF2B5EF4-FFF2-40B4-BE49-F238E27FC236}">
              <a16:creationId xmlns:a16="http://schemas.microsoft.com/office/drawing/2014/main" id="{2E219395-70A8-4A1B-8CDF-661BB370786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5" name="Tekstvak 144">
          <a:extLst>
            <a:ext uri="{FF2B5EF4-FFF2-40B4-BE49-F238E27FC236}">
              <a16:creationId xmlns:a16="http://schemas.microsoft.com/office/drawing/2014/main" id="{ADDBA374-AE5F-4BBD-B14A-21F8A0370A9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6" name="Tekstvak 145">
          <a:extLst>
            <a:ext uri="{FF2B5EF4-FFF2-40B4-BE49-F238E27FC236}">
              <a16:creationId xmlns:a16="http://schemas.microsoft.com/office/drawing/2014/main" id="{6F98F4F5-0574-44C0-922B-9944924E184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7" name="Tekstvak 146">
          <a:extLst>
            <a:ext uri="{FF2B5EF4-FFF2-40B4-BE49-F238E27FC236}">
              <a16:creationId xmlns:a16="http://schemas.microsoft.com/office/drawing/2014/main" id="{D6BAD92E-EA4F-42D1-AE8B-7686A5C8D3B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8" name="Tekstvak 147">
          <a:extLst>
            <a:ext uri="{FF2B5EF4-FFF2-40B4-BE49-F238E27FC236}">
              <a16:creationId xmlns:a16="http://schemas.microsoft.com/office/drawing/2014/main" id="{A7E0BA5A-B919-4CAD-ABBC-7D5D1E25A5E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9" name="Tekstvak 148">
          <a:extLst>
            <a:ext uri="{FF2B5EF4-FFF2-40B4-BE49-F238E27FC236}">
              <a16:creationId xmlns:a16="http://schemas.microsoft.com/office/drawing/2014/main" id="{08FCCC1F-F173-4C23-A75E-A52A849B8A3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0" name="Tekstvak 149">
          <a:extLst>
            <a:ext uri="{FF2B5EF4-FFF2-40B4-BE49-F238E27FC236}">
              <a16:creationId xmlns:a16="http://schemas.microsoft.com/office/drawing/2014/main" id="{AB3CF87D-7D30-4DEB-BEDC-4001C822085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1" name="Tekstvak 150">
          <a:extLst>
            <a:ext uri="{FF2B5EF4-FFF2-40B4-BE49-F238E27FC236}">
              <a16:creationId xmlns:a16="http://schemas.microsoft.com/office/drawing/2014/main" id="{8E917AED-410A-4ED8-8E76-5F67A048B1C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2" name="Tekstvak 151">
          <a:extLst>
            <a:ext uri="{FF2B5EF4-FFF2-40B4-BE49-F238E27FC236}">
              <a16:creationId xmlns:a16="http://schemas.microsoft.com/office/drawing/2014/main" id="{1F6E3274-B8AE-42D0-A1F3-AE944B47C41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3" name="Tekstvak 152">
          <a:extLst>
            <a:ext uri="{FF2B5EF4-FFF2-40B4-BE49-F238E27FC236}">
              <a16:creationId xmlns:a16="http://schemas.microsoft.com/office/drawing/2014/main" id="{DEBA8885-2F90-4433-AD47-06755BA0F93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4" name="Tekstvak 153">
          <a:extLst>
            <a:ext uri="{FF2B5EF4-FFF2-40B4-BE49-F238E27FC236}">
              <a16:creationId xmlns:a16="http://schemas.microsoft.com/office/drawing/2014/main" id="{6B5EA72F-805D-4EBC-9C1F-17CC3512751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5" name="Tekstvak 154">
          <a:extLst>
            <a:ext uri="{FF2B5EF4-FFF2-40B4-BE49-F238E27FC236}">
              <a16:creationId xmlns:a16="http://schemas.microsoft.com/office/drawing/2014/main" id="{8DB3A759-1EAE-4550-A91E-C2684695C78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6" name="Tekstvak 155">
          <a:extLst>
            <a:ext uri="{FF2B5EF4-FFF2-40B4-BE49-F238E27FC236}">
              <a16:creationId xmlns:a16="http://schemas.microsoft.com/office/drawing/2014/main" id="{50673E57-93D4-4EA2-A2C5-93E44D9DA2E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7" name="Tekstvak 156">
          <a:extLst>
            <a:ext uri="{FF2B5EF4-FFF2-40B4-BE49-F238E27FC236}">
              <a16:creationId xmlns:a16="http://schemas.microsoft.com/office/drawing/2014/main" id="{68D32534-8081-442D-AD00-2165A974C21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8" name="Tekstvak 157">
          <a:extLst>
            <a:ext uri="{FF2B5EF4-FFF2-40B4-BE49-F238E27FC236}">
              <a16:creationId xmlns:a16="http://schemas.microsoft.com/office/drawing/2014/main" id="{A6945DBE-1E8A-444E-8036-9B1B415BABA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9" name="Tekstvak 158">
          <a:extLst>
            <a:ext uri="{FF2B5EF4-FFF2-40B4-BE49-F238E27FC236}">
              <a16:creationId xmlns:a16="http://schemas.microsoft.com/office/drawing/2014/main" id="{9AC7CA2D-1A5E-4C08-AC3E-F56C73AA6D6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0" name="Tekstvak 159">
          <a:extLst>
            <a:ext uri="{FF2B5EF4-FFF2-40B4-BE49-F238E27FC236}">
              <a16:creationId xmlns:a16="http://schemas.microsoft.com/office/drawing/2014/main" id="{B3436E87-8E57-44F2-AE4D-F6331FEC76D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1" name="Tekstvak 160">
          <a:extLst>
            <a:ext uri="{FF2B5EF4-FFF2-40B4-BE49-F238E27FC236}">
              <a16:creationId xmlns:a16="http://schemas.microsoft.com/office/drawing/2014/main" id="{4DE40D48-B8EC-409A-AA61-669CA1BA19D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2" name="Tekstvak 161">
          <a:extLst>
            <a:ext uri="{FF2B5EF4-FFF2-40B4-BE49-F238E27FC236}">
              <a16:creationId xmlns:a16="http://schemas.microsoft.com/office/drawing/2014/main" id="{4DB36AF2-D5F7-428B-85AD-B32E2366672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3" name="Tekstvak 162">
          <a:extLst>
            <a:ext uri="{FF2B5EF4-FFF2-40B4-BE49-F238E27FC236}">
              <a16:creationId xmlns:a16="http://schemas.microsoft.com/office/drawing/2014/main" id="{CB125387-F140-4CC9-BEA9-08524CEA3C5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4" name="Tekstvak 163">
          <a:extLst>
            <a:ext uri="{FF2B5EF4-FFF2-40B4-BE49-F238E27FC236}">
              <a16:creationId xmlns:a16="http://schemas.microsoft.com/office/drawing/2014/main" id="{170457B8-D08C-45D3-A891-4E4B217830C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5" name="Tekstvak 164">
          <a:extLst>
            <a:ext uri="{FF2B5EF4-FFF2-40B4-BE49-F238E27FC236}">
              <a16:creationId xmlns:a16="http://schemas.microsoft.com/office/drawing/2014/main" id="{933420D3-DAB4-41F1-B05B-BD55F95B33B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6" name="Tekstvak 165">
          <a:extLst>
            <a:ext uri="{FF2B5EF4-FFF2-40B4-BE49-F238E27FC236}">
              <a16:creationId xmlns:a16="http://schemas.microsoft.com/office/drawing/2014/main" id="{1E3595C5-3FB8-42A2-8D46-2EBDB46D1CD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7" name="Tekstvak 166">
          <a:extLst>
            <a:ext uri="{FF2B5EF4-FFF2-40B4-BE49-F238E27FC236}">
              <a16:creationId xmlns:a16="http://schemas.microsoft.com/office/drawing/2014/main" id="{DDD3DCDF-FB4B-4744-868A-15D9CA907A5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8" name="Tekstvak 167">
          <a:extLst>
            <a:ext uri="{FF2B5EF4-FFF2-40B4-BE49-F238E27FC236}">
              <a16:creationId xmlns:a16="http://schemas.microsoft.com/office/drawing/2014/main" id="{27BA71FB-AAD0-4F4E-A42E-28EA735E4ED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9" name="Tekstvak 168">
          <a:extLst>
            <a:ext uri="{FF2B5EF4-FFF2-40B4-BE49-F238E27FC236}">
              <a16:creationId xmlns:a16="http://schemas.microsoft.com/office/drawing/2014/main" id="{F89046B0-6CB9-401B-A9CE-22AE8F17ED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0" name="Tekstvak 169">
          <a:extLst>
            <a:ext uri="{FF2B5EF4-FFF2-40B4-BE49-F238E27FC236}">
              <a16:creationId xmlns:a16="http://schemas.microsoft.com/office/drawing/2014/main" id="{1FBBEDC3-595F-4BF1-9D1C-A7A09C35EF1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1" name="Tekstvak 170">
          <a:extLst>
            <a:ext uri="{FF2B5EF4-FFF2-40B4-BE49-F238E27FC236}">
              <a16:creationId xmlns:a16="http://schemas.microsoft.com/office/drawing/2014/main" id="{B6BB4103-F4D4-427C-989F-5E36AB7EA92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2" name="Tekstvak 171">
          <a:extLst>
            <a:ext uri="{FF2B5EF4-FFF2-40B4-BE49-F238E27FC236}">
              <a16:creationId xmlns:a16="http://schemas.microsoft.com/office/drawing/2014/main" id="{C06C4403-4375-4C6F-A811-758722F226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3" name="Tekstvak 172">
          <a:extLst>
            <a:ext uri="{FF2B5EF4-FFF2-40B4-BE49-F238E27FC236}">
              <a16:creationId xmlns:a16="http://schemas.microsoft.com/office/drawing/2014/main" id="{4482EC19-FFD6-410B-8004-23BEFCE87E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4" name="Tekstvak 173">
          <a:extLst>
            <a:ext uri="{FF2B5EF4-FFF2-40B4-BE49-F238E27FC236}">
              <a16:creationId xmlns:a16="http://schemas.microsoft.com/office/drawing/2014/main" id="{64EBDD9B-88EE-40D5-8021-C15BE525844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5" name="Tekstvak 174">
          <a:extLst>
            <a:ext uri="{FF2B5EF4-FFF2-40B4-BE49-F238E27FC236}">
              <a16:creationId xmlns:a16="http://schemas.microsoft.com/office/drawing/2014/main" id="{2BCD0E3E-1ABB-4878-A9A6-26121FE4A2B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6" name="Tekstvak 175">
          <a:extLst>
            <a:ext uri="{FF2B5EF4-FFF2-40B4-BE49-F238E27FC236}">
              <a16:creationId xmlns:a16="http://schemas.microsoft.com/office/drawing/2014/main" id="{31AFDECF-C6F8-400B-895D-F63B016A475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7" name="Tekstvak 176">
          <a:extLst>
            <a:ext uri="{FF2B5EF4-FFF2-40B4-BE49-F238E27FC236}">
              <a16:creationId xmlns:a16="http://schemas.microsoft.com/office/drawing/2014/main" id="{5121B157-F443-46C3-A9DA-04C0CC77836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8" name="Tekstvak 177">
          <a:extLst>
            <a:ext uri="{FF2B5EF4-FFF2-40B4-BE49-F238E27FC236}">
              <a16:creationId xmlns:a16="http://schemas.microsoft.com/office/drawing/2014/main" id="{E5C88FD4-6ACB-4439-AF83-96F71C115D2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9" name="Tekstvak 178">
          <a:extLst>
            <a:ext uri="{FF2B5EF4-FFF2-40B4-BE49-F238E27FC236}">
              <a16:creationId xmlns:a16="http://schemas.microsoft.com/office/drawing/2014/main" id="{80AD9A83-0870-4E8E-B8A0-9F9BBD570C7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0" name="Tekstvak 179">
          <a:extLst>
            <a:ext uri="{FF2B5EF4-FFF2-40B4-BE49-F238E27FC236}">
              <a16:creationId xmlns:a16="http://schemas.microsoft.com/office/drawing/2014/main" id="{C084C807-D648-4ACE-8E8F-A9BD3EEA321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1" name="Tekstvak 180">
          <a:extLst>
            <a:ext uri="{FF2B5EF4-FFF2-40B4-BE49-F238E27FC236}">
              <a16:creationId xmlns:a16="http://schemas.microsoft.com/office/drawing/2014/main" id="{9D179767-4E02-4AA8-8387-CC7F7EBF226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2" name="Tekstvak 181">
          <a:extLst>
            <a:ext uri="{FF2B5EF4-FFF2-40B4-BE49-F238E27FC236}">
              <a16:creationId xmlns:a16="http://schemas.microsoft.com/office/drawing/2014/main" id="{3FD6EDE2-17DB-4F3B-9008-91D19007ADD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3" name="Tekstvak 182">
          <a:extLst>
            <a:ext uri="{FF2B5EF4-FFF2-40B4-BE49-F238E27FC236}">
              <a16:creationId xmlns:a16="http://schemas.microsoft.com/office/drawing/2014/main" id="{BE10F18A-E5D5-4D95-8EAE-4FE539432E7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4" name="Tekstvak 183">
          <a:extLst>
            <a:ext uri="{FF2B5EF4-FFF2-40B4-BE49-F238E27FC236}">
              <a16:creationId xmlns:a16="http://schemas.microsoft.com/office/drawing/2014/main" id="{0CA81EE2-20B4-48CE-A806-C1AAF90E2D7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5" name="Tekstvak 184">
          <a:extLst>
            <a:ext uri="{FF2B5EF4-FFF2-40B4-BE49-F238E27FC236}">
              <a16:creationId xmlns:a16="http://schemas.microsoft.com/office/drawing/2014/main" id="{73D2E453-BCD1-47B1-8427-14C29DC3BFF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6" name="Tekstvak 185">
          <a:extLst>
            <a:ext uri="{FF2B5EF4-FFF2-40B4-BE49-F238E27FC236}">
              <a16:creationId xmlns:a16="http://schemas.microsoft.com/office/drawing/2014/main" id="{8FFA94C2-60E0-4D99-BEAF-D1F1F561B84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7" name="Tekstvak 186">
          <a:extLst>
            <a:ext uri="{FF2B5EF4-FFF2-40B4-BE49-F238E27FC236}">
              <a16:creationId xmlns:a16="http://schemas.microsoft.com/office/drawing/2014/main" id="{FD1A726E-B2A0-441F-92C9-FC183649D50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8" name="Tekstvak 187">
          <a:extLst>
            <a:ext uri="{FF2B5EF4-FFF2-40B4-BE49-F238E27FC236}">
              <a16:creationId xmlns:a16="http://schemas.microsoft.com/office/drawing/2014/main" id="{5B133865-31A6-4C43-ABAD-A916D59E432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9" name="Tekstvak 188">
          <a:extLst>
            <a:ext uri="{FF2B5EF4-FFF2-40B4-BE49-F238E27FC236}">
              <a16:creationId xmlns:a16="http://schemas.microsoft.com/office/drawing/2014/main" id="{CFD04128-0B78-4306-B187-894E9A177AF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0" name="Tekstvak 189">
          <a:extLst>
            <a:ext uri="{FF2B5EF4-FFF2-40B4-BE49-F238E27FC236}">
              <a16:creationId xmlns:a16="http://schemas.microsoft.com/office/drawing/2014/main" id="{0DA7F8AC-FD0D-4F1A-8CB2-6DFF9D30135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1" name="Tekstvak 190">
          <a:extLst>
            <a:ext uri="{FF2B5EF4-FFF2-40B4-BE49-F238E27FC236}">
              <a16:creationId xmlns:a16="http://schemas.microsoft.com/office/drawing/2014/main" id="{8855715A-C6CE-4F7D-BE68-54D36B84065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2" name="Tekstvak 191">
          <a:extLst>
            <a:ext uri="{FF2B5EF4-FFF2-40B4-BE49-F238E27FC236}">
              <a16:creationId xmlns:a16="http://schemas.microsoft.com/office/drawing/2014/main" id="{E69C636B-DB1D-432E-B3F8-7F3D97E635B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3" name="Tekstvak 192">
          <a:extLst>
            <a:ext uri="{FF2B5EF4-FFF2-40B4-BE49-F238E27FC236}">
              <a16:creationId xmlns:a16="http://schemas.microsoft.com/office/drawing/2014/main" id="{C5D75634-3E2A-4AC4-8E71-9E7A93CA1EB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4" name="Tekstvak 193">
          <a:extLst>
            <a:ext uri="{FF2B5EF4-FFF2-40B4-BE49-F238E27FC236}">
              <a16:creationId xmlns:a16="http://schemas.microsoft.com/office/drawing/2014/main" id="{3A245D7C-7D0B-4751-AB29-7B5D820584D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5" name="Tekstvak 194">
          <a:extLst>
            <a:ext uri="{FF2B5EF4-FFF2-40B4-BE49-F238E27FC236}">
              <a16:creationId xmlns:a16="http://schemas.microsoft.com/office/drawing/2014/main" id="{EFADF3A0-E096-45FB-9381-2D0EBF867F4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6" name="Tekstvak 195">
          <a:extLst>
            <a:ext uri="{FF2B5EF4-FFF2-40B4-BE49-F238E27FC236}">
              <a16:creationId xmlns:a16="http://schemas.microsoft.com/office/drawing/2014/main" id="{69116A62-3412-422C-A235-EF26C978FF7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7" name="Tekstvak 196">
          <a:extLst>
            <a:ext uri="{FF2B5EF4-FFF2-40B4-BE49-F238E27FC236}">
              <a16:creationId xmlns:a16="http://schemas.microsoft.com/office/drawing/2014/main" id="{65F67A7D-6517-405B-BBAD-788307076BF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8" name="Tekstvak 197">
          <a:extLst>
            <a:ext uri="{FF2B5EF4-FFF2-40B4-BE49-F238E27FC236}">
              <a16:creationId xmlns:a16="http://schemas.microsoft.com/office/drawing/2014/main" id="{B3155AA1-92E8-4F98-9971-C76577B5A61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9" name="Tekstvak 198">
          <a:extLst>
            <a:ext uri="{FF2B5EF4-FFF2-40B4-BE49-F238E27FC236}">
              <a16:creationId xmlns:a16="http://schemas.microsoft.com/office/drawing/2014/main" id="{448125F0-B5B3-4875-8035-D44644FD3CF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0" name="Tekstvak 199">
          <a:extLst>
            <a:ext uri="{FF2B5EF4-FFF2-40B4-BE49-F238E27FC236}">
              <a16:creationId xmlns:a16="http://schemas.microsoft.com/office/drawing/2014/main" id="{AF380115-310B-4C0E-9895-36002B4AEE6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1" name="Tekstvak 200">
          <a:extLst>
            <a:ext uri="{FF2B5EF4-FFF2-40B4-BE49-F238E27FC236}">
              <a16:creationId xmlns:a16="http://schemas.microsoft.com/office/drawing/2014/main" id="{54A2942B-7126-4D2E-A9A1-77B8B50367E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2" name="Tekstvak 201">
          <a:extLst>
            <a:ext uri="{FF2B5EF4-FFF2-40B4-BE49-F238E27FC236}">
              <a16:creationId xmlns:a16="http://schemas.microsoft.com/office/drawing/2014/main" id="{637428DE-EBF8-43DB-8F46-13106FF2549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3" name="Tekstvak 202">
          <a:extLst>
            <a:ext uri="{FF2B5EF4-FFF2-40B4-BE49-F238E27FC236}">
              <a16:creationId xmlns:a16="http://schemas.microsoft.com/office/drawing/2014/main" id="{261E6C99-D17C-4957-85F3-AB93D0997A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4" name="Tekstvak 203">
          <a:extLst>
            <a:ext uri="{FF2B5EF4-FFF2-40B4-BE49-F238E27FC236}">
              <a16:creationId xmlns:a16="http://schemas.microsoft.com/office/drawing/2014/main" id="{5E676566-E722-47B8-A67B-E269863D10B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5" name="Tekstvak 204">
          <a:extLst>
            <a:ext uri="{FF2B5EF4-FFF2-40B4-BE49-F238E27FC236}">
              <a16:creationId xmlns:a16="http://schemas.microsoft.com/office/drawing/2014/main" id="{C8B5E7F2-2B7D-4B9C-BAE4-B5BBACB5C1C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6" name="Tekstvak 205">
          <a:extLst>
            <a:ext uri="{FF2B5EF4-FFF2-40B4-BE49-F238E27FC236}">
              <a16:creationId xmlns:a16="http://schemas.microsoft.com/office/drawing/2014/main" id="{C9CDC175-A0D3-45B4-9966-DF38B1CA25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7" name="Tekstvak 206">
          <a:extLst>
            <a:ext uri="{FF2B5EF4-FFF2-40B4-BE49-F238E27FC236}">
              <a16:creationId xmlns:a16="http://schemas.microsoft.com/office/drawing/2014/main" id="{392C189F-1EF9-4E33-B998-E8B4977929B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8" name="Tekstvak 207">
          <a:extLst>
            <a:ext uri="{FF2B5EF4-FFF2-40B4-BE49-F238E27FC236}">
              <a16:creationId xmlns:a16="http://schemas.microsoft.com/office/drawing/2014/main" id="{ED932F2F-D958-447F-ADF1-A3E97A4A754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9" name="Tekstvak 208">
          <a:extLst>
            <a:ext uri="{FF2B5EF4-FFF2-40B4-BE49-F238E27FC236}">
              <a16:creationId xmlns:a16="http://schemas.microsoft.com/office/drawing/2014/main" id="{87F142D9-F7AD-4977-92E2-AA214B8997D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0" name="Tekstvak 209">
          <a:extLst>
            <a:ext uri="{FF2B5EF4-FFF2-40B4-BE49-F238E27FC236}">
              <a16:creationId xmlns:a16="http://schemas.microsoft.com/office/drawing/2014/main" id="{24C755DF-8D64-4116-9299-1E62794D616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1" name="Tekstvak 210">
          <a:extLst>
            <a:ext uri="{FF2B5EF4-FFF2-40B4-BE49-F238E27FC236}">
              <a16:creationId xmlns:a16="http://schemas.microsoft.com/office/drawing/2014/main" id="{215619DB-2D0B-411C-84F3-638CBA62714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2" name="Tekstvak 211">
          <a:extLst>
            <a:ext uri="{FF2B5EF4-FFF2-40B4-BE49-F238E27FC236}">
              <a16:creationId xmlns:a16="http://schemas.microsoft.com/office/drawing/2014/main" id="{6D76832D-16CF-48D9-B822-569A3796DDA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3" name="Tekstvak 212">
          <a:extLst>
            <a:ext uri="{FF2B5EF4-FFF2-40B4-BE49-F238E27FC236}">
              <a16:creationId xmlns:a16="http://schemas.microsoft.com/office/drawing/2014/main" id="{1563A29D-EE48-46BF-80A5-2CD8AA289B2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4" name="Tekstvak 213">
          <a:extLst>
            <a:ext uri="{FF2B5EF4-FFF2-40B4-BE49-F238E27FC236}">
              <a16:creationId xmlns:a16="http://schemas.microsoft.com/office/drawing/2014/main" id="{C1CFD176-0970-4EC4-A7E5-CBA60D47BFE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5" name="Tekstvak 214">
          <a:extLst>
            <a:ext uri="{FF2B5EF4-FFF2-40B4-BE49-F238E27FC236}">
              <a16:creationId xmlns:a16="http://schemas.microsoft.com/office/drawing/2014/main" id="{98601E50-D504-4F9D-9754-F6E05AFC371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6" name="Tekstvak 215">
          <a:extLst>
            <a:ext uri="{FF2B5EF4-FFF2-40B4-BE49-F238E27FC236}">
              <a16:creationId xmlns:a16="http://schemas.microsoft.com/office/drawing/2014/main" id="{CB54D381-D722-43A0-86FF-F645CA90F94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7" name="Tekstvak 216">
          <a:extLst>
            <a:ext uri="{FF2B5EF4-FFF2-40B4-BE49-F238E27FC236}">
              <a16:creationId xmlns:a16="http://schemas.microsoft.com/office/drawing/2014/main" id="{F9E67584-5265-47E7-B22B-A62BCD3ECA0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8" name="Tekstvak 217">
          <a:extLst>
            <a:ext uri="{FF2B5EF4-FFF2-40B4-BE49-F238E27FC236}">
              <a16:creationId xmlns:a16="http://schemas.microsoft.com/office/drawing/2014/main" id="{C4B188A5-FA82-4BE8-8129-61E271E4A04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9" name="Tekstvak 218">
          <a:extLst>
            <a:ext uri="{FF2B5EF4-FFF2-40B4-BE49-F238E27FC236}">
              <a16:creationId xmlns:a16="http://schemas.microsoft.com/office/drawing/2014/main" id="{97C56ACE-B026-4FE0-A651-8158876CE43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0" name="Tekstvak 219">
          <a:extLst>
            <a:ext uri="{FF2B5EF4-FFF2-40B4-BE49-F238E27FC236}">
              <a16:creationId xmlns:a16="http://schemas.microsoft.com/office/drawing/2014/main" id="{C2AB5511-62B0-4170-A888-AA7BBA8756A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1" name="Tekstvak 220">
          <a:extLst>
            <a:ext uri="{FF2B5EF4-FFF2-40B4-BE49-F238E27FC236}">
              <a16:creationId xmlns:a16="http://schemas.microsoft.com/office/drawing/2014/main" id="{75DD8DBB-2BB8-4543-9837-681F5F109B0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2" name="Tekstvak 221">
          <a:extLst>
            <a:ext uri="{FF2B5EF4-FFF2-40B4-BE49-F238E27FC236}">
              <a16:creationId xmlns:a16="http://schemas.microsoft.com/office/drawing/2014/main" id="{014A7F23-10E0-430F-B733-D2F33519C6A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3" name="Tekstvak 222">
          <a:extLst>
            <a:ext uri="{FF2B5EF4-FFF2-40B4-BE49-F238E27FC236}">
              <a16:creationId xmlns:a16="http://schemas.microsoft.com/office/drawing/2014/main" id="{1D724312-9102-4C15-9B32-AE8BDB8C1EE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4" name="Tekstvak 223">
          <a:extLst>
            <a:ext uri="{FF2B5EF4-FFF2-40B4-BE49-F238E27FC236}">
              <a16:creationId xmlns:a16="http://schemas.microsoft.com/office/drawing/2014/main" id="{CEF507A2-4368-4A36-871D-47A3E3C512B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5" name="Tekstvak 224">
          <a:extLst>
            <a:ext uri="{FF2B5EF4-FFF2-40B4-BE49-F238E27FC236}">
              <a16:creationId xmlns:a16="http://schemas.microsoft.com/office/drawing/2014/main" id="{DA12CC00-5027-4BE3-B773-7029A3BCCA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6" name="Tekstvak 225">
          <a:extLst>
            <a:ext uri="{FF2B5EF4-FFF2-40B4-BE49-F238E27FC236}">
              <a16:creationId xmlns:a16="http://schemas.microsoft.com/office/drawing/2014/main" id="{6C23E8DA-8DE1-4509-8F8A-6A21CC2ACC3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7" name="Tekstvak 226">
          <a:extLst>
            <a:ext uri="{FF2B5EF4-FFF2-40B4-BE49-F238E27FC236}">
              <a16:creationId xmlns:a16="http://schemas.microsoft.com/office/drawing/2014/main" id="{F7E6F821-0A45-47B0-9CA9-28B4CE5807A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8" name="Tekstvak 227">
          <a:extLst>
            <a:ext uri="{FF2B5EF4-FFF2-40B4-BE49-F238E27FC236}">
              <a16:creationId xmlns:a16="http://schemas.microsoft.com/office/drawing/2014/main" id="{C2A93260-08F2-48FD-8A93-C66FE61D119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9" name="Tekstvak 228">
          <a:extLst>
            <a:ext uri="{FF2B5EF4-FFF2-40B4-BE49-F238E27FC236}">
              <a16:creationId xmlns:a16="http://schemas.microsoft.com/office/drawing/2014/main" id="{C63C1733-A1AB-498E-A07B-E8FACBC0462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0" name="Tekstvak 229">
          <a:extLst>
            <a:ext uri="{FF2B5EF4-FFF2-40B4-BE49-F238E27FC236}">
              <a16:creationId xmlns:a16="http://schemas.microsoft.com/office/drawing/2014/main" id="{0BB596B4-0C8A-4B73-9408-FF42A7ACBD1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1" name="Tekstvak 230">
          <a:extLst>
            <a:ext uri="{FF2B5EF4-FFF2-40B4-BE49-F238E27FC236}">
              <a16:creationId xmlns:a16="http://schemas.microsoft.com/office/drawing/2014/main" id="{788CBBA4-4036-458E-B08E-178C5436C0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2" name="Tekstvak 231">
          <a:extLst>
            <a:ext uri="{FF2B5EF4-FFF2-40B4-BE49-F238E27FC236}">
              <a16:creationId xmlns:a16="http://schemas.microsoft.com/office/drawing/2014/main" id="{1314F23C-EAA4-47F5-B13D-6B4F9CBC6A6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3" name="Tekstvak 232">
          <a:extLst>
            <a:ext uri="{FF2B5EF4-FFF2-40B4-BE49-F238E27FC236}">
              <a16:creationId xmlns:a16="http://schemas.microsoft.com/office/drawing/2014/main" id="{4C561694-8AAE-4CD4-8E98-5D5990F3A15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4" name="Tekstvak 233">
          <a:extLst>
            <a:ext uri="{FF2B5EF4-FFF2-40B4-BE49-F238E27FC236}">
              <a16:creationId xmlns:a16="http://schemas.microsoft.com/office/drawing/2014/main" id="{11270ACA-AB0A-421F-B8A4-04BD2E8B418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5" name="Tekstvak 234">
          <a:extLst>
            <a:ext uri="{FF2B5EF4-FFF2-40B4-BE49-F238E27FC236}">
              <a16:creationId xmlns:a16="http://schemas.microsoft.com/office/drawing/2014/main" id="{F9E05CFA-465D-427F-BD80-97B1C809F93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6" name="Tekstvak 235">
          <a:extLst>
            <a:ext uri="{FF2B5EF4-FFF2-40B4-BE49-F238E27FC236}">
              <a16:creationId xmlns:a16="http://schemas.microsoft.com/office/drawing/2014/main" id="{014E4199-8B3F-40BA-A520-888C5C213B1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7" name="Tekstvak 236">
          <a:extLst>
            <a:ext uri="{FF2B5EF4-FFF2-40B4-BE49-F238E27FC236}">
              <a16:creationId xmlns:a16="http://schemas.microsoft.com/office/drawing/2014/main" id="{03D0A3D3-00AD-4FBC-9376-91CB455F16E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8" name="Tekstvak 237">
          <a:extLst>
            <a:ext uri="{FF2B5EF4-FFF2-40B4-BE49-F238E27FC236}">
              <a16:creationId xmlns:a16="http://schemas.microsoft.com/office/drawing/2014/main" id="{C314092B-32E3-4619-881B-98EA011AAF4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9" name="Tekstvak 238">
          <a:extLst>
            <a:ext uri="{FF2B5EF4-FFF2-40B4-BE49-F238E27FC236}">
              <a16:creationId xmlns:a16="http://schemas.microsoft.com/office/drawing/2014/main" id="{DE5E1244-4F14-43FB-AA80-C51FA5AD898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0" name="Tekstvak 239">
          <a:extLst>
            <a:ext uri="{FF2B5EF4-FFF2-40B4-BE49-F238E27FC236}">
              <a16:creationId xmlns:a16="http://schemas.microsoft.com/office/drawing/2014/main" id="{58EFDB9E-71B3-4980-A26D-9188D1960F4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1" name="Tekstvak 240">
          <a:extLst>
            <a:ext uri="{FF2B5EF4-FFF2-40B4-BE49-F238E27FC236}">
              <a16:creationId xmlns:a16="http://schemas.microsoft.com/office/drawing/2014/main" id="{8F9B91E9-2A97-49D6-81BF-D2F5EEB89B2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2" name="Tekstvak 241">
          <a:extLst>
            <a:ext uri="{FF2B5EF4-FFF2-40B4-BE49-F238E27FC236}">
              <a16:creationId xmlns:a16="http://schemas.microsoft.com/office/drawing/2014/main" id="{2823507F-E13A-450E-BDF9-2856EAB4C1E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3" name="Tekstvak 242">
          <a:extLst>
            <a:ext uri="{FF2B5EF4-FFF2-40B4-BE49-F238E27FC236}">
              <a16:creationId xmlns:a16="http://schemas.microsoft.com/office/drawing/2014/main" id="{19AAA4B5-8448-407B-A3C8-DBA1ED429A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4" name="Tekstvak 243">
          <a:extLst>
            <a:ext uri="{FF2B5EF4-FFF2-40B4-BE49-F238E27FC236}">
              <a16:creationId xmlns:a16="http://schemas.microsoft.com/office/drawing/2014/main" id="{F2C102C5-ECD3-4064-906C-33C0F436292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5" name="Tekstvak 244">
          <a:extLst>
            <a:ext uri="{FF2B5EF4-FFF2-40B4-BE49-F238E27FC236}">
              <a16:creationId xmlns:a16="http://schemas.microsoft.com/office/drawing/2014/main" id="{D63F4FF9-72E0-4034-A4EC-E84C5279DB5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6" name="Tekstvak 245">
          <a:extLst>
            <a:ext uri="{FF2B5EF4-FFF2-40B4-BE49-F238E27FC236}">
              <a16:creationId xmlns:a16="http://schemas.microsoft.com/office/drawing/2014/main" id="{3745F74A-B32A-4719-85E6-59D72C19C97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7" name="Tekstvak 246">
          <a:extLst>
            <a:ext uri="{FF2B5EF4-FFF2-40B4-BE49-F238E27FC236}">
              <a16:creationId xmlns:a16="http://schemas.microsoft.com/office/drawing/2014/main" id="{7E0E3273-FE05-4D4C-8738-402F35ECA7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8" name="Tekstvak 247">
          <a:extLst>
            <a:ext uri="{FF2B5EF4-FFF2-40B4-BE49-F238E27FC236}">
              <a16:creationId xmlns:a16="http://schemas.microsoft.com/office/drawing/2014/main" id="{8251B4AD-6CDC-44D7-B09A-5F0723B5F0D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9" name="Tekstvak 248">
          <a:extLst>
            <a:ext uri="{FF2B5EF4-FFF2-40B4-BE49-F238E27FC236}">
              <a16:creationId xmlns:a16="http://schemas.microsoft.com/office/drawing/2014/main" id="{931C151E-B41E-4FBF-AF94-D6F9FA9D988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0" name="Tekstvak 249">
          <a:extLst>
            <a:ext uri="{FF2B5EF4-FFF2-40B4-BE49-F238E27FC236}">
              <a16:creationId xmlns:a16="http://schemas.microsoft.com/office/drawing/2014/main" id="{4865C29D-6A78-4482-8E45-9CAC9473273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1" name="Tekstvak 250">
          <a:extLst>
            <a:ext uri="{FF2B5EF4-FFF2-40B4-BE49-F238E27FC236}">
              <a16:creationId xmlns:a16="http://schemas.microsoft.com/office/drawing/2014/main" id="{99811384-ED3A-409F-BFBE-0A45F381028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2" name="Tekstvak 251">
          <a:extLst>
            <a:ext uri="{FF2B5EF4-FFF2-40B4-BE49-F238E27FC236}">
              <a16:creationId xmlns:a16="http://schemas.microsoft.com/office/drawing/2014/main" id="{C0711343-FC69-44B3-AE55-7504D341EB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3" name="Tekstvak 252">
          <a:extLst>
            <a:ext uri="{FF2B5EF4-FFF2-40B4-BE49-F238E27FC236}">
              <a16:creationId xmlns:a16="http://schemas.microsoft.com/office/drawing/2014/main" id="{B0BB121B-FCFF-4AAF-99AB-D8DE31F2699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4" name="Tekstvak 253">
          <a:extLst>
            <a:ext uri="{FF2B5EF4-FFF2-40B4-BE49-F238E27FC236}">
              <a16:creationId xmlns:a16="http://schemas.microsoft.com/office/drawing/2014/main" id="{CF6178A1-E307-46C3-9B94-A578F518D95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5" name="Tekstvak 254">
          <a:extLst>
            <a:ext uri="{FF2B5EF4-FFF2-40B4-BE49-F238E27FC236}">
              <a16:creationId xmlns:a16="http://schemas.microsoft.com/office/drawing/2014/main" id="{0B0A93B0-DB29-4258-A86D-C276C91317C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6" name="Tekstvak 255">
          <a:extLst>
            <a:ext uri="{FF2B5EF4-FFF2-40B4-BE49-F238E27FC236}">
              <a16:creationId xmlns:a16="http://schemas.microsoft.com/office/drawing/2014/main" id="{25CE494D-1C97-4CEE-84CB-0E0F648DBB9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7" name="Tekstvak 256">
          <a:extLst>
            <a:ext uri="{FF2B5EF4-FFF2-40B4-BE49-F238E27FC236}">
              <a16:creationId xmlns:a16="http://schemas.microsoft.com/office/drawing/2014/main" id="{AFC91629-B577-4BE0-9B82-A112D18A11D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8" name="Tekstvak 257">
          <a:extLst>
            <a:ext uri="{FF2B5EF4-FFF2-40B4-BE49-F238E27FC236}">
              <a16:creationId xmlns:a16="http://schemas.microsoft.com/office/drawing/2014/main" id="{25ED8451-F21C-4486-9F8C-637AAEEDC28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9" name="Tekstvak 258">
          <a:extLst>
            <a:ext uri="{FF2B5EF4-FFF2-40B4-BE49-F238E27FC236}">
              <a16:creationId xmlns:a16="http://schemas.microsoft.com/office/drawing/2014/main" id="{060D5966-675C-4105-B938-29ED242E0F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0" name="Tekstvak 259">
          <a:extLst>
            <a:ext uri="{FF2B5EF4-FFF2-40B4-BE49-F238E27FC236}">
              <a16:creationId xmlns:a16="http://schemas.microsoft.com/office/drawing/2014/main" id="{97DABE30-7F01-40FB-B321-8F16B7703C4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1" name="Tekstvak 260">
          <a:extLst>
            <a:ext uri="{FF2B5EF4-FFF2-40B4-BE49-F238E27FC236}">
              <a16:creationId xmlns:a16="http://schemas.microsoft.com/office/drawing/2014/main" id="{97F94450-6C4C-486D-A66F-1B4554EE0CD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2" name="Tekstvak 261">
          <a:extLst>
            <a:ext uri="{FF2B5EF4-FFF2-40B4-BE49-F238E27FC236}">
              <a16:creationId xmlns:a16="http://schemas.microsoft.com/office/drawing/2014/main" id="{776A45DE-3F57-4F7C-AC8E-18E773BE19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3" name="Tekstvak 262">
          <a:extLst>
            <a:ext uri="{FF2B5EF4-FFF2-40B4-BE49-F238E27FC236}">
              <a16:creationId xmlns:a16="http://schemas.microsoft.com/office/drawing/2014/main" id="{1FE3E361-6D86-4AFE-9D90-367BBF35037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4" name="Tekstvak 263">
          <a:extLst>
            <a:ext uri="{FF2B5EF4-FFF2-40B4-BE49-F238E27FC236}">
              <a16:creationId xmlns:a16="http://schemas.microsoft.com/office/drawing/2014/main" id="{B9A10D1A-5EBF-4CEF-8898-84FD5AED0B7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5" name="Tekstvak 264">
          <a:extLst>
            <a:ext uri="{FF2B5EF4-FFF2-40B4-BE49-F238E27FC236}">
              <a16:creationId xmlns:a16="http://schemas.microsoft.com/office/drawing/2014/main" id="{C353E3BC-1B90-42DC-91FD-FEFEC304FCD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6" name="Tekstvak 265">
          <a:extLst>
            <a:ext uri="{FF2B5EF4-FFF2-40B4-BE49-F238E27FC236}">
              <a16:creationId xmlns:a16="http://schemas.microsoft.com/office/drawing/2014/main" id="{EBE54599-2242-4F3D-B243-5E296A80FFC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7" name="Tekstvak 266">
          <a:extLst>
            <a:ext uri="{FF2B5EF4-FFF2-40B4-BE49-F238E27FC236}">
              <a16:creationId xmlns:a16="http://schemas.microsoft.com/office/drawing/2014/main" id="{249820F0-780C-49B7-9BBC-7386C7389A5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8" name="Tekstvak 267">
          <a:extLst>
            <a:ext uri="{FF2B5EF4-FFF2-40B4-BE49-F238E27FC236}">
              <a16:creationId xmlns:a16="http://schemas.microsoft.com/office/drawing/2014/main" id="{ACDB4C2E-5A46-401C-8E6F-5A7980093E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9" name="Tekstvak 268">
          <a:extLst>
            <a:ext uri="{FF2B5EF4-FFF2-40B4-BE49-F238E27FC236}">
              <a16:creationId xmlns:a16="http://schemas.microsoft.com/office/drawing/2014/main" id="{865E7F31-15B3-47AF-81E8-28CDE0FFAA3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0" name="Tekstvak 269">
          <a:extLst>
            <a:ext uri="{FF2B5EF4-FFF2-40B4-BE49-F238E27FC236}">
              <a16:creationId xmlns:a16="http://schemas.microsoft.com/office/drawing/2014/main" id="{9DF13149-6CAD-4D69-BC13-14C7BA6793E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1" name="Tekstvak 270">
          <a:extLst>
            <a:ext uri="{FF2B5EF4-FFF2-40B4-BE49-F238E27FC236}">
              <a16:creationId xmlns:a16="http://schemas.microsoft.com/office/drawing/2014/main" id="{ED089409-3875-4CFC-9B3E-192068057A4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2" name="Tekstvak 271">
          <a:extLst>
            <a:ext uri="{FF2B5EF4-FFF2-40B4-BE49-F238E27FC236}">
              <a16:creationId xmlns:a16="http://schemas.microsoft.com/office/drawing/2014/main" id="{DEA9ADD4-E800-48FF-A920-B6F8B70604B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3" name="Tekstvak 272">
          <a:extLst>
            <a:ext uri="{FF2B5EF4-FFF2-40B4-BE49-F238E27FC236}">
              <a16:creationId xmlns:a16="http://schemas.microsoft.com/office/drawing/2014/main" id="{60AA4C9E-F0B1-4984-B6B4-86AE51A31A4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4" name="Tekstvak 273">
          <a:extLst>
            <a:ext uri="{FF2B5EF4-FFF2-40B4-BE49-F238E27FC236}">
              <a16:creationId xmlns:a16="http://schemas.microsoft.com/office/drawing/2014/main" id="{4A6EA527-AD08-408E-B2FC-CAA3D82C491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5" name="Tekstvak 274">
          <a:extLst>
            <a:ext uri="{FF2B5EF4-FFF2-40B4-BE49-F238E27FC236}">
              <a16:creationId xmlns:a16="http://schemas.microsoft.com/office/drawing/2014/main" id="{50EE58F7-9BB0-44B0-8B7F-6B39BDAACAA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6" name="Tekstvak 275">
          <a:extLst>
            <a:ext uri="{FF2B5EF4-FFF2-40B4-BE49-F238E27FC236}">
              <a16:creationId xmlns:a16="http://schemas.microsoft.com/office/drawing/2014/main" id="{4A4343A5-5BD9-4788-AE51-ED949C3E235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7" name="Tekstvak 276">
          <a:extLst>
            <a:ext uri="{FF2B5EF4-FFF2-40B4-BE49-F238E27FC236}">
              <a16:creationId xmlns:a16="http://schemas.microsoft.com/office/drawing/2014/main" id="{FAEF2E48-5ACF-4D23-B004-783098DEF3C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8" name="Tekstvak 277">
          <a:extLst>
            <a:ext uri="{FF2B5EF4-FFF2-40B4-BE49-F238E27FC236}">
              <a16:creationId xmlns:a16="http://schemas.microsoft.com/office/drawing/2014/main" id="{803BBA80-B5E7-4870-A053-9A5BE4BC6DF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9" name="Tekstvak 278">
          <a:extLst>
            <a:ext uri="{FF2B5EF4-FFF2-40B4-BE49-F238E27FC236}">
              <a16:creationId xmlns:a16="http://schemas.microsoft.com/office/drawing/2014/main" id="{A8C06631-C8EB-46E1-8431-63661B90545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0" name="Tekstvak 279">
          <a:extLst>
            <a:ext uri="{FF2B5EF4-FFF2-40B4-BE49-F238E27FC236}">
              <a16:creationId xmlns:a16="http://schemas.microsoft.com/office/drawing/2014/main" id="{F685D432-3393-473D-9C1E-D8E4FFE9AA4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1" name="Tekstvak 280">
          <a:extLst>
            <a:ext uri="{FF2B5EF4-FFF2-40B4-BE49-F238E27FC236}">
              <a16:creationId xmlns:a16="http://schemas.microsoft.com/office/drawing/2014/main" id="{39C31D7C-ABDE-4776-B9A4-DCE48724BC7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2" name="Tekstvak 281">
          <a:extLst>
            <a:ext uri="{FF2B5EF4-FFF2-40B4-BE49-F238E27FC236}">
              <a16:creationId xmlns:a16="http://schemas.microsoft.com/office/drawing/2014/main" id="{369DA565-F008-4881-92EB-D26E5282552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3" name="Tekstvak 282">
          <a:extLst>
            <a:ext uri="{FF2B5EF4-FFF2-40B4-BE49-F238E27FC236}">
              <a16:creationId xmlns:a16="http://schemas.microsoft.com/office/drawing/2014/main" id="{15F313C2-55C0-476F-8296-0A34C675418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4" name="Tekstvak 283">
          <a:extLst>
            <a:ext uri="{FF2B5EF4-FFF2-40B4-BE49-F238E27FC236}">
              <a16:creationId xmlns:a16="http://schemas.microsoft.com/office/drawing/2014/main" id="{9C05EEDA-7014-4C0A-8014-2FF6A0BF409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5" name="Tekstvak 284">
          <a:extLst>
            <a:ext uri="{FF2B5EF4-FFF2-40B4-BE49-F238E27FC236}">
              <a16:creationId xmlns:a16="http://schemas.microsoft.com/office/drawing/2014/main" id="{2E627E70-EF73-4510-B682-5BA94F6252B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6" name="Tekstvak 285">
          <a:extLst>
            <a:ext uri="{FF2B5EF4-FFF2-40B4-BE49-F238E27FC236}">
              <a16:creationId xmlns:a16="http://schemas.microsoft.com/office/drawing/2014/main" id="{F8C285FD-60C8-4224-9DF3-06EBCA96774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7" name="Tekstvak 286">
          <a:extLst>
            <a:ext uri="{FF2B5EF4-FFF2-40B4-BE49-F238E27FC236}">
              <a16:creationId xmlns:a16="http://schemas.microsoft.com/office/drawing/2014/main" id="{662BEAAB-A69A-49BB-B22A-CCAC08D184B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8" name="Tekstvak 287">
          <a:extLst>
            <a:ext uri="{FF2B5EF4-FFF2-40B4-BE49-F238E27FC236}">
              <a16:creationId xmlns:a16="http://schemas.microsoft.com/office/drawing/2014/main" id="{497F36F9-82D1-4F2D-A69F-65CE3066C16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9" name="Tekstvak 288">
          <a:extLst>
            <a:ext uri="{FF2B5EF4-FFF2-40B4-BE49-F238E27FC236}">
              <a16:creationId xmlns:a16="http://schemas.microsoft.com/office/drawing/2014/main" id="{B9562912-D536-4B7E-876A-5BAEBA67137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0" name="Tekstvak 289">
          <a:extLst>
            <a:ext uri="{FF2B5EF4-FFF2-40B4-BE49-F238E27FC236}">
              <a16:creationId xmlns:a16="http://schemas.microsoft.com/office/drawing/2014/main" id="{C933530C-1DA7-4641-90D5-DD7347BE222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1" name="Tekstvak 290">
          <a:extLst>
            <a:ext uri="{FF2B5EF4-FFF2-40B4-BE49-F238E27FC236}">
              <a16:creationId xmlns:a16="http://schemas.microsoft.com/office/drawing/2014/main" id="{4AF327BD-9591-4CF4-8FF5-5B06D3EC467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2" name="Tekstvak 291">
          <a:extLst>
            <a:ext uri="{FF2B5EF4-FFF2-40B4-BE49-F238E27FC236}">
              <a16:creationId xmlns:a16="http://schemas.microsoft.com/office/drawing/2014/main" id="{E97E8FCA-24D6-48F2-98BC-731ACADA016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3" name="Tekstvak 292">
          <a:extLst>
            <a:ext uri="{FF2B5EF4-FFF2-40B4-BE49-F238E27FC236}">
              <a16:creationId xmlns:a16="http://schemas.microsoft.com/office/drawing/2014/main" id="{CE281F35-BFC0-4E7D-826E-5530CF1AA73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4" name="Tekstvak 293">
          <a:extLst>
            <a:ext uri="{FF2B5EF4-FFF2-40B4-BE49-F238E27FC236}">
              <a16:creationId xmlns:a16="http://schemas.microsoft.com/office/drawing/2014/main" id="{1CEE18CC-B939-4A06-88B5-9833EF5DE6C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5" name="Tekstvak 294">
          <a:extLst>
            <a:ext uri="{FF2B5EF4-FFF2-40B4-BE49-F238E27FC236}">
              <a16:creationId xmlns:a16="http://schemas.microsoft.com/office/drawing/2014/main" id="{A68F893A-EDE2-4927-8EF9-F9000A9D1CC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6" name="Tekstvak 295">
          <a:extLst>
            <a:ext uri="{FF2B5EF4-FFF2-40B4-BE49-F238E27FC236}">
              <a16:creationId xmlns:a16="http://schemas.microsoft.com/office/drawing/2014/main" id="{AE035F99-3283-433C-9530-DB96D70132D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7" name="Tekstvak 296">
          <a:extLst>
            <a:ext uri="{FF2B5EF4-FFF2-40B4-BE49-F238E27FC236}">
              <a16:creationId xmlns:a16="http://schemas.microsoft.com/office/drawing/2014/main" id="{7A43AACA-19F9-4CB3-8D31-88F0A12340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8" name="Tekstvak 297">
          <a:extLst>
            <a:ext uri="{FF2B5EF4-FFF2-40B4-BE49-F238E27FC236}">
              <a16:creationId xmlns:a16="http://schemas.microsoft.com/office/drawing/2014/main" id="{2D3F28EC-E7FC-442D-9D8F-60C2338944C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9" name="Tekstvak 298">
          <a:extLst>
            <a:ext uri="{FF2B5EF4-FFF2-40B4-BE49-F238E27FC236}">
              <a16:creationId xmlns:a16="http://schemas.microsoft.com/office/drawing/2014/main" id="{0E762D1C-CC53-493B-9259-74CB8D62346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0" name="Tekstvak 299">
          <a:extLst>
            <a:ext uri="{FF2B5EF4-FFF2-40B4-BE49-F238E27FC236}">
              <a16:creationId xmlns:a16="http://schemas.microsoft.com/office/drawing/2014/main" id="{66DDBDA7-3AD4-452E-8E02-4E0359704BA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1" name="Tekstvak 300">
          <a:extLst>
            <a:ext uri="{FF2B5EF4-FFF2-40B4-BE49-F238E27FC236}">
              <a16:creationId xmlns:a16="http://schemas.microsoft.com/office/drawing/2014/main" id="{E1859FF9-FF6A-41A1-ADEA-C1F5E2A1AAA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2" name="Tekstvak 301">
          <a:extLst>
            <a:ext uri="{FF2B5EF4-FFF2-40B4-BE49-F238E27FC236}">
              <a16:creationId xmlns:a16="http://schemas.microsoft.com/office/drawing/2014/main" id="{358EB2B0-FA56-40FD-B645-FD12EBA31E9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3" name="Tekstvak 302">
          <a:extLst>
            <a:ext uri="{FF2B5EF4-FFF2-40B4-BE49-F238E27FC236}">
              <a16:creationId xmlns:a16="http://schemas.microsoft.com/office/drawing/2014/main" id="{B74D177F-9E43-4FA7-8191-481A950A999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4" name="Tekstvak 303">
          <a:extLst>
            <a:ext uri="{FF2B5EF4-FFF2-40B4-BE49-F238E27FC236}">
              <a16:creationId xmlns:a16="http://schemas.microsoft.com/office/drawing/2014/main" id="{E6D5E21C-7645-4193-B8AE-BD8E887D552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5" name="Tekstvak 304">
          <a:extLst>
            <a:ext uri="{FF2B5EF4-FFF2-40B4-BE49-F238E27FC236}">
              <a16:creationId xmlns:a16="http://schemas.microsoft.com/office/drawing/2014/main" id="{120C97C2-CA2F-4241-8720-777DE91F3FB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6" name="Tekstvak 305">
          <a:extLst>
            <a:ext uri="{FF2B5EF4-FFF2-40B4-BE49-F238E27FC236}">
              <a16:creationId xmlns:a16="http://schemas.microsoft.com/office/drawing/2014/main" id="{F977347C-6B36-4766-BF30-986D3CD2164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7" name="Tekstvak 306">
          <a:extLst>
            <a:ext uri="{FF2B5EF4-FFF2-40B4-BE49-F238E27FC236}">
              <a16:creationId xmlns:a16="http://schemas.microsoft.com/office/drawing/2014/main" id="{58275203-B569-4048-8FEC-ED7A5F4A41D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8" name="Tekstvak 307">
          <a:extLst>
            <a:ext uri="{FF2B5EF4-FFF2-40B4-BE49-F238E27FC236}">
              <a16:creationId xmlns:a16="http://schemas.microsoft.com/office/drawing/2014/main" id="{DE1493C0-24BB-4764-9DA9-AA8164EBCE3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9" name="Tekstvak 308">
          <a:extLst>
            <a:ext uri="{FF2B5EF4-FFF2-40B4-BE49-F238E27FC236}">
              <a16:creationId xmlns:a16="http://schemas.microsoft.com/office/drawing/2014/main" id="{233BA9E4-C7B1-4538-AA2F-3B38DDC9DA6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0" name="Tekstvak 309">
          <a:extLst>
            <a:ext uri="{FF2B5EF4-FFF2-40B4-BE49-F238E27FC236}">
              <a16:creationId xmlns:a16="http://schemas.microsoft.com/office/drawing/2014/main" id="{D1DFE633-BC22-4018-A429-C317A97A52E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1" name="Tekstvak 310">
          <a:extLst>
            <a:ext uri="{FF2B5EF4-FFF2-40B4-BE49-F238E27FC236}">
              <a16:creationId xmlns:a16="http://schemas.microsoft.com/office/drawing/2014/main" id="{8801AAAE-96B7-4E09-927D-0DFDAD8B7AC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2" name="Tekstvak 311">
          <a:extLst>
            <a:ext uri="{FF2B5EF4-FFF2-40B4-BE49-F238E27FC236}">
              <a16:creationId xmlns:a16="http://schemas.microsoft.com/office/drawing/2014/main" id="{3E6A9E5C-2321-4357-8978-452379CA11E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3" name="Tekstvak 312">
          <a:extLst>
            <a:ext uri="{FF2B5EF4-FFF2-40B4-BE49-F238E27FC236}">
              <a16:creationId xmlns:a16="http://schemas.microsoft.com/office/drawing/2014/main" id="{113FB39B-7A03-45C9-B580-1A1EC7D9E1F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4" name="Tekstvak 313">
          <a:extLst>
            <a:ext uri="{FF2B5EF4-FFF2-40B4-BE49-F238E27FC236}">
              <a16:creationId xmlns:a16="http://schemas.microsoft.com/office/drawing/2014/main" id="{D53E01A3-A6E4-4149-85A8-928ABFCE525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5" name="Tekstvak 314">
          <a:extLst>
            <a:ext uri="{FF2B5EF4-FFF2-40B4-BE49-F238E27FC236}">
              <a16:creationId xmlns:a16="http://schemas.microsoft.com/office/drawing/2014/main" id="{CF4BA72A-6799-4F7C-9C58-80276E5E3E1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6" name="Tekstvak 315">
          <a:extLst>
            <a:ext uri="{FF2B5EF4-FFF2-40B4-BE49-F238E27FC236}">
              <a16:creationId xmlns:a16="http://schemas.microsoft.com/office/drawing/2014/main" id="{63AA8AE2-7067-41E8-B945-ABE1A631B12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7" name="Tekstvak 316">
          <a:extLst>
            <a:ext uri="{FF2B5EF4-FFF2-40B4-BE49-F238E27FC236}">
              <a16:creationId xmlns:a16="http://schemas.microsoft.com/office/drawing/2014/main" id="{1E3704CB-C598-43DA-8615-04E0830D8C0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8" name="Tekstvak 317">
          <a:extLst>
            <a:ext uri="{FF2B5EF4-FFF2-40B4-BE49-F238E27FC236}">
              <a16:creationId xmlns:a16="http://schemas.microsoft.com/office/drawing/2014/main" id="{933876A3-5811-4EF8-AF6F-3358BCE4B1F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9" name="Tekstvak 318">
          <a:extLst>
            <a:ext uri="{FF2B5EF4-FFF2-40B4-BE49-F238E27FC236}">
              <a16:creationId xmlns:a16="http://schemas.microsoft.com/office/drawing/2014/main" id="{C38B667A-CE44-41DF-B933-B95083E451A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0" name="Tekstvak 319">
          <a:extLst>
            <a:ext uri="{FF2B5EF4-FFF2-40B4-BE49-F238E27FC236}">
              <a16:creationId xmlns:a16="http://schemas.microsoft.com/office/drawing/2014/main" id="{8BFFCA26-E6AD-4E1D-864F-E90E81C51FE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1" name="Tekstvak 320">
          <a:extLst>
            <a:ext uri="{FF2B5EF4-FFF2-40B4-BE49-F238E27FC236}">
              <a16:creationId xmlns:a16="http://schemas.microsoft.com/office/drawing/2014/main" id="{4F36F187-E3E4-4F8C-94CB-A25574E6B30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2" name="Tekstvak 321">
          <a:extLst>
            <a:ext uri="{FF2B5EF4-FFF2-40B4-BE49-F238E27FC236}">
              <a16:creationId xmlns:a16="http://schemas.microsoft.com/office/drawing/2014/main" id="{E7CB4947-BBA2-49CF-A7C6-C3BA85A3259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3" name="Tekstvak 322">
          <a:extLst>
            <a:ext uri="{FF2B5EF4-FFF2-40B4-BE49-F238E27FC236}">
              <a16:creationId xmlns:a16="http://schemas.microsoft.com/office/drawing/2014/main" id="{691F4E7B-961F-4D66-9AF0-475DFE3AEE6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4" name="Tekstvak 323">
          <a:extLst>
            <a:ext uri="{FF2B5EF4-FFF2-40B4-BE49-F238E27FC236}">
              <a16:creationId xmlns:a16="http://schemas.microsoft.com/office/drawing/2014/main" id="{D69FFCBB-ACA2-456E-BD55-B597A547832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5" name="Tekstvak 324">
          <a:extLst>
            <a:ext uri="{FF2B5EF4-FFF2-40B4-BE49-F238E27FC236}">
              <a16:creationId xmlns:a16="http://schemas.microsoft.com/office/drawing/2014/main" id="{9E8CD853-694A-40D9-B3BE-D9EBCF8590F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6" name="Tekstvak 325">
          <a:extLst>
            <a:ext uri="{FF2B5EF4-FFF2-40B4-BE49-F238E27FC236}">
              <a16:creationId xmlns:a16="http://schemas.microsoft.com/office/drawing/2014/main" id="{CD21E2D7-8ADA-4C1C-9F11-63A17B3D598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7" name="Tekstvak 326">
          <a:extLst>
            <a:ext uri="{FF2B5EF4-FFF2-40B4-BE49-F238E27FC236}">
              <a16:creationId xmlns:a16="http://schemas.microsoft.com/office/drawing/2014/main" id="{E3AEA572-B324-496A-AF6F-CB1158C0B0C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8" name="Tekstvak 327">
          <a:extLst>
            <a:ext uri="{FF2B5EF4-FFF2-40B4-BE49-F238E27FC236}">
              <a16:creationId xmlns:a16="http://schemas.microsoft.com/office/drawing/2014/main" id="{C98384DC-902A-459D-92D5-2A00BCECA4C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9" name="Tekstvak 328">
          <a:extLst>
            <a:ext uri="{FF2B5EF4-FFF2-40B4-BE49-F238E27FC236}">
              <a16:creationId xmlns:a16="http://schemas.microsoft.com/office/drawing/2014/main" id="{9B03EF60-A00F-4447-99E5-117DDDEC298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0" name="Tekstvak 329">
          <a:extLst>
            <a:ext uri="{FF2B5EF4-FFF2-40B4-BE49-F238E27FC236}">
              <a16:creationId xmlns:a16="http://schemas.microsoft.com/office/drawing/2014/main" id="{AB7253C8-9A17-4361-8A21-4E8E03C21BF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1" name="Tekstvak 330">
          <a:extLst>
            <a:ext uri="{FF2B5EF4-FFF2-40B4-BE49-F238E27FC236}">
              <a16:creationId xmlns:a16="http://schemas.microsoft.com/office/drawing/2014/main" id="{202B3961-189D-4C6E-8FA6-0F3935866A6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2" name="Tekstvak 331">
          <a:extLst>
            <a:ext uri="{FF2B5EF4-FFF2-40B4-BE49-F238E27FC236}">
              <a16:creationId xmlns:a16="http://schemas.microsoft.com/office/drawing/2014/main" id="{3E903BB3-84B1-4D59-842C-6F0B42DB078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3" name="Tekstvak 332">
          <a:extLst>
            <a:ext uri="{FF2B5EF4-FFF2-40B4-BE49-F238E27FC236}">
              <a16:creationId xmlns:a16="http://schemas.microsoft.com/office/drawing/2014/main" id="{47EB9354-A131-4C41-900E-654C1EDAF30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4" name="Tekstvak 333">
          <a:extLst>
            <a:ext uri="{FF2B5EF4-FFF2-40B4-BE49-F238E27FC236}">
              <a16:creationId xmlns:a16="http://schemas.microsoft.com/office/drawing/2014/main" id="{4F13CCB0-DCF9-4259-98D7-DEDE99B730E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5" name="Tekstvak 334">
          <a:extLst>
            <a:ext uri="{FF2B5EF4-FFF2-40B4-BE49-F238E27FC236}">
              <a16:creationId xmlns:a16="http://schemas.microsoft.com/office/drawing/2014/main" id="{42BA6A20-1C51-4A65-B5DF-73164F97E8E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6" name="Tekstvak 335">
          <a:extLst>
            <a:ext uri="{FF2B5EF4-FFF2-40B4-BE49-F238E27FC236}">
              <a16:creationId xmlns:a16="http://schemas.microsoft.com/office/drawing/2014/main" id="{1E5A94E1-1BA1-4614-8498-8ECC87E4036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7" name="Tekstvak 336">
          <a:extLst>
            <a:ext uri="{FF2B5EF4-FFF2-40B4-BE49-F238E27FC236}">
              <a16:creationId xmlns:a16="http://schemas.microsoft.com/office/drawing/2014/main" id="{939192B4-A136-468E-B5E9-9B0020D8856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8" name="Tekstvak 337">
          <a:extLst>
            <a:ext uri="{FF2B5EF4-FFF2-40B4-BE49-F238E27FC236}">
              <a16:creationId xmlns:a16="http://schemas.microsoft.com/office/drawing/2014/main" id="{608D7031-2E1A-434C-9336-00F8A1540A8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9" name="Tekstvak 338">
          <a:extLst>
            <a:ext uri="{FF2B5EF4-FFF2-40B4-BE49-F238E27FC236}">
              <a16:creationId xmlns:a16="http://schemas.microsoft.com/office/drawing/2014/main" id="{6833A88A-9D10-40DE-8E10-E9D3C545D7E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0" name="Tekstvak 339">
          <a:extLst>
            <a:ext uri="{FF2B5EF4-FFF2-40B4-BE49-F238E27FC236}">
              <a16:creationId xmlns:a16="http://schemas.microsoft.com/office/drawing/2014/main" id="{756FB978-B31E-44BA-92F8-9A29EAE3845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1" name="Tekstvak 340">
          <a:extLst>
            <a:ext uri="{FF2B5EF4-FFF2-40B4-BE49-F238E27FC236}">
              <a16:creationId xmlns:a16="http://schemas.microsoft.com/office/drawing/2014/main" id="{F4B4A4AF-EC85-4917-A508-66754BB093F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2" name="Tekstvak 341">
          <a:extLst>
            <a:ext uri="{FF2B5EF4-FFF2-40B4-BE49-F238E27FC236}">
              <a16:creationId xmlns:a16="http://schemas.microsoft.com/office/drawing/2014/main" id="{BAE1C73E-9957-4C2E-80F8-A18EA288F6E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3" name="Tekstvak 342">
          <a:extLst>
            <a:ext uri="{FF2B5EF4-FFF2-40B4-BE49-F238E27FC236}">
              <a16:creationId xmlns:a16="http://schemas.microsoft.com/office/drawing/2014/main" id="{DAF7ECAB-DE9E-4B84-887C-32636B3A907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4" name="Tekstvak 343">
          <a:extLst>
            <a:ext uri="{FF2B5EF4-FFF2-40B4-BE49-F238E27FC236}">
              <a16:creationId xmlns:a16="http://schemas.microsoft.com/office/drawing/2014/main" id="{049FE9CB-B84C-428E-9C5E-EDDA9C591BD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5" name="Tekstvak 344">
          <a:extLst>
            <a:ext uri="{FF2B5EF4-FFF2-40B4-BE49-F238E27FC236}">
              <a16:creationId xmlns:a16="http://schemas.microsoft.com/office/drawing/2014/main" id="{9DDF2414-BECC-45F1-AA02-0226A68AD4A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6" name="Tekstvak 345">
          <a:extLst>
            <a:ext uri="{FF2B5EF4-FFF2-40B4-BE49-F238E27FC236}">
              <a16:creationId xmlns:a16="http://schemas.microsoft.com/office/drawing/2014/main" id="{9DC255E7-B74C-462F-A15E-74D498B8358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7" name="Tekstvak 346">
          <a:extLst>
            <a:ext uri="{FF2B5EF4-FFF2-40B4-BE49-F238E27FC236}">
              <a16:creationId xmlns:a16="http://schemas.microsoft.com/office/drawing/2014/main" id="{466586C6-3060-4752-9ECF-168EBA7AB29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8" name="Tekstvak 347">
          <a:extLst>
            <a:ext uri="{FF2B5EF4-FFF2-40B4-BE49-F238E27FC236}">
              <a16:creationId xmlns:a16="http://schemas.microsoft.com/office/drawing/2014/main" id="{59B9F93C-FA14-4A63-9AF1-A4604419107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9" name="Tekstvak 348">
          <a:extLst>
            <a:ext uri="{FF2B5EF4-FFF2-40B4-BE49-F238E27FC236}">
              <a16:creationId xmlns:a16="http://schemas.microsoft.com/office/drawing/2014/main" id="{4C1D4FE9-C3D4-444E-9984-507784DB7D6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0" name="Tekstvak 349">
          <a:extLst>
            <a:ext uri="{FF2B5EF4-FFF2-40B4-BE49-F238E27FC236}">
              <a16:creationId xmlns:a16="http://schemas.microsoft.com/office/drawing/2014/main" id="{0996B361-5F68-4571-A01F-89B3F92B5ED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1" name="Tekstvak 350">
          <a:extLst>
            <a:ext uri="{FF2B5EF4-FFF2-40B4-BE49-F238E27FC236}">
              <a16:creationId xmlns:a16="http://schemas.microsoft.com/office/drawing/2014/main" id="{22EE2FC9-FF66-406F-8E8A-9BE73E1A818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2" name="Tekstvak 351">
          <a:extLst>
            <a:ext uri="{FF2B5EF4-FFF2-40B4-BE49-F238E27FC236}">
              <a16:creationId xmlns:a16="http://schemas.microsoft.com/office/drawing/2014/main" id="{A97B6B50-FFF5-4F3B-83D3-3C0C9CF144D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3" name="Tekstvak 352">
          <a:extLst>
            <a:ext uri="{FF2B5EF4-FFF2-40B4-BE49-F238E27FC236}">
              <a16:creationId xmlns:a16="http://schemas.microsoft.com/office/drawing/2014/main" id="{CAD0580E-449B-4AF9-9146-500D3E4175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4" name="Tekstvak 353">
          <a:extLst>
            <a:ext uri="{FF2B5EF4-FFF2-40B4-BE49-F238E27FC236}">
              <a16:creationId xmlns:a16="http://schemas.microsoft.com/office/drawing/2014/main" id="{1C0D030C-E948-4878-B5D7-212EF6BC044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5" name="Tekstvak 354">
          <a:extLst>
            <a:ext uri="{FF2B5EF4-FFF2-40B4-BE49-F238E27FC236}">
              <a16:creationId xmlns:a16="http://schemas.microsoft.com/office/drawing/2014/main" id="{203251C1-D9D7-4812-AAC3-F5FAD7000B25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6" name="Tekstvak 355">
          <a:extLst>
            <a:ext uri="{FF2B5EF4-FFF2-40B4-BE49-F238E27FC236}">
              <a16:creationId xmlns:a16="http://schemas.microsoft.com/office/drawing/2014/main" id="{CAD2A498-B47E-4D9E-8710-C54F73C5C742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7" name="Tekstvak 356">
          <a:extLst>
            <a:ext uri="{FF2B5EF4-FFF2-40B4-BE49-F238E27FC236}">
              <a16:creationId xmlns:a16="http://schemas.microsoft.com/office/drawing/2014/main" id="{A929589E-856D-43F6-BE69-10435314B180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8" name="Tekstvak 357">
          <a:extLst>
            <a:ext uri="{FF2B5EF4-FFF2-40B4-BE49-F238E27FC236}">
              <a16:creationId xmlns:a16="http://schemas.microsoft.com/office/drawing/2014/main" id="{1E6D2776-7484-4E51-A364-4AF4DDDE180F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9" name="Tekstvak 358">
          <a:extLst>
            <a:ext uri="{FF2B5EF4-FFF2-40B4-BE49-F238E27FC236}">
              <a16:creationId xmlns:a16="http://schemas.microsoft.com/office/drawing/2014/main" id="{BDBB3C47-4D33-4BE6-B002-B885F35FC885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0" name="Tekstvak 359">
          <a:extLst>
            <a:ext uri="{FF2B5EF4-FFF2-40B4-BE49-F238E27FC236}">
              <a16:creationId xmlns:a16="http://schemas.microsoft.com/office/drawing/2014/main" id="{9A1AA819-535F-4614-9B89-FD0F7F44BB7E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1" name="Tekstvak 360">
          <a:extLst>
            <a:ext uri="{FF2B5EF4-FFF2-40B4-BE49-F238E27FC236}">
              <a16:creationId xmlns:a16="http://schemas.microsoft.com/office/drawing/2014/main" id="{9017C8A1-4CDC-4B5D-8851-FBB9E7506E1F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2" name="Tekstvak 361">
          <a:extLst>
            <a:ext uri="{FF2B5EF4-FFF2-40B4-BE49-F238E27FC236}">
              <a16:creationId xmlns:a16="http://schemas.microsoft.com/office/drawing/2014/main" id="{1AB4EA0C-7A5B-498A-89A4-66F8D274B9CC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3" name="Tekstvak 362">
          <a:extLst>
            <a:ext uri="{FF2B5EF4-FFF2-40B4-BE49-F238E27FC236}">
              <a16:creationId xmlns:a16="http://schemas.microsoft.com/office/drawing/2014/main" id="{B0CF67EE-1C13-44BA-B0C4-16B09DE497E0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4" name="Tekstvak 363">
          <a:extLst>
            <a:ext uri="{FF2B5EF4-FFF2-40B4-BE49-F238E27FC236}">
              <a16:creationId xmlns:a16="http://schemas.microsoft.com/office/drawing/2014/main" id="{277DF4B6-92E3-41F9-BE80-5DD7D80B6F7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5" name="Tekstvak 364">
          <a:extLst>
            <a:ext uri="{FF2B5EF4-FFF2-40B4-BE49-F238E27FC236}">
              <a16:creationId xmlns:a16="http://schemas.microsoft.com/office/drawing/2014/main" id="{2DA048D1-3D97-4C13-9063-FF8A69BE6F3C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6" name="Tekstvak 365">
          <a:extLst>
            <a:ext uri="{FF2B5EF4-FFF2-40B4-BE49-F238E27FC236}">
              <a16:creationId xmlns:a16="http://schemas.microsoft.com/office/drawing/2014/main" id="{81A42F35-76C4-4CE5-BB24-A6F04318EBCD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7" name="Tekstvak 366">
          <a:extLst>
            <a:ext uri="{FF2B5EF4-FFF2-40B4-BE49-F238E27FC236}">
              <a16:creationId xmlns:a16="http://schemas.microsoft.com/office/drawing/2014/main" id="{617DA4D2-FAC9-41F5-AF78-BAA99E7A46B7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8" name="Tekstvak 367">
          <a:extLst>
            <a:ext uri="{FF2B5EF4-FFF2-40B4-BE49-F238E27FC236}">
              <a16:creationId xmlns:a16="http://schemas.microsoft.com/office/drawing/2014/main" id="{A5AB131C-FD02-4AA1-A62E-E219D2ED511C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9" name="Tekstvak 368">
          <a:extLst>
            <a:ext uri="{FF2B5EF4-FFF2-40B4-BE49-F238E27FC236}">
              <a16:creationId xmlns:a16="http://schemas.microsoft.com/office/drawing/2014/main" id="{097E0076-5418-4D07-BBDC-F33AA64D7EF7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0" name="Tekstvak 369">
          <a:extLst>
            <a:ext uri="{FF2B5EF4-FFF2-40B4-BE49-F238E27FC236}">
              <a16:creationId xmlns:a16="http://schemas.microsoft.com/office/drawing/2014/main" id="{832372CE-1027-4BE6-817D-18DB46AB63BE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1" name="Tekstvak 370">
          <a:extLst>
            <a:ext uri="{FF2B5EF4-FFF2-40B4-BE49-F238E27FC236}">
              <a16:creationId xmlns:a16="http://schemas.microsoft.com/office/drawing/2014/main" id="{8C5009BD-43AF-41D6-B55F-D0859C6A146A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2" name="Tekstvak 371">
          <a:extLst>
            <a:ext uri="{FF2B5EF4-FFF2-40B4-BE49-F238E27FC236}">
              <a16:creationId xmlns:a16="http://schemas.microsoft.com/office/drawing/2014/main" id="{2685D6AD-5551-4A20-8EEE-81192C14D0CD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3" name="Tekstvak 372">
          <a:extLst>
            <a:ext uri="{FF2B5EF4-FFF2-40B4-BE49-F238E27FC236}">
              <a16:creationId xmlns:a16="http://schemas.microsoft.com/office/drawing/2014/main" id="{2736CFB7-241A-4BFE-B9C7-0BBDCB9EA810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4" name="Tekstvak 373">
          <a:extLst>
            <a:ext uri="{FF2B5EF4-FFF2-40B4-BE49-F238E27FC236}">
              <a16:creationId xmlns:a16="http://schemas.microsoft.com/office/drawing/2014/main" id="{868D616E-554B-426F-8375-1E7BE4255E7A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5" name="Tekstvak 374">
          <a:extLst>
            <a:ext uri="{FF2B5EF4-FFF2-40B4-BE49-F238E27FC236}">
              <a16:creationId xmlns:a16="http://schemas.microsoft.com/office/drawing/2014/main" id="{D2D5C3A2-89BB-4048-AA15-771208F70982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6" name="Tekstvak 375">
          <a:extLst>
            <a:ext uri="{FF2B5EF4-FFF2-40B4-BE49-F238E27FC236}">
              <a16:creationId xmlns:a16="http://schemas.microsoft.com/office/drawing/2014/main" id="{0D92A533-863F-498A-9E25-D3375A97EA07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7" name="Tekstvak 376">
          <a:extLst>
            <a:ext uri="{FF2B5EF4-FFF2-40B4-BE49-F238E27FC236}">
              <a16:creationId xmlns:a16="http://schemas.microsoft.com/office/drawing/2014/main" id="{B25A204F-80F2-4793-AD77-E9CA17FF130E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8" name="Tekstvak 377">
          <a:extLst>
            <a:ext uri="{FF2B5EF4-FFF2-40B4-BE49-F238E27FC236}">
              <a16:creationId xmlns:a16="http://schemas.microsoft.com/office/drawing/2014/main" id="{CC9B3864-C753-444B-BBDA-E7AF64A839B9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9" name="Tekstvak 378">
          <a:extLst>
            <a:ext uri="{FF2B5EF4-FFF2-40B4-BE49-F238E27FC236}">
              <a16:creationId xmlns:a16="http://schemas.microsoft.com/office/drawing/2014/main" id="{86F8C49A-6339-4480-8073-58CC33245B7B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0" name="Tekstvak 379">
          <a:extLst>
            <a:ext uri="{FF2B5EF4-FFF2-40B4-BE49-F238E27FC236}">
              <a16:creationId xmlns:a16="http://schemas.microsoft.com/office/drawing/2014/main" id="{4AC25770-661C-4337-A475-D1F30EBE1390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1" name="Tekstvak 380">
          <a:extLst>
            <a:ext uri="{FF2B5EF4-FFF2-40B4-BE49-F238E27FC236}">
              <a16:creationId xmlns:a16="http://schemas.microsoft.com/office/drawing/2014/main" id="{712B527A-C539-4A99-88F6-89819EE0FAA8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2" name="Tekstvak 381">
          <a:extLst>
            <a:ext uri="{FF2B5EF4-FFF2-40B4-BE49-F238E27FC236}">
              <a16:creationId xmlns:a16="http://schemas.microsoft.com/office/drawing/2014/main" id="{67F9A4FE-5FBC-4771-93B6-AED522D050B4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3" name="Tekstvak 382">
          <a:extLst>
            <a:ext uri="{FF2B5EF4-FFF2-40B4-BE49-F238E27FC236}">
              <a16:creationId xmlns:a16="http://schemas.microsoft.com/office/drawing/2014/main" id="{11ED9601-FA40-4AC3-8B92-4FC8D8C19A39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4" name="Tekstvak 383">
          <a:extLst>
            <a:ext uri="{FF2B5EF4-FFF2-40B4-BE49-F238E27FC236}">
              <a16:creationId xmlns:a16="http://schemas.microsoft.com/office/drawing/2014/main" id="{F2716049-D3AE-488D-914B-B7160C1A1ED6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5" name="Tekstvak 384">
          <a:extLst>
            <a:ext uri="{FF2B5EF4-FFF2-40B4-BE49-F238E27FC236}">
              <a16:creationId xmlns:a16="http://schemas.microsoft.com/office/drawing/2014/main" id="{F0727901-1276-4E15-B041-B0E7C603D943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6" name="Tekstvak 385">
          <a:extLst>
            <a:ext uri="{FF2B5EF4-FFF2-40B4-BE49-F238E27FC236}">
              <a16:creationId xmlns:a16="http://schemas.microsoft.com/office/drawing/2014/main" id="{94831BEC-ED4D-4D9F-AA0B-F2FB7C73361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7" name="Tekstvak 386">
          <a:extLst>
            <a:ext uri="{FF2B5EF4-FFF2-40B4-BE49-F238E27FC236}">
              <a16:creationId xmlns:a16="http://schemas.microsoft.com/office/drawing/2014/main" id="{0DFE32CF-4FF6-4320-8893-10A3FD85CD3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8" name="Tekstvak 387">
          <a:extLst>
            <a:ext uri="{FF2B5EF4-FFF2-40B4-BE49-F238E27FC236}">
              <a16:creationId xmlns:a16="http://schemas.microsoft.com/office/drawing/2014/main" id="{8EA880F6-6B74-4BFA-89AB-597F7EEC8CB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9" name="Tekstvak 388">
          <a:extLst>
            <a:ext uri="{FF2B5EF4-FFF2-40B4-BE49-F238E27FC236}">
              <a16:creationId xmlns:a16="http://schemas.microsoft.com/office/drawing/2014/main" id="{323C347E-647D-4783-90F2-A96833414EAE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0" name="Tekstvak 389">
          <a:extLst>
            <a:ext uri="{FF2B5EF4-FFF2-40B4-BE49-F238E27FC236}">
              <a16:creationId xmlns:a16="http://schemas.microsoft.com/office/drawing/2014/main" id="{4B5A9332-413C-4B4B-9482-5E4FC934F95D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1" name="Tekstvak 390">
          <a:extLst>
            <a:ext uri="{FF2B5EF4-FFF2-40B4-BE49-F238E27FC236}">
              <a16:creationId xmlns:a16="http://schemas.microsoft.com/office/drawing/2014/main" id="{E76EF5EC-D206-4194-88EB-7C13C9635E7F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2" name="Tekstvak 391">
          <a:extLst>
            <a:ext uri="{FF2B5EF4-FFF2-40B4-BE49-F238E27FC236}">
              <a16:creationId xmlns:a16="http://schemas.microsoft.com/office/drawing/2014/main" id="{CF64618F-6C72-469B-9AE9-26F35AB169C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3" name="Tekstvak 392">
          <a:extLst>
            <a:ext uri="{FF2B5EF4-FFF2-40B4-BE49-F238E27FC236}">
              <a16:creationId xmlns:a16="http://schemas.microsoft.com/office/drawing/2014/main" id="{21E5054B-2A67-4CF2-87CB-9A943E2EE978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4" name="Tekstvak 393">
          <a:extLst>
            <a:ext uri="{FF2B5EF4-FFF2-40B4-BE49-F238E27FC236}">
              <a16:creationId xmlns:a16="http://schemas.microsoft.com/office/drawing/2014/main" id="{3A99C8B5-2713-49E2-9730-99EA8761ABCA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5" name="Tekstvak 394">
          <a:extLst>
            <a:ext uri="{FF2B5EF4-FFF2-40B4-BE49-F238E27FC236}">
              <a16:creationId xmlns:a16="http://schemas.microsoft.com/office/drawing/2014/main" id="{486CD454-F42E-4AA9-8ADC-0B10DA12BD3C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6" name="Tekstvak 395">
          <a:extLst>
            <a:ext uri="{FF2B5EF4-FFF2-40B4-BE49-F238E27FC236}">
              <a16:creationId xmlns:a16="http://schemas.microsoft.com/office/drawing/2014/main" id="{9E7FD938-9159-4293-AB39-511123B70BB4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7" name="Tekstvak 396">
          <a:extLst>
            <a:ext uri="{FF2B5EF4-FFF2-40B4-BE49-F238E27FC236}">
              <a16:creationId xmlns:a16="http://schemas.microsoft.com/office/drawing/2014/main" id="{356D1B43-86C6-46D2-92B2-A6FA8BF69FE6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8" name="Tekstvak 397">
          <a:extLst>
            <a:ext uri="{FF2B5EF4-FFF2-40B4-BE49-F238E27FC236}">
              <a16:creationId xmlns:a16="http://schemas.microsoft.com/office/drawing/2014/main" id="{B42EFD8C-2922-45B4-BBC2-8E7C8CFA8D8B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9" name="Tekstvak 398">
          <a:extLst>
            <a:ext uri="{FF2B5EF4-FFF2-40B4-BE49-F238E27FC236}">
              <a16:creationId xmlns:a16="http://schemas.microsoft.com/office/drawing/2014/main" id="{36B2F5C4-CAD6-4238-BC37-6A862238A07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0" name="Tekstvak 399">
          <a:extLst>
            <a:ext uri="{FF2B5EF4-FFF2-40B4-BE49-F238E27FC236}">
              <a16:creationId xmlns:a16="http://schemas.microsoft.com/office/drawing/2014/main" id="{F37E7844-FBD1-49BC-8BF5-CEAA04F62C8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1" name="Tekstvak 400">
          <a:extLst>
            <a:ext uri="{FF2B5EF4-FFF2-40B4-BE49-F238E27FC236}">
              <a16:creationId xmlns:a16="http://schemas.microsoft.com/office/drawing/2014/main" id="{02132001-1718-4852-A0DA-8C1EB90C11B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2" name="Tekstvak 401">
          <a:extLst>
            <a:ext uri="{FF2B5EF4-FFF2-40B4-BE49-F238E27FC236}">
              <a16:creationId xmlns:a16="http://schemas.microsoft.com/office/drawing/2014/main" id="{982F6938-E49F-4379-992C-056BE63ED926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3" name="Tekstvak 402">
          <a:extLst>
            <a:ext uri="{FF2B5EF4-FFF2-40B4-BE49-F238E27FC236}">
              <a16:creationId xmlns:a16="http://schemas.microsoft.com/office/drawing/2014/main" id="{250EC88C-E0EF-4BA2-BEEC-247A04E0822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4" name="Tekstvak 403">
          <a:extLst>
            <a:ext uri="{FF2B5EF4-FFF2-40B4-BE49-F238E27FC236}">
              <a16:creationId xmlns:a16="http://schemas.microsoft.com/office/drawing/2014/main" id="{76C6A403-8F22-4B41-B930-F2D568323F0F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5" name="Tekstvak 404">
          <a:extLst>
            <a:ext uri="{FF2B5EF4-FFF2-40B4-BE49-F238E27FC236}">
              <a16:creationId xmlns:a16="http://schemas.microsoft.com/office/drawing/2014/main" id="{5C598C08-DD63-4A8F-A9EB-B47C8424E459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6" name="Tekstvak 405">
          <a:extLst>
            <a:ext uri="{FF2B5EF4-FFF2-40B4-BE49-F238E27FC236}">
              <a16:creationId xmlns:a16="http://schemas.microsoft.com/office/drawing/2014/main" id="{ABCF27F6-3A4D-4061-92D0-A148D4776445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7" name="Tekstvak 406">
          <a:extLst>
            <a:ext uri="{FF2B5EF4-FFF2-40B4-BE49-F238E27FC236}">
              <a16:creationId xmlns:a16="http://schemas.microsoft.com/office/drawing/2014/main" id="{7B0048F6-9710-4F6B-BAE3-852CC0BFF926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8" name="Tekstvak 407">
          <a:extLst>
            <a:ext uri="{FF2B5EF4-FFF2-40B4-BE49-F238E27FC236}">
              <a16:creationId xmlns:a16="http://schemas.microsoft.com/office/drawing/2014/main" id="{4CD86A0E-9432-4F6B-AC58-D0BD06870E78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9" name="Tekstvak 408">
          <a:extLst>
            <a:ext uri="{FF2B5EF4-FFF2-40B4-BE49-F238E27FC236}">
              <a16:creationId xmlns:a16="http://schemas.microsoft.com/office/drawing/2014/main" id="{E9673D62-1653-4429-8A83-36E2D0A963A9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0" name="Tekstvak 409">
          <a:extLst>
            <a:ext uri="{FF2B5EF4-FFF2-40B4-BE49-F238E27FC236}">
              <a16:creationId xmlns:a16="http://schemas.microsoft.com/office/drawing/2014/main" id="{2FE2C4DA-500C-4B9F-A1E5-607361C0EFF6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1" name="Tekstvak 410">
          <a:extLst>
            <a:ext uri="{FF2B5EF4-FFF2-40B4-BE49-F238E27FC236}">
              <a16:creationId xmlns:a16="http://schemas.microsoft.com/office/drawing/2014/main" id="{53B73E20-B968-4CAE-BE4D-12EE97B6D00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2" name="Tekstvak 411">
          <a:extLst>
            <a:ext uri="{FF2B5EF4-FFF2-40B4-BE49-F238E27FC236}">
              <a16:creationId xmlns:a16="http://schemas.microsoft.com/office/drawing/2014/main" id="{F6EA60BF-0520-481D-A3C4-55B7202298C0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3" name="Tekstvak 412">
          <a:extLst>
            <a:ext uri="{FF2B5EF4-FFF2-40B4-BE49-F238E27FC236}">
              <a16:creationId xmlns:a16="http://schemas.microsoft.com/office/drawing/2014/main" id="{D7E7CCDE-3C5D-4190-9E33-739B3A13CF94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4" name="Tekstvak 413">
          <a:extLst>
            <a:ext uri="{FF2B5EF4-FFF2-40B4-BE49-F238E27FC236}">
              <a16:creationId xmlns:a16="http://schemas.microsoft.com/office/drawing/2014/main" id="{6DB6612A-1789-43AB-92BD-5AE3AC01B6E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5" name="Tekstvak 414">
          <a:extLst>
            <a:ext uri="{FF2B5EF4-FFF2-40B4-BE49-F238E27FC236}">
              <a16:creationId xmlns:a16="http://schemas.microsoft.com/office/drawing/2014/main" id="{91A43CD9-7CBE-41A7-9015-F0D2FE1E93F2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6" name="Tekstvak 415">
          <a:extLst>
            <a:ext uri="{FF2B5EF4-FFF2-40B4-BE49-F238E27FC236}">
              <a16:creationId xmlns:a16="http://schemas.microsoft.com/office/drawing/2014/main" id="{F9D2FA4D-566C-4A15-86C7-A1EF150D9C5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7" name="Tekstvak 416">
          <a:extLst>
            <a:ext uri="{FF2B5EF4-FFF2-40B4-BE49-F238E27FC236}">
              <a16:creationId xmlns:a16="http://schemas.microsoft.com/office/drawing/2014/main" id="{740B0338-D5C5-4849-86D3-54370573E4D4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8" name="Tekstvak 417">
          <a:extLst>
            <a:ext uri="{FF2B5EF4-FFF2-40B4-BE49-F238E27FC236}">
              <a16:creationId xmlns:a16="http://schemas.microsoft.com/office/drawing/2014/main" id="{3AB0D544-8C47-4F82-88CE-A84A8F982F80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9" name="Tekstvak 418">
          <a:extLst>
            <a:ext uri="{FF2B5EF4-FFF2-40B4-BE49-F238E27FC236}">
              <a16:creationId xmlns:a16="http://schemas.microsoft.com/office/drawing/2014/main" id="{9DE0335C-76F2-4FD8-A874-1AEBEFB99329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0" name="Tekstvak 419">
          <a:extLst>
            <a:ext uri="{FF2B5EF4-FFF2-40B4-BE49-F238E27FC236}">
              <a16:creationId xmlns:a16="http://schemas.microsoft.com/office/drawing/2014/main" id="{EBE3ADD9-E20A-4B0D-BB91-1CBA11960754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1" name="Tekstvak 420">
          <a:extLst>
            <a:ext uri="{FF2B5EF4-FFF2-40B4-BE49-F238E27FC236}">
              <a16:creationId xmlns:a16="http://schemas.microsoft.com/office/drawing/2014/main" id="{46FF0300-6EE7-4334-9A57-DD9207BC389B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2" name="Tekstvak 421">
          <a:extLst>
            <a:ext uri="{FF2B5EF4-FFF2-40B4-BE49-F238E27FC236}">
              <a16:creationId xmlns:a16="http://schemas.microsoft.com/office/drawing/2014/main" id="{78463240-3B39-4835-A8FA-6AF2877DA49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3" name="Tekstvak 422">
          <a:extLst>
            <a:ext uri="{FF2B5EF4-FFF2-40B4-BE49-F238E27FC236}">
              <a16:creationId xmlns:a16="http://schemas.microsoft.com/office/drawing/2014/main" id="{C7109AC4-281E-49D1-95D4-7071C15D497A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4" name="Tekstvak 423">
          <a:extLst>
            <a:ext uri="{FF2B5EF4-FFF2-40B4-BE49-F238E27FC236}">
              <a16:creationId xmlns:a16="http://schemas.microsoft.com/office/drawing/2014/main" id="{C2E19406-EA36-4764-8005-EBC6FE27D98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5" name="Tekstvak 424">
          <a:extLst>
            <a:ext uri="{FF2B5EF4-FFF2-40B4-BE49-F238E27FC236}">
              <a16:creationId xmlns:a16="http://schemas.microsoft.com/office/drawing/2014/main" id="{8B8F65C8-C3A1-408C-9BDE-B9C258160AAF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6" name="Tekstvak 425">
          <a:extLst>
            <a:ext uri="{FF2B5EF4-FFF2-40B4-BE49-F238E27FC236}">
              <a16:creationId xmlns:a16="http://schemas.microsoft.com/office/drawing/2014/main" id="{AFA1B1EB-B5F9-4BC4-B42F-1057C239D98E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7" name="Tekstvak 426">
          <a:extLst>
            <a:ext uri="{FF2B5EF4-FFF2-40B4-BE49-F238E27FC236}">
              <a16:creationId xmlns:a16="http://schemas.microsoft.com/office/drawing/2014/main" id="{1520A606-4C88-41B4-A228-DF33E1256AA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8" name="Tekstvak 427">
          <a:extLst>
            <a:ext uri="{FF2B5EF4-FFF2-40B4-BE49-F238E27FC236}">
              <a16:creationId xmlns:a16="http://schemas.microsoft.com/office/drawing/2014/main" id="{020E2009-84DF-4F7D-8D94-C390F46E11B5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9" name="Tekstvak 428">
          <a:extLst>
            <a:ext uri="{FF2B5EF4-FFF2-40B4-BE49-F238E27FC236}">
              <a16:creationId xmlns:a16="http://schemas.microsoft.com/office/drawing/2014/main" id="{07A8CCB2-7A45-4637-BA9F-173677C6D542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0" name="Tekstvak 429">
          <a:extLst>
            <a:ext uri="{FF2B5EF4-FFF2-40B4-BE49-F238E27FC236}">
              <a16:creationId xmlns:a16="http://schemas.microsoft.com/office/drawing/2014/main" id="{BB11B287-E189-4B42-B032-6753C5B03A0B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1" name="Tekstvak 430">
          <a:extLst>
            <a:ext uri="{FF2B5EF4-FFF2-40B4-BE49-F238E27FC236}">
              <a16:creationId xmlns:a16="http://schemas.microsoft.com/office/drawing/2014/main" id="{38CCF2B2-76CF-4635-94DA-13A26969ECCF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2" name="Tekstvak 431">
          <a:extLst>
            <a:ext uri="{FF2B5EF4-FFF2-40B4-BE49-F238E27FC236}">
              <a16:creationId xmlns:a16="http://schemas.microsoft.com/office/drawing/2014/main" id="{590DA8D5-9994-4C54-9FD3-11A3DA3AB1C4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3" name="Tekstvak 432">
          <a:extLst>
            <a:ext uri="{FF2B5EF4-FFF2-40B4-BE49-F238E27FC236}">
              <a16:creationId xmlns:a16="http://schemas.microsoft.com/office/drawing/2014/main" id="{40E3854F-024E-4FEF-845D-7157080AA600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4" name="Tekstvak 433">
          <a:extLst>
            <a:ext uri="{FF2B5EF4-FFF2-40B4-BE49-F238E27FC236}">
              <a16:creationId xmlns:a16="http://schemas.microsoft.com/office/drawing/2014/main" id="{BAA8E5AE-A35C-486F-BFEB-12796D5AC903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5" name="Tekstvak 434">
          <a:extLst>
            <a:ext uri="{FF2B5EF4-FFF2-40B4-BE49-F238E27FC236}">
              <a16:creationId xmlns:a16="http://schemas.microsoft.com/office/drawing/2014/main" id="{841F40B0-316F-4859-9E80-19031B8DB3E7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6" name="Tekstvak 435">
          <a:extLst>
            <a:ext uri="{FF2B5EF4-FFF2-40B4-BE49-F238E27FC236}">
              <a16:creationId xmlns:a16="http://schemas.microsoft.com/office/drawing/2014/main" id="{481B0500-4474-4DBF-8A24-D0872BA837BE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7" name="Tekstvak 436">
          <a:extLst>
            <a:ext uri="{FF2B5EF4-FFF2-40B4-BE49-F238E27FC236}">
              <a16:creationId xmlns:a16="http://schemas.microsoft.com/office/drawing/2014/main" id="{4AA650DB-086C-452C-ADEF-595E262A3167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8" name="Tekstvak 437">
          <a:extLst>
            <a:ext uri="{FF2B5EF4-FFF2-40B4-BE49-F238E27FC236}">
              <a16:creationId xmlns:a16="http://schemas.microsoft.com/office/drawing/2014/main" id="{A67C3078-1C29-4DD6-A715-0D7A91F66228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9" name="Tekstvak 438">
          <a:extLst>
            <a:ext uri="{FF2B5EF4-FFF2-40B4-BE49-F238E27FC236}">
              <a16:creationId xmlns:a16="http://schemas.microsoft.com/office/drawing/2014/main" id="{C448D4F9-D56F-4669-ABBF-E8ACD762B2F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0" name="Tekstvak 439">
          <a:extLst>
            <a:ext uri="{FF2B5EF4-FFF2-40B4-BE49-F238E27FC236}">
              <a16:creationId xmlns:a16="http://schemas.microsoft.com/office/drawing/2014/main" id="{4086EDA0-A217-41AD-9B49-F12B7E2A9B8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1" name="Tekstvak 440">
          <a:extLst>
            <a:ext uri="{FF2B5EF4-FFF2-40B4-BE49-F238E27FC236}">
              <a16:creationId xmlns:a16="http://schemas.microsoft.com/office/drawing/2014/main" id="{D3C56E51-C812-4045-A8DC-00687AFAD768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2" name="Tekstvak 441">
          <a:extLst>
            <a:ext uri="{FF2B5EF4-FFF2-40B4-BE49-F238E27FC236}">
              <a16:creationId xmlns:a16="http://schemas.microsoft.com/office/drawing/2014/main" id="{E7E06784-1910-4521-9000-8DF6A9925A22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3" name="Tekstvak 442">
          <a:extLst>
            <a:ext uri="{FF2B5EF4-FFF2-40B4-BE49-F238E27FC236}">
              <a16:creationId xmlns:a16="http://schemas.microsoft.com/office/drawing/2014/main" id="{D3744CD0-CE66-43F7-A8B3-90287D8BA54F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4" name="Tekstvak 443">
          <a:extLst>
            <a:ext uri="{FF2B5EF4-FFF2-40B4-BE49-F238E27FC236}">
              <a16:creationId xmlns:a16="http://schemas.microsoft.com/office/drawing/2014/main" id="{8589EA06-BAD6-4032-9614-E6D8870AB79C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5" name="Tekstvak 444">
          <a:extLst>
            <a:ext uri="{FF2B5EF4-FFF2-40B4-BE49-F238E27FC236}">
              <a16:creationId xmlns:a16="http://schemas.microsoft.com/office/drawing/2014/main" id="{2CB044E5-CB88-4257-A39D-2BF74BD015F1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6" name="Tekstvak 445">
          <a:extLst>
            <a:ext uri="{FF2B5EF4-FFF2-40B4-BE49-F238E27FC236}">
              <a16:creationId xmlns:a16="http://schemas.microsoft.com/office/drawing/2014/main" id="{FF682428-329E-43C9-9158-6B57521B727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7" name="Tekstvak 446">
          <a:extLst>
            <a:ext uri="{FF2B5EF4-FFF2-40B4-BE49-F238E27FC236}">
              <a16:creationId xmlns:a16="http://schemas.microsoft.com/office/drawing/2014/main" id="{2EA4DE90-D931-4B5D-B0C4-7D26A336A8F5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8" name="Tekstvak 447">
          <a:extLst>
            <a:ext uri="{FF2B5EF4-FFF2-40B4-BE49-F238E27FC236}">
              <a16:creationId xmlns:a16="http://schemas.microsoft.com/office/drawing/2014/main" id="{E06CFD84-3922-4A51-B50E-C85D5BA22FE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9" name="Tekstvak 448">
          <a:extLst>
            <a:ext uri="{FF2B5EF4-FFF2-40B4-BE49-F238E27FC236}">
              <a16:creationId xmlns:a16="http://schemas.microsoft.com/office/drawing/2014/main" id="{62654024-C1A0-4C88-9E64-91341D3D2F5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0" name="Tekstvak 449">
          <a:extLst>
            <a:ext uri="{FF2B5EF4-FFF2-40B4-BE49-F238E27FC236}">
              <a16:creationId xmlns:a16="http://schemas.microsoft.com/office/drawing/2014/main" id="{4660204D-D107-4053-99ED-89676CDA20B3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1" name="Tekstvak 450">
          <a:extLst>
            <a:ext uri="{FF2B5EF4-FFF2-40B4-BE49-F238E27FC236}">
              <a16:creationId xmlns:a16="http://schemas.microsoft.com/office/drawing/2014/main" id="{4C52F0B9-2B68-4C3F-8457-06D408726AF3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2" name="Tekstvak 451">
          <a:extLst>
            <a:ext uri="{FF2B5EF4-FFF2-40B4-BE49-F238E27FC236}">
              <a16:creationId xmlns:a16="http://schemas.microsoft.com/office/drawing/2014/main" id="{87614291-868A-4384-8FC8-CF76F61C3DAB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3" name="Tekstvak 452">
          <a:extLst>
            <a:ext uri="{FF2B5EF4-FFF2-40B4-BE49-F238E27FC236}">
              <a16:creationId xmlns:a16="http://schemas.microsoft.com/office/drawing/2014/main" id="{94DDFC40-98F5-4412-BADE-7BD4DA616C3A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4" name="Tekstvak 453">
          <a:extLst>
            <a:ext uri="{FF2B5EF4-FFF2-40B4-BE49-F238E27FC236}">
              <a16:creationId xmlns:a16="http://schemas.microsoft.com/office/drawing/2014/main" id="{27849174-212B-467F-A284-ED69951EB645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5" name="Tekstvak 454">
          <a:extLst>
            <a:ext uri="{FF2B5EF4-FFF2-40B4-BE49-F238E27FC236}">
              <a16:creationId xmlns:a16="http://schemas.microsoft.com/office/drawing/2014/main" id="{1CE0D97E-A2AB-4781-AA42-56C3FD516DB3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6" name="Tekstvak 455">
          <a:extLst>
            <a:ext uri="{FF2B5EF4-FFF2-40B4-BE49-F238E27FC236}">
              <a16:creationId xmlns:a16="http://schemas.microsoft.com/office/drawing/2014/main" id="{C9A74086-E9FF-45F5-8657-D4A416701012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7" name="Tekstvak 456">
          <a:extLst>
            <a:ext uri="{FF2B5EF4-FFF2-40B4-BE49-F238E27FC236}">
              <a16:creationId xmlns:a16="http://schemas.microsoft.com/office/drawing/2014/main" id="{1F93772D-42FC-4030-9AD3-4B0636A7CC19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8" name="Tekstvak 457">
          <a:extLst>
            <a:ext uri="{FF2B5EF4-FFF2-40B4-BE49-F238E27FC236}">
              <a16:creationId xmlns:a16="http://schemas.microsoft.com/office/drawing/2014/main" id="{D2C01A35-716B-4124-AF3E-68B6F90D5F34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9" name="Tekstvak 458">
          <a:extLst>
            <a:ext uri="{FF2B5EF4-FFF2-40B4-BE49-F238E27FC236}">
              <a16:creationId xmlns:a16="http://schemas.microsoft.com/office/drawing/2014/main" id="{33B47B01-5776-484E-8BA9-91986C61A00F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0" name="Tekstvak 459">
          <a:extLst>
            <a:ext uri="{FF2B5EF4-FFF2-40B4-BE49-F238E27FC236}">
              <a16:creationId xmlns:a16="http://schemas.microsoft.com/office/drawing/2014/main" id="{0CC48888-1F40-4F43-9107-BB41043D08CD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1" name="Tekstvak 460">
          <a:extLst>
            <a:ext uri="{FF2B5EF4-FFF2-40B4-BE49-F238E27FC236}">
              <a16:creationId xmlns:a16="http://schemas.microsoft.com/office/drawing/2014/main" id="{500B838D-CF33-43FF-8890-C9872429A817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2" name="Tekstvak 461">
          <a:extLst>
            <a:ext uri="{FF2B5EF4-FFF2-40B4-BE49-F238E27FC236}">
              <a16:creationId xmlns:a16="http://schemas.microsoft.com/office/drawing/2014/main" id="{49AF2C60-D083-4ACC-BF65-5779A8F67CBD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3" name="Tekstvak 462">
          <a:extLst>
            <a:ext uri="{FF2B5EF4-FFF2-40B4-BE49-F238E27FC236}">
              <a16:creationId xmlns:a16="http://schemas.microsoft.com/office/drawing/2014/main" id="{02A73EC7-6F18-40BC-A113-52D597EB22EF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4" name="Tekstvak 463">
          <a:extLst>
            <a:ext uri="{FF2B5EF4-FFF2-40B4-BE49-F238E27FC236}">
              <a16:creationId xmlns:a16="http://schemas.microsoft.com/office/drawing/2014/main" id="{18746025-8DA3-48B2-A263-E79A0383D05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5" name="Tekstvak 464">
          <a:extLst>
            <a:ext uri="{FF2B5EF4-FFF2-40B4-BE49-F238E27FC236}">
              <a16:creationId xmlns:a16="http://schemas.microsoft.com/office/drawing/2014/main" id="{9D6F16E4-B4B9-4066-A36C-902BB3A8D60D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6" name="Tekstvak 465">
          <a:extLst>
            <a:ext uri="{FF2B5EF4-FFF2-40B4-BE49-F238E27FC236}">
              <a16:creationId xmlns:a16="http://schemas.microsoft.com/office/drawing/2014/main" id="{04565CB7-AD13-4917-B964-1493FC139FE5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7" name="Tekstvak 466">
          <a:extLst>
            <a:ext uri="{FF2B5EF4-FFF2-40B4-BE49-F238E27FC236}">
              <a16:creationId xmlns:a16="http://schemas.microsoft.com/office/drawing/2014/main" id="{B91007AC-889B-4283-B278-E31A42F1EFA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8" name="Tekstvak 467">
          <a:extLst>
            <a:ext uri="{FF2B5EF4-FFF2-40B4-BE49-F238E27FC236}">
              <a16:creationId xmlns:a16="http://schemas.microsoft.com/office/drawing/2014/main" id="{B99F0165-F42B-4A3D-9C3F-A4EAE6FD37E4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9" name="Tekstvak 468">
          <a:extLst>
            <a:ext uri="{FF2B5EF4-FFF2-40B4-BE49-F238E27FC236}">
              <a16:creationId xmlns:a16="http://schemas.microsoft.com/office/drawing/2014/main" id="{B6459D12-4B76-4E6A-8E91-02BB933EB822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0" name="Tekstvak 469">
          <a:extLst>
            <a:ext uri="{FF2B5EF4-FFF2-40B4-BE49-F238E27FC236}">
              <a16:creationId xmlns:a16="http://schemas.microsoft.com/office/drawing/2014/main" id="{E4B83909-A7EF-4438-A7C5-12E0BFC010A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1" name="Tekstvak 470">
          <a:extLst>
            <a:ext uri="{FF2B5EF4-FFF2-40B4-BE49-F238E27FC236}">
              <a16:creationId xmlns:a16="http://schemas.microsoft.com/office/drawing/2014/main" id="{39E6642B-2E2C-4A82-BD67-5E7BE239732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2" name="Tekstvak 471">
          <a:extLst>
            <a:ext uri="{FF2B5EF4-FFF2-40B4-BE49-F238E27FC236}">
              <a16:creationId xmlns:a16="http://schemas.microsoft.com/office/drawing/2014/main" id="{EA6D00FB-ECB5-42D6-94D7-97498E80CE3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3" name="Tekstvak 472">
          <a:extLst>
            <a:ext uri="{FF2B5EF4-FFF2-40B4-BE49-F238E27FC236}">
              <a16:creationId xmlns:a16="http://schemas.microsoft.com/office/drawing/2014/main" id="{13066751-1104-4F48-A873-39B30A1E8405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4" name="Tekstvak 473">
          <a:extLst>
            <a:ext uri="{FF2B5EF4-FFF2-40B4-BE49-F238E27FC236}">
              <a16:creationId xmlns:a16="http://schemas.microsoft.com/office/drawing/2014/main" id="{4B825AD1-DACE-4CAB-AC03-5CB3B4076E00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5" name="Tekstvak 474">
          <a:extLst>
            <a:ext uri="{FF2B5EF4-FFF2-40B4-BE49-F238E27FC236}">
              <a16:creationId xmlns:a16="http://schemas.microsoft.com/office/drawing/2014/main" id="{BB1A518D-C4B5-49AF-B5B5-3E1E2F012010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6" name="Tekstvak 475">
          <a:extLst>
            <a:ext uri="{FF2B5EF4-FFF2-40B4-BE49-F238E27FC236}">
              <a16:creationId xmlns:a16="http://schemas.microsoft.com/office/drawing/2014/main" id="{71F116C9-64BC-4A40-BC83-090FEF556D5F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7" name="Tekstvak 476">
          <a:extLst>
            <a:ext uri="{FF2B5EF4-FFF2-40B4-BE49-F238E27FC236}">
              <a16:creationId xmlns:a16="http://schemas.microsoft.com/office/drawing/2014/main" id="{840A172A-316E-424D-8B5B-1D3B479EEF6B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8" name="Tekstvak 477">
          <a:extLst>
            <a:ext uri="{FF2B5EF4-FFF2-40B4-BE49-F238E27FC236}">
              <a16:creationId xmlns:a16="http://schemas.microsoft.com/office/drawing/2014/main" id="{D7662A00-3D21-4347-83F7-2AD4FC256D2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9" name="Tekstvak 478">
          <a:extLst>
            <a:ext uri="{FF2B5EF4-FFF2-40B4-BE49-F238E27FC236}">
              <a16:creationId xmlns:a16="http://schemas.microsoft.com/office/drawing/2014/main" id="{2FB9EC3E-EEB3-4A29-A16F-B8C9F04D2532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0" name="Tekstvak 479">
          <a:extLst>
            <a:ext uri="{FF2B5EF4-FFF2-40B4-BE49-F238E27FC236}">
              <a16:creationId xmlns:a16="http://schemas.microsoft.com/office/drawing/2014/main" id="{23A32BE9-D858-4096-BCA8-1EE341A8F7F7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1" name="Tekstvak 480">
          <a:extLst>
            <a:ext uri="{FF2B5EF4-FFF2-40B4-BE49-F238E27FC236}">
              <a16:creationId xmlns:a16="http://schemas.microsoft.com/office/drawing/2014/main" id="{13A75E31-7EFC-4D19-A7D9-5733D5E169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2" name="Tekstvak 481">
          <a:extLst>
            <a:ext uri="{FF2B5EF4-FFF2-40B4-BE49-F238E27FC236}">
              <a16:creationId xmlns:a16="http://schemas.microsoft.com/office/drawing/2014/main" id="{40851023-793C-4CD0-B7B0-2D304C1AAE6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3" name="Tekstvak 482">
          <a:extLst>
            <a:ext uri="{FF2B5EF4-FFF2-40B4-BE49-F238E27FC236}">
              <a16:creationId xmlns:a16="http://schemas.microsoft.com/office/drawing/2014/main" id="{B514FF2E-2BEE-4A5E-87BA-905F94D2EB3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4" name="Tekstvak 483">
          <a:extLst>
            <a:ext uri="{FF2B5EF4-FFF2-40B4-BE49-F238E27FC236}">
              <a16:creationId xmlns:a16="http://schemas.microsoft.com/office/drawing/2014/main" id="{7B769BB2-F4E6-451C-8DBF-D7FFD8C1B59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5" name="Tekstvak 484">
          <a:extLst>
            <a:ext uri="{FF2B5EF4-FFF2-40B4-BE49-F238E27FC236}">
              <a16:creationId xmlns:a16="http://schemas.microsoft.com/office/drawing/2014/main" id="{86D11414-0A9C-4E2D-BDCA-9DC4A99E9DA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6" name="Tekstvak 485">
          <a:extLst>
            <a:ext uri="{FF2B5EF4-FFF2-40B4-BE49-F238E27FC236}">
              <a16:creationId xmlns:a16="http://schemas.microsoft.com/office/drawing/2014/main" id="{286E3BAA-E261-49FD-AF6C-3AE7B1A2AB3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7" name="Tekstvak 486">
          <a:extLst>
            <a:ext uri="{FF2B5EF4-FFF2-40B4-BE49-F238E27FC236}">
              <a16:creationId xmlns:a16="http://schemas.microsoft.com/office/drawing/2014/main" id="{E9CEBA09-3A07-4590-9C41-2C6878B3D43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8" name="Tekstvak 487">
          <a:extLst>
            <a:ext uri="{FF2B5EF4-FFF2-40B4-BE49-F238E27FC236}">
              <a16:creationId xmlns:a16="http://schemas.microsoft.com/office/drawing/2014/main" id="{E3E7C4DF-6291-4CF5-8E17-E87917268FE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9" name="Tekstvak 488">
          <a:extLst>
            <a:ext uri="{FF2B5EF4-FFF2-40B4-BE49-F238E27FC236}">
              <a16:creationId xmlns:a16="http://schemas.microsoft.com/office/drawing/2014/main" id="{8670702E-BA81-4B91-A075-31E08EC972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0" name="Tekstvak 489">
          <a:extLst>
            <a:ext uri="{FF2B5EF4-FFF2-40B4-BE49-F238E27FC236}">
              <a16:creationId xmlns:a16="http://schemas.microsoft.com/office/drawing/2014/main" id="{C1C520AB-A105-4C52-998B-2B36AA9AC88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1" name="Tekstvak 490">
          <a:extLst>
            <a:ext uri="{FF2B5EF4-FFF2-40B4-BE49-F238E27FC236}">
              <a16:creationId xmlns:a16="http://schemas.microsoft.com/office/drawing/2014/main" id="{CE81049E-116B-4EDA-AF85-0FA41144F9C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2" name="Tekstvak 491">
          <a:extLst>
            <a:ext uri="{FF2B5EF4-FFF2-40B4-BE49-F238E27FC236}">
              <a16:creationId xmlns:a16="http://schemas.microsoft.com/office/drawing/2014/main" id="{E1A920BB-2617-4B7A-94C7-88A64AC7A5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3" name="Tekstvak 492">
          <a:extLst>
            <a:ext uri="{FF2B5EF4-FFF2-40B4-BE49-F238E27FC236}">
              <a16:creationId xmlns:a16="http://schemas.microsoft.com/office/drawing/2014/main" id="{3426D38B-268E-4A33-B7DE-092DB796DC1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4" name="Tekstvak 493">
          <a:extLst>
            <a:ext uri="{FF2B5EF4-FFF2-40B4-BE49-F238E27FC236}">
              <a16:creationId xmlns:a16="http://schemas.microsoft.com/office/drawing/2014/main" id="{41B2F07B-B10B-4CDC-B873-32768BEF015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5" name="Tekstvak 494">
          <a:extLst>
            <a:ext uri="{FF2B5EF4-FFF2-40B4-BE49-F238E27FC236}">
              <a16:creationId xmlns:a16="http://schemas.microsoft.com/office/drawing/2014/main" id="{69749426-AD70-4860-B0B5-23E4B17A2F0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6" name="Tekstvak 495">
          <a:extLst>
            <a:ext uri="{FF2B5EF4-FFF2-40B4-BE49-F238E27FC236}">
              <a16:creationId xmlns:a16="http://schemas.microsoft.com/office/drawing/2014/main" id="{759A7ECC-42DD-4733-8F8D-F54F5EB15F8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7" name="Tekstvak 496">
          <a:extLst>
            <a:ext uri="{FF2B5EF4-FFF2-40B4-BE49-F238E27FC236}">
              <a16:creationId xmlns:a16="http://schemas.microsoft.com/office/drawing/2014/main" id="{1315CAB7-965D-4B88-8D27-8A0E93A1D04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8" name="Tekstvak 497">
          <a:extLst>
            <a:ext uri="{FF2B5EF4-FFF2-40B4-BE49-F238E27FC236}">
              <a16:creationId xmlns:a16="http://schemas.microsoft.com/office/drawing/2014/main" id="{47FB4C55-416A-4F2F-B89B-E1EBF6536D5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9" name="Tekstvak 498">
          <a:extLst>
            <a:ext uri="{FF2B5EF4-FFF2-40B4-BE49-F238E27FC236}">
              <a16:creationId xmlns:a16="http://schemas.microsoft.com/office/drawing/2014/main" id="{031A9DCE-8784-4B8D-B338-3EC6D2515AD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0" name="Tekstvak 499">
          <a:extLst>
            <a:ext uri="{FF2B5EF4-FFF2-40B4-BE49-F238E27FC236}">
              <a16:creationId xmlns:a16="http://schemas.microsoft.com/office/drawing/2014/main" id="{758641DF-96B2-41FF-9987-010E8DFE188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1" name="Tekstvak 500">
          <a:extLst>
            <a:ext uri="{FF2B5EF4-FFF2-40B4-BE49-F238E27FC236}">
              <a16:creationId xmlns:a16="http://schemas.microsoft.com/office/drawing/2014/main" id="{D2B13727-B55E-4E77-BFA2-1650D683535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2" name="Tekstvak 501">
          <a:extLst>
            <a:ext uri="{FF2B5EF4-FFF2-40B4-BE49-F238E27FC236}">
              <a16:creationId xmlns:a16="http://schemas.microsoft.com/office/drawing/2014/main" id="{A88CD4AE-D490-498B-8A07-9B113086A5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3" name="Tekstvak 502">
          <a:extLst>
            <a:ext uri="{FF2B5EF4-FFF2-40B4-BE49-F238E27FC236}">
              <a16:creationId xmlns:a16="http://schemas.microsoft.com/office/drawing/2014/main" id="{BD082E66-DEDA-4A86-86FC-31879F3818A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4" name="Tekstvak 503">
          <a:extLst>
            <a:ext uri="{FF2B5EF4-FFF2-40B4-BE49-F238E27FC236}">
              <a16:creationId xmlns:a16="http://schemas.microsoft.com/office/drawing/2014/main" id="{2BB2D33C-5A4F-46D4-9442-12B126976A7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5" name="Tekstvak 504">
          <a:extLst>
            <a:ext uri="{FF2B5EF4-FFF2-40B4-BE49-F238E27FC236}">
              <a16:creationId xmlns:a16="http://schemas.microsoft.com/office/drawing/2014/main" id="{BA0E05CF-D630-4F45-BE35-2C234EA0829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6" name="Tekstvak 505">
          <a:extLst>
            <a:ext uri="{FF2B5EF4-FFF2-40B4-BE49-F238E27FC236}">
              <a16:creationId xmlns:a16="http://schemas.microsoft.com/office/drawing/2014/main" id="{F05E9B62-0D78-4173-A70B-B089EC65E1E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7" name="Tekstvak 506">
          <a:extLst>
            <a:ext uri="{FF2B5EF4-FFF2-40B4-BE49-F238E27FC236}">
              <a16:creationId xmlns:a16="http://schemas.microsoft.com/office/drawing/2014/main" id="{A749E85A-A400-4078-A7FF-0C059C2B6F9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8" name="Tekstvak 507">
          <a:extLst>
            <a:ext uri="{FF2B5EF4-FFF2-40B4-BE49-F238E27FC236}">
              <a16:creationId xmlns:a16="http://schemas.microsoft.com/office/drawing/2014/main" id="{F3A72ECC-6884-4B58-B1C9-FBEAC8178B0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9" name="Tekstvak 508">
          <a:extLst>
            <a:ext uri="{FF2B5EF4-FFF2-40B4-BE49-F238E27FC236}">
              <a16:creationId xmlns:a16="http://schemas.microsoft.com/office/drawing/2014/main" id="{7CE5F70B-8A1C-4857-BFFD-F1F91952439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0" name="Tekstvak 509">
          <a:extLst>
            <a:ext uri="{FF2B5EF4-FFF2-40B4-BE49-F238E27FC236}">
              <a16:creationId xmlns:a16="http://schemas.microsoft.com/office/drawing/2014/main" id="{83151F3C-8D38-4738-AC0F-41F4D3786B8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1" name="Tekstvak 510">
          <a:extLst>
            <a:ext uri="{FF2B5EF4-FFF2-40B4-BE49-F238E27FC236}">
              <a16:creationId xmlns:a16="http://schemas.microsoft.com/office/drawing/2014/main" id="{C1B17C67-3FAC-4764-9E3E-18FF1A90C16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2" name="Tekstvak 511">
          <a:extLst>
            <a:ext uri="{FF2B5EF4-FFF2-40B4-BE49-F238E27FC236}">
              <a16:creationId xmlns:a16="http://schemas.microsoft.com/office/drawing/2014/main" id="{DE9F2250-1E01-4CBF-8490-2EA50CDEDA1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3" name="Tekstvak 512">
          <a:extLst>
            <a:ext uri="{FF2B5EF4-FFF2-40B4-BE49-F238E27FC236}">
              <a16:creationId xmlns:a16="http://schemas.microsoft.com/office/drawing/2014/main" id="{BEACF66B-C03D-4A32-9A19-6F18FB941DA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4" name="Tekstvak 513">
          <a:extLst>
            <a:ext uri="{FF2B5EF4-FFF2-40B4-BE49-F238E27FC236}">
              <a16:creationId xmlns:a16="http://schemas.microsoft.com/office/drawing/2014/main" id="{759E9890-982E-424E-8134-6BB265DC740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5" name="Tekstvak 514">
          <a:extLst>
            <a:ext uri="{FF2B5EF4-FFF2-40B4-BE49-F238E27FC236}">
              <a16:creationId xmlns:a16="http://schemas.microsoft.com/office/drawing/2014/main" id="{31FE3735-2F6D-4BD0-AE3F-24C933345B9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6" name="Tekstvak 515">
          <a:extLst>
            <a:ext uri="{FF2B5EF4-FFF2-40B4-BE49-F238E27FC236}">
              <a16:creationId xmlns:a16="http://schemas.microsoft.com/office/drawing/2014/main" id="{A2F4603C-7E0B-4C33-9666-1E688D65638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7" name="Tekstvak 516">
          <a:extLst>
            <a:ext uri="{FF2B5EF4-FFF2-40B4-BE49-F238E27FC236}">
              <a16:creationId xmlns:a16="http://schemas.microsoft.com/office/drawing/2014/main" id="{6B609401-0226-4520-B1F6-68A17E54322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8" name="Tekstvak 517">
          <a:extLst>
            <a:ext uri="{FF2B5EF4-FFF2-40B4-BE49-F238E27FC236}">
              <a16:creationId xmlns:a16="http://schemas.microsoft.com/office/drawing/2014/main" id="{448D68D1-3159-4F24-B212-ACE9E666315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9" name="Tekstvak 518">
          <a:extLst>
            <a:ext uri="{FF2B5EF4-FFF2-40B4-BE49-F238E27FC236}">
              <a16:creationId xmlns:a16="http://schemas.microsoft.com/office/drawing/2014/main" id="{1EEB4B42-3079-480F-A3F2-22AC399DC77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20" name="Tekstvak 519">
          <a:extLst>
            <a:ext uri="{FF2B5EF4-FFF2-40B4-BE49-F238E27FC236}">
              <a16:creationId xmlns:a16="http://schemas.microsoft.com/office/drawing/2014/main" id="{D8673E71-4688-445E-8C5B-9D205442B4B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21" name="Tekstvak 520">
          <a:extLst>
            <a:ext uri="{FF2B5EF4-FFF2-40B4-BE49-F238E27FC236}">
              <a16:creationId xmlns:a16="http://schemas.microsoft.com/office/drawing/2014/main" id="{3CADF617-DD93-4C71-867E-B4453DAEF69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5B94-DA98-4F3A-B8F3-F16BF8DCF27B}">
  <dimension ref="A1:BLG674"/>
  <sheetViews>
    <sheetView topLeftCell="A54" zoomScaleNormal="100" zoomScaleSheetLayoutView="100" workbookViewId="0">
      <selection activeCell="E2" sqref="E2"/>
    </sheetView>
  </sheetViews>
  <sheetFormatPr defaultRowHeight="14.4" x14ac:dyDescent="0.3"/>
  <cols>
    <col min="1" max="1" width="2.6640625" customWidth="1"/>
    <col min="2" max="9" width="15.6640625" customWidth="1"/>
    <col min="10" max="10" width="2.6640625" style="30" customWidth="1"/>
    <col min="11" max="11" width="13.77734375" style="87" bestFit="1" customWidth="1"/>
    <col min="12" max="1671" width="8.77734375" style="30"/>
  </cols>
  <sheetData>
    <row r="1" spans="1:10" ht="4.95" customHeight="1" x14ac:dyDescent="0.3">
      <c r="A1" s="32"/>
      <c r="B1" s="33"/>
      <c r="C1" s="33"/>
      <c r="D1" s="33"/>
      <c r="E1" s="33"/>
      <c r="F1" s="33"/>
      <c r="G1" s="33"/>
      <c r="H1" s="33"/>
      <c r="I1" s="33"/>
      <c r="J1" s="5"/>
    </row>
    <row r="2" spans="1:10" ht="30" x14ac:dyDescent="0.5">
      <c r="A2" s="34"/>
      <c r="B2" s="35"/>
      <c r="C2" s="35"/>
      <c r="D2" s="35"/>
      <c r="E2" s="36" t="s">
        <v>0</v>
      </c>
      <c r="F2" s="35"/>
      <c r="G2" s="35"/>
      <c r="H2" s="37"/>
      <c r="I2" s="35"/>
      <c r="J2" s="7"/>
    </row>
    <row r="3" spans="1:10" ht="4.95" customHeight="1" x14ac:dyDescent="0.3">
      <c r="A3" s="34"/>
      <c r="B3" s="35"/>
      <c r="C3" s="35"/>
      <c r="D3" s="35"/>
      <c r="E3" s="35"/>
      <c r="F3" s="35"/>
      <c r="G3" s="35"/>
      <c r="H3" s="37"/>
      <c r="I3" s="35"/>
      <c r="J3" s="7"/>
    </row>
    <row r="4" spans="1:10" ht="15.6" x14ac:dyDescent="0.3">
      <c r="A4" s="34"/>
      <c r="B4" s="38"/>
      <c r="C4" s="38"/>
      <c r="D4" s="39" t="s">
        <v>1</v>
      </c>
      <c r="E4" s="88" t="s">
        <v>90</v>
      </c>
      <c r="F4" s="89"/>
      <c r="G4" s="89"/>
      <c r="H4" s="89"/>
      <c r="I4" s="89"/>
      <c r="J4" s="7"/>
    </row>
    <row r="5" spans="1:10" ht="15.6" x14ac:dyDescent="0.3">
      <c r="A5" s="34"/>
      <c r="B5" s="38"/>
      <c r="C5" s="38"/>
      <c r="D5" s="39"/>
      <c r="E5" s="88" t="s">
        <v>73</v>
      </c>
      <c r="F5" s="89"/>
      <c r="G5" s="89"/>
      <c r="H5" s="89"/>
      <c r="I5" s="89"/>
      <c r="J5" s="7"/>
    </row>
    <row r="6" spans="1:10" ht="15.6" x14ac:dyDescent="0.3">
      <c r="A6" s="34"/>
      <c r="B6" s="38"/>
      <c r="C6" s="38"/>
      <c r="D6" s="39"/>
      <c r="E6" s="88" t="s">
        <v>91</v>
      </c>
      <c r="F6" s="89"/>
      <c r="G6" s="89"/>
      <c r="H6" s="89"/>
      <c r="I6" s="89"/>
      <c r="J6" s="7"/>
    </row>
    <row r="7" spans="1:10" ht="15.6" x14ac:dyDescent="0.3">
      <c r="A7" s="34"/>
      <c r="B7" s="38"/>
      <c r="C7" s="38"/>
      <c r="D7" s="39" t="s">
        <v>2</v>
      </c>
      <c r="E7" s="88"/>
      <c r="F7" s="89"/>
      <c r="G7" s="89"/>
      <c r="H7" s="89"/>
      <c r="I7" s="89"/>
      <c r="J7" s="7"/>
    </row>
    <row r="8" spans="1:10" ht="15.6" x14ac:dyDescent="0.3">
      <c r="A8" s="34"/>
      <c r="B8" s="38"/>
      <c r="C8" s="38"/>
      <c r="D8" s="39" t="s">
        <v>3</v>
      </c>
      <c r="E8" s="88"/>
      <c r="F8" s="89"/>
      <c r="G8" s="89"/>
      <c r="H8" s="89"/>
      <c r="I8" s="89"/>
      <c r="J8" s="7"/>
    </row>
    <row r="9" spans="1:10" ht="15.6" x14ac:dyDescent="0.3">
      <c r="A9" s="34"/>
      <c r="B9" s="38"/>
      <c r="C9" s="38"/>
      <c r="D9" s="39" t="s">
        <v>4</v>
      </c>
      <c r="E9" s="88" t="s">
        <v>129</v>
      </c>
      <c r="F9" s="89"/>
      <c r="G9" s="89"/>
      <c r="H9" s="89"/>
      <c r="I9" s="89"/>
      <c r="J9" s="7"/>
    </row>
    <row r="10" spans="1:10" ht="4.95" customHeight="1" x14ac:dyDescent="0.3">
      <c r="A10" s="34"/>
      <c r="B10" s="35"/>
      <c r="C10" s="35"/>
      <c r="D10" s="35"/>
      <c r="E10" s="35"/>
      <c r="F10" s="35"/>
      <c r="G10" s="35"/>
      <c r="H10" s="37"/>
      <c r="I10" s="35"/>
      <c r="J10" s="7"/>
    </row>
    <row r="11" spans="1:10" x14ac:dyDescent="0.3">
      <c r="A11" s="34"/>
      <c r="B11" s="35"/>
      <c r="C11" s="35"/>
      <c r="D11" s="35"/>
      <c r="E11" s="35"/>
      <c r="F11" s="35"/>
      <c r="G11" s="35"/>
      <c r="H11" s="37"/>
      <c r="I11" s="71" t="s">
        <v>110</v>
      </c>
      <c r="J11" s="7"/>
    </row>
    <row r="12" spans="1:10" ht="15.6" x14ac:dyDescent="0.3">
      <c r="A12" s="34"/>
      <c r="B12" s="40" t="s">
        <v>124</v>
      </c>
      <c r="C12" s="41"/>
      <c r="D12" s="41"/>
      <c r="E12" s="41"/>
      <c r="F12" s="41"/>
      <c r="G12" s="41"/>
      <c r="H12" s="41"/>
      <c r="I12" s="41"/>
      <c r="J12" s="7"/>
    </row>
    <row r="13" spans="1:10" ht="5.0999999999999996" customHeight="1" x14ac:dyDescent="0.3">
      <c r="A13" s="34"/>
      <c r="B13" s="35"/>
      <c r="C13" s="35"/>
      <c r="D13" s="35"/>
      <c r="E13" s="35"/>
      <c r="F13" s="35"/>
      <c r="G13" s="35"/>
      <c r="H13" s="37"/>
      <c r="I13" s="37"/>
      <c r="J13" s="7"/>
    </row>
    <row r="14" spans="1:10" ht="30" customHeight="1" x14ac:dyDescent="0.3">
      <c r="A14" s="34"/>
      <c r="B14" s="106" t="s">
        <v>27</v>
      </c>
      <c r="C14" s="107"/>
      <c r="D14" s="107"/>
      <c r="E14" s="107"/>
      <c r="F14" s="107"/>
      <c r="G14" s="107"/>
      <c r="H14" s="81"/>
      <c r="I14" s="1" t="s">
        <v>87</v>
      </c>
      <c r="J14" s="7"/>
    </row>
    <row r="15" spans="1:10" x14ac:dyDescent="0.3">
      <c r="A15" s="34"/>
      <c r="B15" s="98" t="s">
        <v>28</v>
      </c>
      <c r="C15" s="99"/>
      <c r="D15" s="99"/>
      <c r="E15" s="99"/>
      <c r="F15" s="99"/>
      <c r="G15" s="99"/>
      <c r="H15" s="26"/>
      <c r="I15" s="2"/>
      <c r="J15" s="7"/>
    </row>
    <row r="16" spans="1:10" x14ac:dyDescent="0.3">
      <c r="A16" s="34"/>
      <c r="B16" s="94" t="s">
        <v>29</v>
      </c>
      <c r="C16" s="95"/>
      <c r="D16" s="95"/>
      <c r="E16" s="95"/>
      <c r="F16" s="95"/>
      <c r="G16" s="95"/>
      <c r="H16" s="68"/>
      <c r="I16" s="72">
        <f>SUM('Jaarlijkse kosten'!$J18:$Q18)</f>
        <v>0</v>
      </c>
      <c r="J16" s="7"/>
    </row>
    <row r="17" spans="1:10" x14ac:dyDescent="0.3">
      <c r="A17" s="34"/>
      <c r="B17" s="94" t="s">
        <v>31</v>
      </c>
      <c r="C17" s="95"/>
      <c r="D17" s="95"/>
      <c r="E17" s="95"/>
      <c r="F17" s="95"/>
      <c r="G17" s="95"/>
      <c r="H17" s="68"/>
      <c r="I17" s="72">
        <f>SUM('Jaarlijkse kosten'!$J19:$Q19)</f>
        <v>0</v>
      </c>
      <c r="J17" s="7"/>
    </row>
    <row r="18" spans="1:10" x14ac:dyDescent="0.3">
      <c r="A18" s="34"/>
      <c r="B18" s="98" t="s">
        <v>32</v>
      </c>
      <c r="C18" s="99"/>
      <c r="D18" s="99"/>
      <c r="E18" s="99"/>
      <c r="F18" s="99"/>
      <c r="G18" s="99"/>
      <c r="H18" s="68"/>
      <c r="I18" s="72">
        <f>SUM('Jaarlijkse kosten'!$J20:$Q20)</f>
        <v>0</v>
      </c>
      <c r="J18" s="7"/>
    </row>
    <row r="19" spans="1:10" x14ac:dyDescent="0.3">
      <c r="A19" s="34"/>
      <c r="B19" s="94" t="s">
        <v>33</v>
      </c>
      <c r="C19" s="95"/>
      <c r="D19" s="95"/>
      <c r="E19" s="95"/>
      <c r="F19" s="95"/>
      <c r="G19" s="95"/>
      <c r="H19" s="68"/>
      <c r="I19" s="72">
        <f>SUM('Jaarlijkse kosten'!$J21:$Q21)</f>
        <v>0</v>
      </c>
      <c r="J19" s="7"/>
    </row>
    <row r="20" spans="1:10" x14ac:dyDescent="0.3">
      <c r="A20" s="34"/>
      <c r="B20" s="92" t="s">
        <v>94</v>
      </c>
      <c r="C20" s="93"/>
      <c r="D20" s="93" t="s">
        <v>34</v>
      </c>
      <c r="E20" s="93"/>
      <c r="F20" s="93"/>
      <c r="G20" s="93"/>
      <c r="H20" s="68"/>
      <c r="I20" s="72">
        <f>SUM('Jaarlijkse kosten'!$J22:$Q22)</f>
        <v>0</v>
      </c>
      <c r="J20" s="7"/>
    </row>
    <row r="21" spans="1:10" x14ac:dyDescent="0.3">
      <c r="A21" s="34"/>
      <c r="B21" s="92" t="s">
        <v>96</v>
      </c>
      <c r="C21" s="93"/>
      <c r="D21" s="93" t="s">
        <v>24</v>
      </c>
      <c r="E21" s="93"/>
      <c r="F21" s="93"/>
      <c r="G21" s="93"/>
      <c r="H21" s="68"/>
      <c r="I21" s="72">
        <f>SUM('Jaarlijkse kosten'!$J23:$Q23)</f>
        <v>0</v>
      </c>
      <c r="J21" s="7"/>
    </row>
    <row r="22" spans="1:10" x14ac:dyDescent="0.3">
      <c r="A22" s="34"/>
      <c r="B22" s="92" t="s">
        <v>108</v>
      </c>
      <c r="C22" s="93"/>
      <c r="D22" s="93" t="s">
        <v>25</v>
      </c>
      <c r="E22" s="93"/>
      <c r="F22" s="93"/>
      <c r="G22" s="93"/>
      <c r="H22" s="68"/>
      <c r="I22" s="72">
        <f>SUM('Jaarlijkse kosten'!$J24:$Q24)</f>
        <v>0</v>
      </c>
      <c r="J22" s="7"/>
    </row>
    <row r="23" spans="1:10" x14ac:dyDescent="0.3">
      <c r="A23" s="34"/>
      <c r="B23" s="92" t="s">
        <v>97</v>
      </c>
      <c r="C23" s="93"/>
      <c r="D23" s="93" t="s">
        <v>26</v>
      </c>
      <c r="E23" s="93"/>
      <c r="F23" s="93"/>
      <c r="G23" s="93"/>
      <c r="H23" s="68"/>
      <c r="I23" s="72">
        <f>SUM('Jaarlijkse kosten'!$J25:$Q25)</f>
        <v>0</v>
      </c>
      <c r="J23" s="7"/>
    </row>
    <row r="24" spans="1:10" x14ac:dyDescent="0.3">
      <c r="A24" s="34"/>
      <c r="B24" s="94" t="s">
        <v>36</v>
      </c>
      <c r="C24" s="95"/>
      <c r="D24" s="95"/>
      <c r="E24" s="95"/>
      <c r="F24" s="95"/>
      <c r="G24" s="95"/>
      <c r="H24" s="68"/>
      <c r="I24" s="72">
        <f>SUM('Jaarlijkse kosten'!$J26:$Q26)</f>
        <v>0</v>
      </c>
      <c r="J24" s="7"/>
    </row>
    <row r="25" spans="1:10" x14ac:dyDescent="0.3">
      <c r="A25" s="34"/>
      <c r="B25" s="94" t="s">
        <v>37</v>
      </c>
      <c r="C25" s="95"/>
      <c r="D25" s="95"/>
      <c r="E25" s="95"/>
      <c r="F25" s="95"/>
      <c r="G25" s="95"/>
      <c r="H25" s="68"/>
      <c r="I25" s="72">
        <f>SUM('Jaarlijkse kosten'!$J27:$Q27)</f>
        <v>0</v>
      </c>
      <c r="J25" s="7"/>
    </row>
    <row r="26" spans="1:10" x14ac:dyDescent="0.3">
      <c r="A26" s="34"/>
      <c r="B26" s="92" t="s">
        <v>94</v>
      </c>
      <c r="C26" s="93"/>
      <c r="D26" s="93"/>
      <c r="E26" s="93"/>
      <c r="F26" s="93"/>
      <c r="G26" s="93"/>
      <c r="H26" s="68"/>
      <c r="I26" s="72">
        <f>SUM('Jaarlijkse kosten'!$J28:$Q28)</f>
        <v>0</v>
      </c>
      <c r="J26" s="7"/>
    </row>
    <row r="27" spans="1:10" x14ac:dyDescent="0.3">
      <c r="A27" s="34"/>
      <c r="B27" s="92" t="s">
        <v>95</v>
      </c>
      <c r="C27" s="93"/>
      <c r="D27" s="93"/>
      <c r="E27" s="93"/>
      <c r="F27" s="93"/>
      <c r="G27" s="93"/>
      <c r="H27" s="68"/>
      <c r="I27" s="72">
        <f>SUM('Jaarlijkse kosten'!$J29:$Q29)</f>
        <v>0</v>
      </c>
      <c r="J27" s="7"/>
    </row>
    <row r="28" spans="1:10" x14ac:dyDescent="0.3">
      <c r="A28" s="34"/>
      <c r="B28" s="98" t="s">
        <v>38</v>
      </c>
      <c r="C28" s="99"/>
      <c r="D28" s="99"/>
      <c r="E28" s="99"/>
      <c r="F28" s="99"/>
      <c r="G28" s="99"/>
      <c r="H28" s="68"/>
      <c r="I28" s="72">
        <f>SUM('Jaarlijkse kosten'!$J30:$Q30)</f>
        <v>0</v>
      </c>
      <c r="J28" s="7"/>
    </row>
    <row r="29" spans="1:10" x14ac:dyDescent="0.3">
      <c r="A29" s="34"/>
      <c r="B29" s="94" t="s">
        <v>39</v>
      </c>
      <c r="C29" s="95"/>
      <c r="D29" s="95"/>
      <c r="E29" s="95"/>
      <c r="F29" s="95"/>
      <c r="G29" s="95"/>
      <c r="H29" s="68"/>
      <c r="I29" s="72">
        <f>SUM('Jaarlijkse kosten'!$J31:$Q31)</f>
        <v>0</v>
      </c>
      <c r="J29" s="7"/>
    </row>
    <row r="30" spans="1:10" x14ac:dyDescent="0.3">
      <c r="A30" s="34"/>
      <c r="B30" s="14" t="s">
        <v>92</v>
      </c>
      <c r="C30" s="15"/>
      <c r="D30" s="24" t="s">
        <v>24</v>
      </c>
      <c r="E30" s="21"/>
      <c r="F30" s="21"/>
      <c r="G30" s="21"/>
      <c r="H30" s="68"/>
      <c r="I30" s="72">
        <f>SUM('Jaarlijkse kosten'!$J32:$Q32)</f>
        <v>0</v>
      </c>
      <c r="J30" s="7"/>
    </row>
    <row r="31" spans="1:10" x14ac:dyDescent="0.3">
      <c r="A31" s="34"/>
      <c r="B31" s="20"/>
      <c r="C31" s="15"/>
      <c r="D31" s="24" t="s">
        <v>109</v>
      </c>
      <c r="E31" s="21"/>
      <c r="F31" s="21"/>
      <c r="G31" s="21"/>
      <c r="H31" s="68"/>
      <c r="I31" s="72">
        <f>SUM('Jaarlijkse kosten'!$J33:$Q33)</f>
        <v>0</v>
      </c>
      <c r="J31" s="7"/>
    </row>
    <row r="32" spans="1:10" x14ac:dyDescent="0.3">
      <c r="A32" s="34"/>
      <c r="B32" s="20"/>
      <c r="C32" s="15"/>
      <c r="D32" s="24" t="s">
        <v>26</v>
      </c>
      <c r="E32" s="21"/>
      <c r="F32" s="21"/>
      <c r="G32" s="21"/>
      <c r="H32" s="68"/>
      <c r="I32" s="72">
        <f>SUM('Jaarlijkse kosten'!$J34:$Q34)</f>
        <v>0</v>
      </c>
      <c r="J32" s="7"/>
    </row>
    <row r="33" spans="1:10" x14ac:dyDescent="0.3">
      <c r="A33" s="34"/>
      <c r="B33" s="14" t="s">
        <v>95</v>
      </c>
      <c r="C33" s="15"/>
      <c r="D33" s="24" t="s">
        <v>24</v>
      </c>
      <c r="E33" s="21"/>
      <c r="F33" s="21"/>
      <c r="G33" s="21"/>
      <c r="H33" s="68"/>
      <c r="I33" s="72">
        <f>SUM('Jaarlijkse kosten'!$J35:$Q35)</f>
        <v>0</v>
      </c>
      <c r="J33" s="7"/>
    </row>
    <row r="34" spans="1:10" x14ac:dyDescent="0.3">
      <c r="A34" s="34"/>
      <c r="B34" s="20"/>
      <c r="C34" s="15"/>
      <c r="D34" s="24" t="s">
        <v>109</v>
      </c>
      <c r="E34" s="21"/>
      <c r="F34" s="21"/>
      <c r="G34" s="21"/>
      <c r="H34" s="68"/>
      <c r="I34" s="72">
        <f>SUM('Jaarlijkse kosten'!$J36:$Q36)</f>
        <v>0</v>
      </c>
      <c r="J34" s="7"/>
    </row>
    <row r="35" spans="1:10" x14ac:dyDescent="0.3">
      <c r="A35" s="34"/>
      <c r="B35" s="20"/>
      <c r="C35" s="15"/>
      <c r="D35" s="24" t="s">
        <v>26</v>
      </c>
      <c r="E35" s="21"/>
      <c r="F35" s="21"/>
      <c r="G35" s="21"/>
      <c r="H35" s="68"/>
      <c r="I35" s="72">
        <f>SUM('Jaarlijkse kosten'!$J37:$Q37)</f>
        <v>0</v>
      </c>
      <c r="J35" s="7"/>
    </row>
    <row r="36" spans="1:10" x14ac:dyDescent="0.3">
      <c r="A36" s="34"/>
      <c r="B36" s="94" t="s">
        <v>40</v>
      </c>
      <c r="C36" s="95"/>
      <c r="D36" s="95"/>
      <c r="E36" s="95"/>
      <c r="F36" s="95"/>
      <c r="G36" s="95"/>
      <c r="H36" s="68"/>
      <c r="I36" s="72">
        <f>SUM('Jaarlijkse kosten'!$J38:$Q38)</f>
        <v>0</v>
      </c>
      <c r="J36" s="7"/>
    </row>
    <row r="37" spans="1:10" x14ac:dyDescent="0.3">
      <c r="A37" s="34"/>
      <c r="B37" s="20"/>
      <c r="C37" s="15"/>
      <c r="D37" s="24" t="s">
        <v>24</v>
      </c>
      <c r="E37" s="21"/>
      <c r="F37" s="21"/>
      <c r="G37" s="21"/>
      <c r="H37" s="68"/>
      <c r="I37" s="72">
        <f>SUM('Jaarlijkse kosten'!$J39:$Q39)</f>
        <v>0</v>
      </c>
      <c r="J37" s="7"/>
    </row>
    <row r="38" spans="1:10" x14ac:dyDescent="0.3">
      <c r="A38" s="34"/>
      <c r="B38" s="20"/>
      <c r="C38" s="15"/>
      <c r="D38" s="24" t="s">
        <v>109</v>
      </c>
      <c r="E38" s="21"/>
      <c r="F38" s="21"/>
      <c r="G38" s="21"/>
      <c r="H38" s="68"/>
      <c r="I38" s="72">
        <f>SUM('Jaarlijkse kosten'!$J40:$Q40)</f>
        <v>0</v>
      </c>
      <c r="J38" s="7"/>
    </row>
    <row r="39" spans="1:10" x14ac:dyDescent="0.3">
      <c r="A39" s="34"/>
      <c r="B39" s="20"/>
      <c r="C39" s="21"/>
      <c r="D39" s="24" t="s">
        <v>26</v>
      </c>
      <c r="E39" s="21"/>
      <c r="F39" s="21"/>
      <c r="G39" s="21"/>
      <c r="H39" s="68"/>
      <c r="I39" s="72">
        <f>SUM('Jaarlijkse kosten'!$J41:$Q41)</f>
        <v>0</v>
      </c>
      <c r="J39" s="7"/>
    </row>
    <row r="40" spans="1:10" ht="14.4" customHeight="1" x14ac:dyDescent="0.3">
      <c r="A40" s="34"/>
      <c r="B40" s="108" t="s">
        <v>72</v>
      </c>
      <c r="C40" s="109"/>
      <c r="D40" s="109"/>
      <c r="E40" s="109"/>
      <c r="F40" s="109"/>
      <c r="G40" s="109"/>
      <c r="H40" s="68"/>
      <c r="I40" s="72">
        <f>SUM('Jaarlijkse kosten'!$J42:$Q42)</f>
        <v>0</v>
      </c>
      <c r="J40" s="7"/>
    </row>
    <row r="41" spans="1:10" ht="14.4" customHeight="1" x14ac:dyDescent="0.3">
      <c r="A41" s="34"/>
      <c r="B41" s="108" t="s">
        <v>71</v>
      </c>
      <c r="C41" s="109"/>
      <c r="D41" s="109"/>
      <c r="E41" s="109"/>
      <c r="F41" s="109"/>
      <c r="G41" s="109"/>
      <c r="H41" s="68"/>
      <c r="I41" s="72">
        <f>SUM('Jaarlijkse kosten'!$J43:$Q43)</f>
        <v>0</v>
      </c>
      <c r="J41" s="7"/>
    </row>
    <row r="42" spans="1:10" x14ac:dyDescent="0.3">
      <c r="A42" s="34"/>
      <c r="B42" s="94" t="s">
        <v>41</v>
      </c>
      <c r="C42" s="95"/>
      <c r="D42" s="95"/>
      <c r="E42" s="95"/>
      <c r="F42" s="95"/>
      <c r="G42" s="95"/>
      <c r="H42" s="68"/>
      <c r="I42" s="72">
        <f>SUM('Jaarlijkse kosten'!$J44:$Q44)</f>
        <v>0</v>
      </c>
      <c r="J42" s="7"/>
    </row>
    <row r="43" spans="1:10" x14ac:dyDescent="0.3">
      <c r="A43" s="34"/>
      <c r="B43" s="94" t="s">
        <v>42</v>
      </c>
      <c r="C43" s="95"/>
      <c r="D43" s="95"/>
      <c r="E43" s="95"/>
      <c r="F43" s="95"/>
      <c r="G43" s="95"/>
      <c r="H43" s="68"/>
      <c r="I43" s="72">
        <f>SUM('Jaarlijkse kosten'!$J45:$Q45)</f>
        <v>0</v>
      </c>
      <c r="J43" s="7"/>
    </row>
    <row r="44" spans="1:10" x14ac:dyDescent="0.3">
      <c r="A44" s="34"/>
      <c r="B44" s="14" t="s">
        <v>92</v>
      </c>
      <c r="C44" s="21"/>
      <c r="D44" s="21"/>
      <c r="E44" s="21"/>
      <c r="F44" s="21"/>
      <c r="G44" s="21"/>
      <c r="H44" s="68"/>
      <c r="I44" s="72">
        <f>SUM('Jaarlijkse kosten'!$J46:$Q46)</f>
        <v>0</v>
      </c>
      <c r="J44" s="7"/>
    </row>
    <row r="45" spans="1:10" x14ac:dyDescent="0.3">
      <c r="A45" s="34"/>
      <c r="B45" s="14" t="s">
        <v>93</v>
      </c>
      <c r="C45" s="21"/>
      <c r="D45" s="21"/>
      <c r="E45" s="21"/>
      <c r="F45" s="21"/>
      <c r="G45" s="21"/>
      <c r="H45" s="68"/>
      <c r="I45" s="72">
        <f>SUM('Jaarlijkse kosten'!$J47:$Q47)</f>
        <v>0</v>
      </c>
      <c r="J45" s="7"/>
    </row>
    <row r="46" spans="1:10" x14ac:dyDescent="0.3">
      <c r="A46" s="34"/>
      <c r="B46" s="94" t="s">
        <v>43</v>
      </c>
      <c r="C46" s="95"/>
      <c r="D46" s="95"/>
      <c r="E46" s="95"/>
      <c r="F46" s="95"/>
      <c r="G46" s="95"/>
      <c r="H46" s="68"/>
      <c r="I46" s="72">
        <f>SUM('Jaarlijkse kosten'!$J48:$Q48)</f>
        <v>0</v>
      </c>
      <c r="J46" s="7"/>
    </row>
    <row r="47" spans="1:10" x14ac:dyDescent="0.3">
      <c r="A47" s="34"/>
      <c r="B47" s="92" t="s">
        <v>44</v>
      </c>
      <c r="C47" s="93"/>
      <c r="D47" s="93"/>
      <c r="E47" s="93"/>
      <c r="F47" s="93"/>
      <c r="G47" s="93"/>
      <c r="H47" s="68"/>
      <c r="I47" s="72">
        <f>SUM('Jaarlijkse kosten'!$J49:$Q49)</f>
        <v>0</v>
      </c>
      <c r="J47" s="7"/>
    </row>
    <row r="48" spans="1:10" x14ac:dyDescent="0.3">
      <c r="A48" s="34"/>
      <c r="B48" s="92" t="s">
        <v>45</v>
      </c>
      <c r="C48" s="93"/>
      <c r="D48" s="93"/>
      <c r="E48" s="93"/>
      <c r="F48" s="93"/>
      <c r="G48" s="93"/>
      <c r="H48" s="68"/>
      <c r="I48" s="72">
        <f>SUM('Jaarlijkse kosten'!$J50:$Q50)</f>
        <v>0</v>
      </c>
      <c r="J48" s="7"/>
    </row>
    <row r="49" spans="1:10" x14ac:dyDescent="0.3">
      <c r="A49" s="34"/>
      <c r="B49" s="92" t="s">
        <v>46</v>
      </c>
      <c r="C49" s="93"/>
      <c r="D49" s="93"/>
      <c r="E49" s="93"/>
      <c r="F49" s="93"/>
      <c r="G49" s="93"/>
      <c r="H49" s="68"/>
      <c r="I49" s="72">
        <f>SUM('Jaarlijkse kosten'!$J51:$Q51)</f>
        <v>0</v>
      </c>
      <c r="J49" s="7"/>
    </row>
    <row r="50" spans="1:10" x14ac:dyDescent="0.3">
      <c r="A50" s="34"/>
      <c r="B50" s="94" t="s">
        <v>47</v>
      </c>
      <c r="C50" s="95"/>
      <c r="D50" s="95"/>
      <c r="E50" s="95"/>
      <c r="F50" s="95"/>
      <c r="G50" s="95"/>
      <c r="H50" s="68"/>
      <c r="I50" s="72">
        <f>SUM('Jaarlijkse kosten'!$J52:$Q52)</f>
        <v>0</v>
      </c>
      <c r="J50" s="7"/>
    </row>
    <row r="51" spans="1:10" x14ac:dyDescent="0.3">
      <c r="A51" s="34"/>
      <c r="B51" s="14" t="s">
        <v>92</v>
      </c>
      <c r="C51" s="21"/>
      <c r="D51" s="21"/>
      <c r="E51" s="21"/>
      <c r="F51" s="21"/>
      <c r="G51" s="21"/>
      <c r="H51" s="68"/>
      <c r="I51" s="72">
        <f>SUM('Jaarlijkse kosten'!$J53:$Q53)</f>
        <v>0</v>
      </c>
      <c r="J51" s="7"/>
    </row>
    <row r="52" spans="1:10" x14ac:dyDescent="0.3">
      <c r="A52" s="34"/>
      <c r="B52" s="14" t="s">
        <v>93</v>
      </c>
      <c r="C52" s="15"/>
      <c r="D52" s="21"/>
      <c r="E52" s="15"/>
      <c r="F52" s="15"/>
      <c r="G52" s="15"/>
      <c r="H52" s="68"/>
      <c r="I52" s="72">
        <f>SUM('Jaarlijkse kosten'!$J54:$Q54)</f>
        <v>0</v>
      </c>
      <c r="J52" s="7"/>
    </row>
    <row r="53" spans="1:10" x14ac:dyDescent="0.3">
      <c r="A53" s="34"/>
      <c r="B53" s="98" t="s">
        <v>48</v>
      </c>
      <c r="C53" s="99"/>
      <c r="D53" s="99"/>
      <c r="E53" s="99"/>
      <c r="F53" s="99"/>
      <c r="G53" s="99"/>
      <c r="H53" s="68"/>
      <c r="I53" s="72">
        <f>SUM('Jaarlijkse kosten'!$J55:$Q55)</f>
        <v>0</v>
      </c>
      <c r="J53" s="7"/>
    </row>
    <row r="54" spans="1:10" x14ac:dyDescent="0.3">
      <c r="A54" s="34"/>
      <c r="B54" s="14" t="s">
        <v>94</v>
      </c>
      <c r="C54" s="21"/>
      <c r="D54" s="21"/>
      <c r="E54" s="21"/>
      <c r="F54" s="21"/>
      <c r="G54" s="21"/>
      <c r="H54" s="68"/>
      <c r="I54" s="72">
        <f>SUM('Jaarlijkse kosten'!$J56:$Q56)</f>
        <v>0</v>
      </c>
      <c r="J54" s="7"/>
    </row>
    <row r="55" spans="1:10" x14ac:dyDescent="0.3">
      <c r="A55" s="34"/>
      <c r="B55" s="14" t="s">
        <v>93</v>
      </c>
      <c r="C55" s="15"/>
      <c r="D55" s="21"/>
      <c r="E55" s="15"/>
      <c r="F55" s="15"/>
      <c r="G55" s="15"/>
      <c r="H55" s="68"/>
      <c r="I55" s="72">
        <f>SUM('Jaarlijkse kosten'!$J57:$Q57)</f>
        <v>0</v>
      </c>
      <c r="J55" s="7"/>
    </row>
    <row r="56" spans="1:10" x14ac:dyDescent="0.3">
      <c r="A56" s="34"/>
      <c r="B56" s="35"/>
      <c r="C56" s="35"/>
      <c r="D56" s="35"/>
      <c r="E56" s="100" t="s">
        <v>127</v>
      </c>
      <c r="F56" s="101"/>
      <c r="G56" s="101"/>
      <c r="H56" s="102"/>
      <c r="I56" s="74">
        <f>SUM(I15:I55)</f>
        <v>0</v>
      </c>
      <c r="J56" s="7"/>
    </row>
    <row r="57" spans="1:10" x14ac:dyDescent="0.3">
      <c r="A57" s="34"/>
      <c r="B57" s="35"/>
      <c r="C57" s="35"/>
      <c r="D57" s="35"/>
      <c r="E57" s="35"/>
      <c r="F57" s="35"/>
      <c r="G57" s="35"/>
      <c r="H57" s="35"/>
      <c r="I57" s="35"/>
      <c r="J57" s="7"/>
    </row>
    <row r="58" spans="1:10" ht="15.6" x14ac:dyDescent="0.3">
      <c r="A58" s="34"/>
      <c r="B58" s="40" t="s">
        <v>125</v>
      </c>
      <c r="C58" s="41"/>
      <c r="D58" s="41"/>
      <c r="E58" s="41"/>
      <c r="F58" s="41"/>
      <c r="G58" s="41"/>
      <c r="H58" s="41"/>
      <c r="I58" s="41"/>
      <c r="J58" s="7"/>
    </row>
    <row r="59" spans="1:10" ht="5.0999999999999996" customHeight="1" x14ac:dyDescent="0.3">
      <c r="A59" s="34"/>
      <c r="B59" s="35"/>
      <c r="C59" s="35"/>
      <c r="D59" s="35"/>
      <c r="E59" s="35"/>
      <c r="F59" s="35"/>
      <c r="G59" s="35"/>
      <c r="H59" s="37"/>
      <c r="I59" s="37"/>
      <c r="J59" s="7"/>
    </row>
    <row r="60" spans="1:10" ht="30" customHeight="1" x14ac:dyDescent="0.3">
      <c r="A60" s="34"/>
      <c r="B60" s="103" t="s">
        <v>6</v>
      </c>
      <c r="C60" s="104"/>
      <c r="D60" s="104"/>
      <c r="E60" s="104"/>
      <c r="F60" s="104"/>
      <c r="G60" s="104"/>
      <c r="H60" s="25"/>
      <c r="I60" s="1" t="s">
        <v>87</v>
      </c>
      <c r="J60" s="7"/>
    </row>
    <row r="61" spans="1:10" x14ac:dyDescent="0.3">
      <c r="A61" s="34"/>
      <c r="B61" s="98" t="s">
        <v>80</v>
      </c>
      <c r="C61" s="99"/>
      <c r="D61" s="99"/>
      <c r="E61" s="99"/>
      <c r="F61" s="99"/>
      <c r="G61" s="99"/>
      <c r="H61" s="68"/>
      <c r="I61" s="69"/>
      <c r="J61" s="7"/>
    </row>
    <row r="62" spans="1:10" ht="14.55" customHeight="1" x14ac:dyDescent="0.3">
      <c r="A62" s="34"/>
      <c r="B62" s="94" t="s">
        <v>81</v>
      </c>
      <c r="C62" s="95"/>
      <c r="D62" s="95"/>
      <c r="E62" s="95"/>
      <c r="F62" s="95"/>
      <c r="G62" s="95"/>
      <c r="H62" s="68"/>
      <c r="I62" s="73"/>
      <c r="J62" s="7"/>
    </row>
    <row r="63" spans="1:10" ht="14.55" customHeight="1" x14ac:dyDescent="0.3">
      <c r="A63" s="34"/>
      <c r="B63" s="92" t="s">
        <v>14</v>
      </c>
      <c r="C63" s="93"/>
      <c r="D63" s="93"/>
      <c r="E63" s="93"/>
      <c r="F63" s="93"/>
      <c r="G63" s="93"/>
      <c r="H63" s="68"/>
      <c r="I63" s="72">
        <f>SUM('Jaarlijkse kosten'!$J65:$Q65)</f>
        <v>0</v>
      </c>
      <c r="J63" s="7"/>
    </row>
    <row r="64" spans="1:10" x14ac:dyDescent="0.3">
      <c r="A64" s="34"/>
      <c r="B64" s="92" t="s">
        <v>85</v>
      </c>
      <c r="C64" s="93"/>
      <c r="D64" s="93"/>
      <c r="E64" s="93"/>
      <c r="F64" s="93"/>
      <c r="G64" s="93"/>
      <c r="H64" s="68"/>
      <c r="I64" s="72"/>
      <c r="J64" s="7"/>
    </row>
    <row r="65" spans="1:12" x14ac:dyDescent="0.3">
      <c r="A65" s="34"/>
      <c r="B65" s="92" t="s">
        <v>86</v>
      </c>
      <c r="C65" s="93"/>
      <c r="D65" s="93"/>
      <c r="E65" s="93"/>
      <c r="F65" s="93"/>
      <c r="G65" s="93"/>
      <c r="H65" s="68"/>
      <c r="I65" s="72">
        <f>SUM('Jaarlijkse kosten'!$J67:$Q67)</f>
        <v>0</v>
      </c>
      <c r="J65" s="7"/>
    </row>
    <row r="66" spans="1:12" x14ac:dyDescent="0.3">
      <c r="A66" s="34"/>
      <c r="B66" s="98" t="s">
        <v>84</v>
      </c>
      <c r="C66" s="99"/>
      <c r="D66" s="99"/>
      <c r="E66" s="99"/>
      <c r="F66" s="99"/>
      <c r="G66" s="99"/>
      <c r="H66" s="68"/>
      <c r="I66" s="72"/>
      <c r="J66" s="7"/>
    </row>
    <row r="67" spans="1:12" x14ac:dyDescent="0.3">
      <c r="A67" s="34"/>
      <c r="B67" s="96" t="s">
        <v>8</v>
      </c>
      <c r="C67" s="97"/>
      <c r="D67" s="97"/>
      <c r="E67" s="97"/>
      <c r="F67" s="97"/>
      <c r="G67" s="97"/>
      <c r="H67" s="68"/>
      <c r="I67" s="72">
        <f>SUM('Jaarlijkse kosten'!$J69:$Q69)</f>
        <v>0</v>
      </c>
      <c r="J67" s="7"/>
    </row>
    <row r="68" spans="1:12" x14ac:dyDescent="0.3">
      <c r="A68" s="34"/>
      <c r="B68" s="96" t="s">
        <v>10</v>
      </c>
      <c r="C68" s="97"/>
      <c r="D68" s="97"/>
      <c r="E68" s="97"/>
      <c r="F68" s="97"/>
      <c r="G68" s="97"/>
      <c r="H68" s="68"/>
      <c r="I68" s="72">
        <f>SUM('Jaarlijkse kosten'!$J70:$Q70)</f>
        <v>0</v>
      </c>
      <c r="J68" s="7"/>
    </row>
    <row r="69" spans="1:12" x14ac:dyDescent="0.3">
      <c r="A69" s="34"/>
      <c r="B69" s="96" t="s">
        <v>12</v>
      </c>
      <c r="C69" s="97"/>
      <c r="D69" s="97"/>
      <c r="E69" s="97"/>
      <c r="F69" s="97"/>
      <c r="G69" s="97"/>
      <c r="H69" s="68"/>
      <c r="I69" s="72">
        <f>SUM('Jaarlijkse kosten'!$J71:$Q71)</f>
        <v>0</v>
      </c>
      <c r="J69" s="7"/>
    </row>
    <row r="70" spans="1:12" x14ac:dyDescent="0.3">
      <c r="A70" s="34"/>
      <c r="B70" s="98" t="s">
        <v>88</v>
      </c>
      <c r="C70" s="99"/>
      <c r="D70" s="99"/>
      <c r="E70" s="99"/>
      <c r="F70" s="99"/>
      <c r="G70" s="99"/>
      <c r="H70" s="68"/>
      <c r="I70" s="72"/>
      <c r="J70" s="7"/>
    </row>
    <row r="71" spans="1:12" x14ac:dyDescent="0.3">
      <c r="A71" s="34"/>
      <c r="B71" s="96" t="s">
        <v>126</v>
      </c>
      <c r="C71" s="97"/>
      <c r="D71" s="97"/>
      <c r="E71" s="97"/>
      <c r="F71" s="97"/>
      <c r="G71" s="97"/>
      <c r="H71" s="68"/>
      <c r="I71" s="72">
        <f>SUM('Jaarlijkse kosten'!$J73:$Q73)</f>
        <v>560000</v>
      </c>
      <c r="J71" s="7"/>
    </row>
    <row r="72" spans="1:12" x14ac:dyDescent="0.3">
      <c r="A72" s="34"/>
      <c r="B72" s="35"/>
      <c r="C72" s="35"/>
      <c r="D72" s="35"/>
      <c r="E72" s="105" t="s">
        <v>128</v>
      </c>
      <c r="F72" s="105"/>
      <c r="G72" s="105"/>
      <c r="H72" s="105"/>
      <c r="I72" s="74">
        <f>SUM(I61:I71)</f>
        <v>560000</v>
      </c>
      <c r="J72" s="7"/>
    </row>
    <row r="73" spans="1:12" x14ac:dyDescent="0.3">
      <c r="A73" s="34"/>
      <c r="B73" s="35"/>
      <c r="C73" s="35"/>
      <c r="D73" s="35"/>
      <c r="E73" s="35"/>
      <c r="F73" s="35"/>
      <c r="G73" s="35"/>
      <c r="H73" s="35"/>
      <c r="I73" s="35"/>
      <c r="J73" s="7"/>
      <c r="K73" s="82" t="s">
        <v>89</v>
      </c>
      <c r="L73" s="83"/>
    </row>
    <row r="74" spans="1:12" x14ac:dyDescent="0.3">
      <c r="A74" s="34"/>
      <c r="B74" s="90" t="s">
        <v>49</v>
      </c>
      <c r="C74" s="91"/>
      <c r="D74" s="91"/>
      <c r="E74" s="91"/>
      <c r="F74" s="91"/>
      <c r="G74" s="91"/>
      <c r="H74" s="91"/>
      <c r="I74" s="74">
        <f>I56+I72</f>
        <v>560000</v>
      </c>
      <c r="J74" s="7"/>
      <c r="K74" s="84">
        <f>SUM('Jaarlijkse kosten'!$J76:$Q76)</f>
        <v>560000</v>
      </c>
      <c r="L74" s="85">
        <f>I74-K74</f>
        <v>0</v>
      </c>
    </row>
    <row r="75" spans="1:12" x14ac:dyDescent="0.3">
      <c r="A75" s="34"/>
      <c r="B75" s="35"/>
      <c r="C75" s="35"/>
      <c r="D75" s="35"/>
      <c r="E75" s="35"/>
      <c r="F75" s="35"/>
      <c r="G75" s="35"/>
      <c r="H75" s="37"/>
      <c r="I75" s="35"/>
      <c r="J75" s="7"/>
    </row>
    <row r="76" spans="1:12" x14ac:dyDescent="0.3">
      <c r="A76" s="34"/>
      <c r="B76" s="44" t="s">
        <v>50</v>
      </c>
      <c r="C76" s="44"/>
      <c r="D76" s="44"/>
      <c r="E76" s="35"/>
      <c r="F76" s="35"/>
      <c r="G76" s="35"/>
      <c r="H76" s="37"/>
      <c r="I76" s="35"/>
      <c r="J76" s="7"/>
    </row>
    <row r="77" spans="1:12" x14ac:dyDescent="0.3">
      <c r="A77" s="34"/>
      <c r="B77" s="45" t="s">
        <v>51</v>
      </c>
      <c r="C77" s="46" t="s">
        <v>52</v>
      </c>
      <c r="D77" s="46"/>
      <c r="E77" s="35"/>
      <c r="F77" s="35"/>
      <c r="G77" s="35"/>
      <c r="H77" s="37"/>
      <c r="I77" s="35"/>
      <c r="J77" s="7"/>
    </row>
    <row r="78" spans="1:12" x14ac:dyDescent="0.3">
      <c r="A78" s="34"/>
      <c r="B78" s="46"/>
      <c r="C78" s="46" t="s">
        <v>53</v>
      </c>
      <c r="D78" s="46"/>
      <c r="E78" s="35"/>
      <c r="F78" s="35"/>
      <c r="G78" s="35"/>
      <c r="H78" s="37"/>
      <c r="I78" s="35"/>
      <c r="J78" s="7"/>
    </row>
    <row r="79" spans="1:12" x14ac:dyDescent="0.3">
      <c r="A79" s="34"/>
      <c r="B79" s="47" t="s">
        <v>54</v>
      </c>
      <c r="C79" s="46" t="s">
        <v>55</v>
      </c>
      <c r="D79" s="46"/>
      <c r="E79" s="35"/>
      <c r="F79" s="35"/>
      <c r="G79" s="35"/>
      <c r="H79" s="37"/>
      <c r="I79" s="35"/>
      <c r="J79" s="7"/>
    </row>
    <row r="80" spans="1:12" x14ac:dyDescent="0.3">
      <c r="A80" s="34"/>
      <c r="B80" s="47" t="s">
        <v>56</v>
      </c>
      <c r="C80" s="46" t="s">
        <v>57</v>
      </c>
      <c r="D80" s="46"/>
      <c r="E80" s="35"/>
      <c r="F80" s="35"/>
      <c r="G80" s="35"/>
      <c r="H80" s="37"/>
      <c r="I80" s="35"/>
      <c r="J80" s="7"/>
    </row>
    <row r="81" spans="1:11" x14ac:dyDescent="0.3">
      <c r="A81" s="34"/>
      <c r="B81" s="47" t="s">
        <v>58</v>
      </c>
      <c r="C81" s="46" t="s">
        <v>59</v>
      </c>
      <c r="D81" s="46"/>
      <c r="E81" s="35"/>
      <c r="F81" s="35"/>
      <c r="G81" s="35"/>
      <c r="H81" s="37"/>
      <c r="I81" s="35"/>
      <c r="J81" s="7"/>
    </row>
    <row r="82" spans="1:11" x14ac:dyDescent="0.3">
      <c r="A82" s="34"/>
      <c r="B82" s="35"/>
      <c r="C82" s="35"/>
      <c r="D82" s="35"/>
      <c r="E82" s="35"/>
      <c r="F82" s="35"/>
      <c r="G82" s="35"/>
      <c r="H82" s="35"/>
      <c r="I82" s="35"/>
      <c r="J82" s="7"/>
    </row>
    <row r="83" spans="1:11" x14ac:dyDescent="0.3">
      <c r="A83" s="34"/>
      <c r="B83" s="44" t="s">
        <v>60</v>
      </c>
      <c r="C83" s="44"/>
      <c r="D83" s="44"/>
      <c r="E83" s="35"/>
      <c r="F83" s="35"/>
      <c r="G83" s="35"/>
      <c r="H83" s="37"/>
      <c r="I83" s="35"/>
      <c r="J83" s="7"/>
    </row>
    <row r="84" spans="1:11" x14ac:dyDescent="0.3">
      <c r="A84" s="34"/>
      <c r="B84" s="46" t="s">
        <v>61</v>
      </c>
      <c r="C84" s="46"/>
      <c r="D84" s="46"/>
      <c r="E84" s="35"/>
      <c r="F84" s="35"/>
      <c r="G84" s="35"/>
      <c r="H84" s="37"/>
      <c r="I84" s="35"/>
      <c r="J84" s="7"/>
    </row>
    <row r="85" spans="1:11" x14ac:dyDescent="0.3">
      <c r="A85" s="34"/>
      <c r="B85" s="46" t="s">
        <v>62</v>
      </c>
      <c r="C85" s="46"/>
      <c r="D85" s="46"/>
      <c r="E85" s="35"/>
      <c r="F85" s="35"/>
      <c r="G85" s="35"/>
      <c r="H85" s="37"/>
      <c r="I85" s="35"/>
      <c r="J85" s="7"/>
    </row>
    <row r="86" spans="1:11" x14ac:dyDescent="0.3">
      <c r="A86" s="34"/>
      <c r="B86" s="46" t="s">
        <v>63</v>
      </c>
      <c r="C86" s="46"/>
      <c r="D86" s="46"/>
      <c r="E86" s="35"/>
      <c r="F86" s="35"/>
      <c r="G86" s="35"/>
      <c r="H86" s="37"/>
      <c r="I86" s="35"/>
      <c r="J86" s="7"/>
    </row>
    <row r="87" spans="1:11" x14ac:dyDescent="0.3">
      <c r="A87" s="34"/>
      <c r="B87" s="46" t="s">
        <v>122</v>
      </c>
      <c r="C87" s="46"/>
      <c r="D87" s="46"/>
      <c r="E87" s="35"/>
      <c r="F87" s="35"/>
      <c r="G87" s="35"/>
      <c r="H87" s="37"/>
      <c r="I87" s="35"/>
      <c r="J87" s="7"/>
    </row>
    <row r="88" spans="1:11" x14ac:dyDescent="0.3">
      <c r="A88" s="34"/>
      <c r="B88" s="35" t="s">
        <v>64</v>
      </c>
      <c r="C88" s="35"/>
      <c r="D88" s="35"/>
      <c r="E88" s="35"/>
      <c r="F88" s="35"/>
      <c r="G88" s="35"/>
      <c r="H88" s="37"/>
      <c r="I88" s="35"/>
      <c r="J88" s="7"/>
    </row>
    <row r="89" spans="1:11" ht="15" thickBot="1" x14ac:dyDescent="0.35">
      <c r="A89" s="34"/>
      <c r="B89" s="35"/>
      <c r="C89" s="35"/>
      <c r="D89" s="35"/>
      <c r="E89" s="35"/>
      <c r="F89" s="35"/>
      <c r="G89" s="35"/>
      <c r="H89" s="37"/>
      <c r="I89" s="35"/>
      <c r="J89" s="7"/>
    </row>
    <row r="90" spans="1:11" x14ac:dyDescent="0.3">
      <c r="A90" s="34"/>
      <c r="B90" s="35"/>
      <c r="C90" s="35"/>
      <c r="D90" s="35"/>
      <c r="E90" s="35"/>
      <c r="F90" s="35"/>
      <c r="G90" s="3" t="s">
        <v>65</v>
      </c>
      <c r="H90" s="4"/>
      <c r="I90" s="5"/>
      <c r="J90" s="7"/>
    </row>
    <row r="91" spans="1:11" x14ac:dyDescent="0.3">
      <c r="A91" s="34"/>
      <c r="B91" s="35"/>
      <c r="C91" s="35"/>
      <c r="D91" s="35"/>
      <c r="E91" s="35"/>
      <c r="F91" s="35"/>
      <c r="G91" s="6"/>
      <c r="H91" s="35"/>
      <c r="I91" s="7"/>
      <c r="J91" s="7"/>
    </row>
    <row r="92" spans="1:11" x14ac:dyDescent="0.3">
      <c r="A92" s="34"/>
      <c r="B92" s="35"/>
      <c r="C92" s="35"/>
      <c r="D92" s="35"/>
      <c r="E92" s="35"/>
      <c r="F92" s="35"/>
      <c r="G92" s="6" t="s">
        <v>66</v>
      </c>
      <c r="H92" s="35"/>
      <c r="I92" s="7"/>
      <c r="J92" s="7"/>
    </row>
    <row r="93" spans="1:11" x14ac:dyDescent="0.3">
      <c r="A93" s="34"/>
      <c r="B93" s="35"/>
      <c r="C93" s="35"/>
      <c r="D93" s="35"/>
      <c r="E93" s="35"/>
      <c r="F93" s="35"/>
      <c r="G93" s="6"/>
      <c r="H93" s="35"/>
      <c r="I93" s="7"/>
      <c r="J93" s="7"/>
    </row>
    <row r="94" spans="1:11" ht="15" thickBot="1" x14ac:dyDescent="0.35">
      <c r="A94" s="34"/>
      <c r="B94" s="35"/>
      <c r="C94" s="35"/>
      <c r="D94" s="35"/>
      <c r="E94" s="35"/>
      <c r="F94" s="35"/>
      <c r="G94" s="8" t="s">
        <v>67</v>
      </c>
      <c r="H94" s="9"/>
      <c r="I94" s="10"/>
      <c r="J94" s="7"/>
    </row>
    <row r="95" spans="1:11" ht="15" thickBot="1" x14ac:dyDescent="0.35">
      <c r="A95" s="48"/>
      <c r="B95" s="9"/>
      <c r="C95" s="9"/>
      <c r="D95" s="9"/>
      <c r="E95" s="9"/>
      <c r="F95" s="9"/>
      <c r="G95" s="9"/>
      <c r="H95" s="49"/>
      <c r="I95" s="9"/>
      <c r="J95" s="10"/>
    </row>
    <row r="96" spans="1:11" s="30" customFormat="1" x14ac:dyDescent="0.3">
      <c r="H96" s="31"/>
      <c r="K96" s="87"/>
    </row>
    <row r="97" spans="11:11" s="30" customFormat="1" x14ac:dyDescent="0.3">
      <c r="K97" s="87"/>
    </row>
    <row r="98" spans="11:11" s="30" customFormat="1" x14ac:dyDescent="0.3">
      <c r="K98" s="87"/>
    </row>
    <row r="99" spans="11:11" s="30" customFormat="1" x14ac:dyDescent="0.3">
      <c r="K99" s="87"/>
    </row>
    <row r="100" spans="11:11" s="30" customFormat="1" x14ac:dyDescent="0.3">
      <c r="K100" s="87"/>
    </row>
    <row r="101" spans="11:11" s="30" customFormat="1" x14ac:dyDescent="0.3">
      <c r="K101" s="87"/>
    </row>
    <row r="102" spans="11:11" s="30" customFormat="1" x14ac:dyDescent="0.3">
      <c r="K102" s="87"/>
    </row>
    <row r="103" spans="11:11" s="30" customFormat="1" x14ac:dyDescent="0.3">
      <c r="K103" s="87"/>
    </row>
    <row r="104" spans="11:11" s="30" customFormat="1" x14ac:dyDescent="0.3">
      <c r="K104" s="87"/>
    </row>
    <row r="105" spans="11:11" s="30" customFormat="1" x14ac:dyDescent="0.3">
      <c r="K105" s="87"/>
    </row>
    <row r="106" spans="11:11" s="30" customFormat="1" x14ac:dyDescent="0.3">
      <c r="K106" s="87"/>
    </row>
    <row r="107" spans="11:11" s="30" customFormat="1" x14ac:dyDescent="0.3">
      <c r="K107" s="87"/>
    </row>
    <row r="108" spans="11:11" s="30" customFormat="1" x14ac:dyDescent="0.3">
      <c r="K108" s="87"/>
    </row>
    <row r="109" spans="11:11" s="30" customFormat="1" x14ac:dyDescent="0.3">
      <c r="K109" s="87"/>
    </row>
    <row r="110" spans="11:11" s="30" customFormat="1" x14ac:dyDescent="0.3">
      <c r="K110" s="87"/>
    </row>
    <row r="111" spans="11:11" s="30" customFormat="1" x14ac:dyDescent="0.3">
      <c r="K111" s="87"/>
    </row>
    <row r="112" spans="11:11" s="30" customFormat="1" x14ac:dyDescent="0.3">
      <c r="K112" s="87"/>
    </row>
    <row r="113" spans="11:11" s="30" customFormat="1" x14ac:dyDescent="0.3">
      <c r="K113" s="87"/>
    </row>
    <row r="114" spans="11:11" s="30" customFormat="1" x14ac:dyDescent="0.3">
      <c r="K114" s="87"/>
    </row>
    <row r="115" spans="11:11" s="30" customFormat="1" x14ac:dyDescent="0.3">
      <c r="K115" s="87"/>
    </row>
    <row r="116" spans="11:11" s="30" customFormat="1" x14ac:dyDescent="0.3">
      <c r="K116" s="87"/>
    </row>
    <row r="117" spans="11:11" s="30" customFormat="1" x14ac:dyDescent="0.3">
      <c r="K117" s="87"/>
    </row>
    <row r="118" spans="11:11" s="30" customFormat="1" x14ac:dyDescent="0.3">
      <c r="K118" s="87"/>
    </row>
    <row r="119" spans="11:11" s="30" customFormat="1" x14ac:dyDescent="0.3">
      <c r="K119" s="87"/>
    </row>
    <row r="120" spans="11:11" s="30" customFormat="1" x14ac:dyDescent="0.3">
      <c r="K120" s="87"/>
    </row>
    <row r="121" spans="11:11" s="30" customFormat="1" x14ac:dyDescent="0.3">
      <c r="K121" s="87"/>
    </row>
    <row r="122" spans="11:11" s="30" customFormat="1" x14ac:dyDescent="0.3">
      <c r="K122" s="87"/>
    </row>
    <row r="123" spans="11:11" s="30" customFormat="1" x14ac:dyDescent="0.3">
      <c r="K123" s="87"/>
    </row>
    <row r="124" spans="11:11" s="30" customFormat="1" x14ac:dyDescent="0.3">
      <c r="K124" s="87"/>
    </row>
    <row r="125" spans="11:11" s="30" customFormat="1" x14ac:dyDescent="0.3">
      <c r="K125" s="87"/>
    </row>
    <row r="126" spans="11:11" s="30" customFormat="1" x14ac:dyDescent="0.3">
      <c r="K126" s="87"/>
    </row>
    <row r="127" spans="11:11" s="30" customFormat="1" x14ac:dyDescent="0.3">
      <c r="K127" s="87"/>
    </row>
    <row r="128" spans="11:11" s="30" customFormat="1" x14ac:dyDescent="0.3">
      <c r="K128" s="87"/>
    </row>
    <row r="129" spans="11:11" s="30" customFormat="1" x14ac:dyDescent="0.3">
      <c r="K129" s="87"/>
    </row>
    <row r="130" spans="11:11" s="30" customFormat="1" x14ac:dyDescent="0.3">
      <c r="K130" s="87"/>
    </row>
    <row r="131" spans="11:11" s="30" customFormat="1" x14ac:dyDescent="0.3">
      <c r="K131" s="87"/>
    </row>
    <row r="132" spans="11:11" s="30" customFormat="1" x14ac:dyDescent="0.3">
      <c r="K132" s="87"/>
    </row>
    <row r="133" spans="11:11" s="30" customFormat="1" x14ac:dyDescent="0.3">
      <c r="K133" s="87"/>
    </row>
    <row r="134" spans="11:11" s="30" customFormat="1" x14ac:dyDescent="0.3">
      <c r="K134" s="87"/>
    </row>
    <row r="135" spans="11:11" s="30" customFormat="1" x14ac:dyDescent="0.3">
      <c r="K135" s="87"/>
    </row>
    <row r="136" spans="11:11" s="30" customFormat="1" x14ac:dyDescent="0.3">
      <c r="K136" s="87"/>
    </row>
    <row r="137" spans="11:11" s="30" customFormat="1" x14ac:dyDescent="0.3">
      <c r="K137" s="87"/>
    </row>
    <row r="138" spans="11:11" s="30" customFormat="1" x14ac:dyDescent="0.3">
      <c r="K138" s="87"/>
    </row>
    <row r="139" spans="11:11" s="30" customFormat="1" x14ac:dyDescent="0.3">
      <c r="K139" s="87"/>
    </row>
    <row r="140" spans="11:11" s="30" customFormat="1" x14ac:dyDescent="0.3">
      <c r="K140" s="87"/>
    </row>
    <row r="141" spans="11:11" s="30" customFormat="1" x14ac:dyDescent="0.3">
      <c r="K141" s="87"/>
    </row>
    <row r="142" spans="11:11" s="30" customFormat="1" x14ac:dyDescent="0.3">
      <c r="K142" s="87"/>
    </row>
    <row r="143" spans="11:11" s="30" customFormat="1" x14ac:dyDescent="0.3">
      <c r="K143" s="87"/>
    </row>
    <row r="144" spans="11:11" s="30" customFormat="1" x14ac:dyDescent="0.3">
      <c r="K144" s="87"/>
    </row>
    <row r="145" spans="11:11" s="30" customFormat="1" x14ac:dyDescent="0.3">
      <c r="K145" s="87"/>
    </row>
    <row r="146" spans="11:11" s="30" customFormat="1" x14ac:dyDescent="0.3">
      <c r="K146" s="87"/>
    </row>
    <row r="147" spans="11:11" s="30" customFormat="1" x14ac:dyDescent="0.3">
      <c r="K147" s="87"/>
    </row>
    <row r="148" spans="11:11" s="30" customFormat="1" x14ac:dyDescent="0.3">
      <c r="K148" s="87"/>
    </row>
    <row r="149" spans="11:11" s="30" customFormat="1" x14ac:dyDescent="0.3">
      <c r="K149" s="87"/>
    </row>
    <row r="150" spans="11:11" s="30" customFormat="1" x14ac:dyDescent="0.3">
      <c r="K150" s="87"/>
    </row>
    <row r="151" spans="11:11" s="30" customFormat="1" x14ac:dyDescent="0.3">
      <c r="K151" s="87"/>
    </row>
    <row r="152" spans="11:11" s="30" customFormat="1" x14ac:dyDescent="0.3">
      <c r="K152" s="87"/>
    </row>
    <row r="153" spans="11:11" s="30" customFormat="1" x14ac:dyDescent="0.3">
      <c r="K153" s="87"/>
    </row>
    <row r="154" spans="11:11" s="30" customFormat="1" x14ac:dyDescent="0.3">
      <c r="K154" s="87"/>
    </row>
    <row r="155" spans="11:11" s="30" customFormat="1" x14ac:dyDescent="0.3">
      <c r="K155" s="87"/>
    </row>
    <row r="156" spans="11:11" s="30" customFormat="1" x14ac:dyDescent="0.3">
      <c r="K156" s="87"/>
    </row>
    <row r="157" spans="11:11" s="30" customFormat="1" x14ac:dyDescent="0.3">
      <c r="K157" s="87"/>
    </row>
    <row r="158" spans="11:11" s="30" customFormat="1" x14ac:dyDescent="0.3">
      <c r="K158" s="87"/>
    </row>
    <row r="159" spans="11:11" s="30" customFormat="1" x14ac:dyDescent="0.3">
      <c r="K159" s="87"/>
    </row>
    <row r="160" spans="11:11" s="30" customFormat="1" x14ac:dyDescent="0.3">
      <c r="K160" s="87"/>
    </row>
    <row r="161" spans="11:11" s="30" customFormat="1" x14ac:dyDescent="0.3">
      <c r="K161" s="87"/>
    </row>
    <row r="162" spans="11:11" s="30" customFormat="1" x14ac:dyDescent="0.3">
      <c r="K162" s="87"/>
    </row>
    <row r="163" spans="11:11" s="30" customFormat="1" x14ac:dyDescent="0.3">
      <c r="K163" s="87"/>
    </row>
    <row r="164" spans="11:11" s="30" customFormat="1" x14ac:dyDescent="0.3">
      <c r="K164" s="87"/>
    </row>
    <row r="165" spans="11:11" s="30" customFormat="1" x14ac:dyDescent="0.3">
      <c r="K165" s="87"/>
    </row>
    <row r="166" spans="11:11" s="30" customFormat="1" x14ac:dyDescent="0.3">
      <c r="K166" s="87"/>
    </row>
    <row r="167" spans="11:11" s="30" customFormat="1" x14ac:dyDescent="0.3">
      <c r="K167" s="87"/>
    </row>
    <row r="168" spans="11:11" s="30" customFormat="1" x14ac:dyDescent="0.3">
      <c r="K168" s="87"/>
    </row>
    <row r="169" spans="11:11" s="30" customFormat="1" x14ac:dyDescent="0.3">
      <c r="K169" s="87"/>
    </row>
    <row r="170" spans="11:11" s="30" customFormat="1" x14ac:dyDescent="0.3">
      <c r="K170" s="87"/>
    </row>
    <row r="171" spans="11:11" s="30" customFormat="1" x14ac:dyDescent="0.3">
      <c r="K171" s="87"/>
    </row>
    <row r="172" spans="11:11" s="30" customFormat="1" x14ac:dyDescent="0.3">
      <c r="K172" s="87"/>
    </row>
    <row r="173" spans="11:11" s="30" customFormat="1" x14ac:dyDescent="0.3">
      <c r="K173" s="87"/>
    </row>
    <row r="174" spans="11:11" s="30" customFormat="1" x14ac:dyDescent="0.3">
      <c r="K174" s="87"/>
    </row>
    <row r="175" spans="11:11" s="30" customFormat="1" x14ac:dyDescent="0.3">
      <c r="K175" s="87"/>
    </row>
    <row r="176" spans="11:11" s="30" customFormat="1" x14ac:dyDescent="0.3">
      <c r="K176" s="87"/>
    </row>
    <row r="177" spans="11:11" s="30" customFormat="1" x14ac:dyDescent="0.3">
      <c r="K177" s="87"/>
    </row>
    <row r="178" spans="11:11" s="30" customFormat="1" x14ac:dyDescent="0.3">
      <c r="K178" s="87"/>
    </row>
    <row r="179" spans="11:11" s="30" customFormat="1" x14ac:dyDescent="0.3">
      <c r="K179" s="87"/>
    </row>
    <row r="180" spans="11:11" s="30" customFormat="1" x14ac:dyDescent="0.3">
      <c r="K180" s="87"/>
    </row>
    <row r="181" spans="11:11" s="30" customFormat="1" x14ac:dyDescent="0.3">
      <c r="K181" s="87"/>
    </row>
    <row r="182" spans="11:11" s="30" customFormat="1" x14ac:dyDescent="0.3">
      <c r="K182" s="87"/>
    </row>
    <row r="183" spans="11:11" s="30" customFormat="1" x14ac:dyDescent="0.3">
      <c r="K183" s="87"/>
    </row>
    <row r="184" spans="11:11" s="30" customFormat="1" x14ac:dyDescent="0.3">
      <c r="K184" s="87"/>
    </row>
    <row r="185" spans="11:11" s="30" customFormat="1" x14ac:dyDescent="0.3">
      <c r="K185" s="87"/>
    </row>
    <row r="186" spans="11:11" s="30" customFormat="1" x14ac:dyDescent="0.3">
      <c r="K186" s="87"/>
    </row>
    <row r="187" spans="11:11" s="30" customFormat="1" x14ac:dyDescent="0.3">
      <c r="K187" s="87"/>
    </row>
    <row r="188" spans="11:11" s="30" customFormat="1" x14ac:dyDescent="0.3">
      <c r="K188" s="87"/>
    </row>
    <row r="189" spans="11:11" s="30" customFormat="1" x14ac:dyDescent="0.3">
      <c r="K189" s="87"/>
    </row>
    <row r="190" spans="11:11" s="30" customFormat="1" x14ac:dyDescent="0.3">
      <c r="K190" s="87"/>
    </row>
    <row r="191" spans="11:11" s="30" customFormat="1" x14ac:dyDescent="0.3">
      <c r="K191" s="87"/>
    </row>
    <row r="192" spans="11:11" s="30" customFormat="1" x14ac:dyDescent="0.3">
      <c r="K192" s="87"/>
    </row>
    <row r="193" spans="11:11" s="30" customFormat="1" x14ac:dyDescent="0.3">
      <c r="K193" s="87"/>
    </row>
    <row r="194" spans="11:11" s="30" customFormat="1" x14ac:dyDescent="0.3">
      <c r="K194" s="87"/>
    </row>
    <row r="195" spans="11:11" s="30" customFormat="1" x14ac:dyDescent="0.3">
      <c r="K195" s="87"/>
    </row>
    <row r="196" spans="11:11" s="30" customFormat="1" x14ac:dyDescent="0.3">
      <c r="K196" s="87"/>
    </row>
    <row r="197" spans="11:11" s="30" customFormat="1" x14ac:dyDescent="0.3">
      <c r="K197" s="87"/>
    </row>
    <row r="198" spans="11:11" s="30" customFormat="1" x14ac:dyDescent="0.3">
      <c r="K198" s="87"/>
    </row>
    <row r="199" spans="11:11" s="30" customFormat="1" x14ac:dyDescent="0.3">
      <c r="K199" s="87"/>
    </row>
    <row r="200" spans="11:11" s="30" customFormat="1" x14ac:dyDescent="0.3">
      <c r="K200" s="87"/>
    </row>
    <row r="201" spans="11:11" s="30" customFormat="1" x14ac:dyDescent="0.3">
      <c r="K201" s="87"/>
    </row>
    <row r="202" spans="11:11" s="30" customFormat="1" x14ac:dyDescent="0.3">
      <c r="K202" s="87"/>
    </row>
    <row r="203" spans="11:11" s="30" customFormat="1" x14ac:dyDescent="0.3">
      <c r="K203" s="87"/>
    </row>
    <row r="204" spans="11:11" s="30" customFormat="1" x14ac:dyDescent="0.3">
      <c r="K204" s="87"/>
    </row>
    <row r="205" spans="11:11" s="30" customFormat="1" x14ac:dyDescent="0.3">
      <c r="K205" s="87"/>
    </row>
    <row r="206" spans="11:11" s="30" customFormat="1" x14ac:dyDescent="0.3">
      <c r="K206" s="87"/>
    </row>
    <row r="207" spans="11:11" s="30" customFormat="1" x14ac:dyDescent="0.3">
      <c r="K207" s="87"/>
    </row>
    <row r="208" spans="11:11" s="30" customFormat="1" x14ac:dyDescent="0.3">
      <c r="K208" s="87"/>
    </row>
    <row r="209" spans="11:11" s="30" customFormat="1" x14ac:dyDescent="0.3">
      <c r="K209" s="87"/>
    </row>
    <row r="210" spans="11:11" s="30" customFormat="1" x14ac:dyDescent="0.3">
      <c r="K210" s="87"/>
    </row>
    <row r="211" spans="11:11" s="30" customFormat="1" x14ac:dyDescent="0.3">
      <c r="K211" s="87"/>
    </row>
    <row r="212" spans="11:11" s="30" customFormat="1" x14ac:dyDescent="0.3">
      <c r="K212" s="87"/>
    </row>
    <row r="213" spans="11:11" s="30" customFormat="1" x14ac:dyDescent="0.3">
      <c r="K213" s="87"/>
    </row>
    <row r="214" spans="11:11" s="30" customFormat="1" x14ac:dyDescent="0.3">
      <c r="K214" s="87"/>
    </row>
    <row r="215" spans="11:11" s="30" customFormat="1" x14ac:dyDescent="0.3">
      <c r="K215" s="87"/>
    </row>
    <row r="216" spans="11:11" s="30" customFormat="1" x14ac:dyDescent="0.3">
      <c r="K216" s="87"/>
    </row>
    <row r="217" spans="11:11" s="30" customFormat="1" x14ac:dyDescent="0.3">
      <c r="K217" s="87"/>
    </row>
    <row r="218" spans="11:11" s="30" customFormat="1" x14ac:dyDescent="0.3">
      <c r="K218" s="87"/>
    </row>
    <row r="219" spans="11:11" s="30" customFormat="1" x14ac:dyDescent="0.3">
      <c r="K219" s="87"/>
    </row>
    <row r="220" spans="11:11" s="30" customFormat="1" x14ac:dyDescent="0.3">
      <c r="K220" s="87"/>
    </row>
    <row r="221" spans="11:11" s="30" customFormat="1" x14ac:dyDescent="0.3">
      <c r="K221" s="87"/>
    </row>
    <row r="222" spans="11:11" s="30" customFormat="1" x14ac:dyDescent="0.3">
      <c r="K222" s="87"/>
    </row>
    <row r="223" spans="11:11" s="30" customFormat="1" x14ac:dyDescent="0.3">
      <c r="K223" s="87"/>
    </row>
    <row r="224" spans="11:11" s="30" customFormat="1" x14ac:dyDescent="0.3">
      <c r="K224" s="87"/>
    </row>
    <row r="225" spans="11:11" s="30" customFormat="1" x14ac:dyDescent="0.3">
      <c r="K225" s="87"/>
    </row>
    <row r="226" spans="11:11" s="30" customFormat="1" x14ac:dyDescent="0.3">
      <c r="K226" s="87"/>
    </row>
    <row r="227" spans="11:11" s="30" customFormat="1" x14ac:dyDescent="0.3">
      <c r="K227" s="87"/>
    </row>
    <row r="228" spans="11:11" s="30" customFormat="1" x14ac:dyDescent="0.3">
      <c r="K228" s="87"/>
    </row>
    <row r="229" spans="11:11" s="30" customFormat="1" x14ac:dyDescent="0.3">
      <c r="K229" s="87"/>
    </row>
    <row r="230" spans="11:11" s="30" customFormat="1" x14ac:dyDescent="0.3">
      <c r="K230" s="87"/>
    </row>
    <row r="231" spans="11:11" s="30" customFormat="1" x14ac:dyDescent="0.3">
      <c r="K231" s="87"/>
    </row>
    <row r="232" spans="11:11" s="30" customFormat="1" x14ac:dyDescent="0.3">
      <c r="K232" s="87"/>
    </row>
    <row r="233" spans="11:11" s="30" customFormat="1" x14ac:dyDescent="0.3">
      <c r="K233" s="87"/>
    </row>
    <row r="234" spans="11:11" s="30" customFormat="1" x14ac:dyDescent="0.3">
      <c r="K234" s="87"/>
    </row>
    <row r="235" spans="11:11" s="30" customFormat="1" x14ac:dyDescent="0.3">
      <c r="K235" s="87"/>
    </row>
    <row r="236" spans="11:11" s="30" customFormat="1" x14ac:dyDescent="0.3">
      <c r="K236" s="87"/>
    </row>
    <row r="237" spans="11:11" s="30" customFormat="1" x14ac:dyDescent="0.3">
      <c r="K237" s="87"/>
    </row>
    <row r="238" spans="11:11" s="30" customFormat="1" x14ac:dyDescent="0.3">
      <c r="K238" s="87"/>
    </row>
    <row r="239" spans="11:11" s="30" customFormat="1" x14ac:dyDescent="0.3">
      <c r="K239" s="87"/>
    </row>
    <row r="240" spans="11:11" s="30" customFormat="1" x14ac:dyDescent="0.3">
      <c r="K240" s="87"/>
    </row>
    <row r="241" spans="11:11" s="30" customFormat="1" x14ac:dyDescent="0.3">
      <c r="K241" s="87"/>
    </row>
    <row r="242" spans="11:11" s="30" customFormat="1" x14ac:dyDescent="0.3">
      <c r="K242" s="87"/>
    </row>
    <row r="243" spans="11:11" s="30" customFormat="1" x14ac:dyDescent="0.3">
      <c r="K243" s="87"/>
    </row>
    <row r="244" spans="11:11" s="30" customFormat="1" x14ac:dyDescent="0.3">
      <c r="K244" s="87"/>
    </row>
    <row r="245" spans="11:11" s="30" customFormat="1" x14ac:dyDescent="0.3">
      <c r="K245" s="87"/>
    </row>
    <row r="246" spans="11:11" s="30" customFormat="1" x14ac:dyDescent="0.3">
      <c r="K246" s="87"/>
    </row>
    <row r="247" spans="11:11" s="30" customFormat="1" x14ac:dyDescent="0.3">
      <c r="K247" s="87"/>
    </row>
    <row r="248" spans="11:11" s="30" customFormat="1" x14ac:dyDescent="0.3">
      <c r="K248" s="87"/>
    </row>
    <row r="249" spans="11:11" s="30" customFormat="1" x14ac:dyDescent="0.3">
      <c r="K249" s="87"/>
    </row>
    <row r="250" spans="11:11" s="30" customFormat="1" x14ac:dyDescent="0.3">
      <c r="K250" s="87"/>
    </row>
    <row r="251" spans="11:11" s="30" customFormat="1" x14ac:dyDescent="0.3">
      <c r="K251" s="87"/>
    </row>
    <row r="252" spans="11:11" s="30" customFormat="1" x14ac:dyDescent="0.3">
      <c r="K252" s="87"/>
    </row>
    <row r="253" spans="11:11" s="30" customFormat="1" x14ac:dyDescent="0.3">
      <c r="K253" s="87"/>
    </row>
    <row r="254" spans="11:11" s="30" customFormat="1" x14ac:dyDescent="0.3">
      <c r="K254" s="87"/>
    </row>
    <row r="255" spans="11:11" s="30" customFormat="1" x14ac:dyDescent="0.3">
      <c r="K255" s="87"/>
    </row>
    <row r="256" spans="11:11" s="30" customFormat="1" x14ac:dyDescent="0.3">
      <c r="K256" s="87"/>
    </row>
    <row r="257" spans="11:11" s="30" customFormat="1" x14ac:dyDescent="0.3">
      <c r="K257" s="87"/>
    </row>
    <row r="258" spans="11:11" s="30" customFormat="1" x14ac:dyDescent="0.3">
      <c r="K258" s="87"/>
    </row>
    <row r="259" spans="11:11" s="30" customFormat="1" x14ac:dyDescent="0.3">
      <c r="K259" s="87"/>
    </row>
    <row r="260" spans="11:11" s="30" customFormat="1" x14ac:dyDescent="0.3">
      <c r="K260" s="87"/>
    </row>
    <row r="261" spans="11:11" s="30" customFormat="1" x14ac:dyDescent="0.3">
      <c r="K261" s="87"/>
    </row>
    <row r="262" spans="11:11" s="30" customFormat="1" x14ac:dyDescent="0.3">
      <c r="K262" s="87"/>
    </row>
    <row r="263" spans="11:11" s="30" customFormat="1" x14ac:dyDescent="0.3">
      <c r="K263" s="87"/>
    </row>
    <row r="264" spans="11:11" s="30" customFormat="1" x14ac:dyDescent="0.3">
      <c r="K264" s="87"/>
    </row>
    <row r="265" spans="11:11" s="30" customFormat="1" x14ac:dyDescent="0.3">
      <c r="K265" s="87"/>
    </row>
    <row r="266" spans="11:11" s="30" customFormat="1" x14ac:dyDescent="0.3">
      <c r="K266" s="87"/>
    </row>
    <row r="267" spans="11:11" s="30" customFormat="1" x14ac:dyDescent="0.3">
      <c r="K267" s="87"/>
    </row>
    <row r="268" spans="11:11" s="30" customFormat="1" x14ac:dyDescent="0.3">
      <c r="K268" s="87"/>
    </row>
    <row r="269" spans="11:11" s="30" customFormat="1" x14ac:dyDescent="0.3">
      <c r="K269" s="87"/>
    </row>
    <row r="270" spans="11:11" s="30" customFormat="1" x14ac:dyDescent="0.3">
      <c r="K270" s="87"/>
    </row>
    <row r="271" spans="11:11" s="30" customFormat="1" x14ac:dyDescent="0.3">
      <c r="K271" s="87"/>
    </row>
    <row r="272" spans="11:11" s="30" customFormat="1" x14ac:dyDescent="0.3">
      <c r="K272" s="87"/>
    </row>
    <row r="273" spans="11:11" s="30" customFormat="1" x14ac:dyDescent="0.3">
      <c r="K273" s="87"/>
    </row>
    <row r="274" spans="11:11" s="30" customFormat="1" x14ac:dyDescent="0.3">
      <c r="K274" s="87"/>
    </row>
    <row r="275" spans="11:11" s="30" customFormat="1" x14ac:dyDescent="0.3">
      <c r="K275" s="87"/>
    </row>
    <row r="276" spans="11:11" s="30" customFormat="1" x14ac:dyDescent="0.3">
      <c r="K276" s="87"/>
    </row>
    <row r="277" spans="11:11" s="30" customFormat="1" x14ac:dyDescent="0.3">
      <c r="K277" s="87"/>
    </row>
    <row r="278" spans="11:11" s="30" customFormat="1" x14ac:dyDescent="0.3">
      <c r="K278" s="87"/>
    </row>
    <row r="279" spans="11:11" s="30" customFormat="1" x14ac:dyDescent="0.3">
      <c r="K279" s="87"/>
    </row>
    <row r="280" spans="11:11" s="30" customFormat="1" x14ac:dyDescent="0.3">
      <c r="K280" s="87"/>
    </row>
    <row r="281" spans="11:11" s="30" customFormat="1" x14ac:dyDescent="0.3">
      <c r="K281" s="87"/>
    </row>
    <row r="282" spans="11:11" s="30" customFormat="1" x14ac:dyDescent="0.3">
      <c r="K282" s="87"/>
    </row>
    <row r="283" spans="11:11" s="30" customFormat="1" x14ac:dyDescent="0.3">
      <c r="K283" s="87"/>
    </row>
    <row r="284" spans="11:11" s="30" customFormat="1" x14ac:dyDescent="0.3">
      <c r="K284" s="87"/>
    </row>
    <row r="285" spans="11:11" s="30" customFormat="1" x14ac:dyDescent="0.3">
      <c r="K285" s="87"/>
    </row>
    <row r="286" spans="11:11" s="30" customFormat="1" x14ac:dyDescent="0.3">
      <c r="K286" s="87"/>
    </row>
    <row r="287" spans="11:11" s="30" customFormat="1" x14ac:dyDescent="0.3">
      <c r="K287" s="87"/>
    </row>
    <row r="288" spans="11:11" s="30" customFormat="1" x14ac:dyDescent="0.3">
      <c r="K288" s="87"/>
    </row>
    <row r="289" spans="11:11" s="30" customFormat="1" x14ac:dyDescent="0.3">
      <c r="K289" s="87"/>
    </row>
    <row r="290" spans="11:11" s="30" customFormat="1" x14ac:dyDescent="0.3">
      <c r="K290" s="87"/>
    </row>
    <row r="291" spans="11:11" s="30" customFormat="1" x14ac:dyDescent="0.3">
      <c r="K291" s="87"/>
    </row>
    <row r="292" spans="11:11" s="30" customFormat="1" x14ac:dyDescent="0.3">
      <c r="K292" s="87"/>
    </row>
    <row r="293" spans="11:11" s="30" customFormat="1" x14ac:dyDescent="0.3">
      <c r="K293" s="87"/>
    </row>
    <row r="294" spans="11:11" s="30" customFormat="1" x14ac:dyDescent="0.3">
      <c r="K294" s="87"/>
    </row>
    <row r="295" spans="11:11" s="30" customFormat="1" x14ac:dyDescent="0.3">
      <c r="K295" s="87"/>
    </row>
    <row r="296" spans="11:11" s="30" customFormat="1" x14ac:dyDescent="0.3">
      <c r="K296" s="87"/>
    </row>
    <row r="297" spans="11:11" s="30" customFormat="1" x14ac:dyDescent="0.3">
      <c r="K297" s="87"/>
    </row>
    <row r="298" spans="11:11" s="30" customFormat="1" x14ac:dyDescent="0.3">
      <c r="K298" s="87"/>
    </row>
    <row r="299" spans="11:11" s="30" customFormat="1" x14ac:dyDescent="0.3">
      <c r="K299" s="87"/>
    </row>
    <row r="300" spans="11:11" s="30" customFormat="1" x14ac:dyDescent="0.3">
      <c r="K300" s="87"/>
    </row>
    <row r="301" spans="11:11" s="30" customFormat="1" x14ac:dyDescent="0.3">
      <c r="K301" s="87"/>
    </row>
    <row r="302" spans="11:11" s="30" customFormat="1" x14ac:dyDescent="0.3">
      <c r="K302" s="87"/>
    </row>
    <row r="303" spans="11:11" s="30" customFormat="1" x14ac:dyDescent="0.3">
      <c r="K303" s="87"/>
    </row>
    <row r="304" spans="11:11" s="30" customFormat="1" x14ac:dyDescent="0.3">
      <c r="K304" s="87"/>
    </row>
    <row r="305" spans="11:11" s="30" customFormat="1" x14ac:dyDescent="0.3">
      <c r="K305" s="87"/>
    </row>
    <row r="306" spans="11:11" s="30" customFormat="1" x14ac:dyDescent="0.3">
      <c r="K306" s="87"/>
    </row>
    <row r="307" spans="11:11" s="30" customFormat="1" x14ac:dyDescent="0.3">
      <c r="K307" s="87"/>
    </row>
    <row r="308" spans="11:11" s="30" customFormat="1" x14ac:dyDescent="0.3">
      <c r="K308" s="87"/>
    </row>
    <row r="309" spans="11:11" s="30" customFormat="1" x14ac:dyDescent="0.3">
      <c r="K309" s="87"/>
    </row>
    <row r="310" spans="11:11" s="30" customFormat="1" x14ac:dyDescent="0.3">
      <c r="K310" s="87"/>
    </row>
    <row r="311" spans="11:11" s="30" customFormat="1" x14ac:dyDescent="0.3">
      <c r="K311" s="87"/>
    </row>
    <row r="312" spans="11:11" s="30" customFormat="1" x14ac:dyDescent="0.3">
      <c r="K312" s="87"/>
    </row>
    <row r="313" spans="11:11" s="30" customFormat="1" x14ac:dyDescent="0.3">
      <c r="K313" s="87"/>
    </row>
    <row r="314" spans="11:11" s="30" customFormat="1" x14ac:dyDescent="0.3">
      <c r="K314" s="87"/>
    </row>
    <row r="315" spans="11:11" s="30" customFormat="1" x14ac:dyDescent="0.3">
      <c r="K315" s="87"/>
    </row>
    <row r="316" spans="11:11" s="30" customFormat="1" x14ac:dyDescent="0.3">
      <c r="K316" s="87"/>
    </row>
    <row r="317" spans="11:11" s="30" customFormat="1" x14ac:dyDescent="0.3">
      <c r="K317" s="87"/>
    </row>
    <row r="318" spans="11:11" s="30" customFormat="1" x14ac:dyDescent="0.3">
      <c r="K318" s="87"/>
    </row>
    <row r="319" spans="11:11" s="30" customFormat="1" x14ac:dyDescent="0.3">
      <c r="K319" s="87"/>
    </row>
    <row r="320" spans="11:11" s="30" customFormat="1" x14ac:dyDescent="0.3">
      <c r="K320" s="87"/>
    </row>
    <row r="321" spans="11:11" s="30" customFormat="1" x14ac:dyDescent="0.3">
      <c r="K321" s="87"/>
    </row>
    <row r="322" spans="11:11" s="30" customFormat="1" x14ac:dyDescent="0.3">
      <c r="K322" s="87"/>
    </row>
    <row r="323" spans="11:11" s="30" customFormat="1" x14ac:dyDescent="0.3">
      <c r="K323" s="87"/>
    </row>
    <row r="324" spans="11:11" s="30" customFormat="1" x14ac:dyDescent="0.3">
      <c r="K324" s="87"/>
    </row>
    <row r="325" spans="11:11" s="30" customFormat="1" x14ac:dyDescent="0.3">
      <c r="K325" s="87"/>
    </row>
    <row r="326" spans="11:11" s="30" customFormat="1" x14ac:dyDescent="0.3">
      <c r="K326" s="87"/>
    </row>
    <row r="327" spans="11:11" s="30" customFormat="1" x14ac:dyDescent="0.3">
      <c r="K327" s="87"/>
    </row>
    <row r="328" spans="11:11" s="30" customFormat="1" x14ac:dyDescent="0.3">
      <c r="K328" s="87"/>
    </row>
    <row r="329" spans="11:11" s="30" customFormat="1" x14ac:dyDescent="0.3">
      <c r="K329" s="87"/>
    </row>
    <row r="330" spans="11:11" s="30" customFormat="1" x14ac:dyDescent="0.3">
      <c r="K330" s="87"/>
    </row>
    <row r="331" spans="11:11" s="30" customFormat="1" x14ac:dyDescent="0.3">
      <c r="K331" s="87"/>
    </row>
    <row r="332" spans="11:11" s="30" customFormat="1" x14ac:dyDescent="0.3">
      <c r="K332" s="87"/>
    </row>
    <row r="333" spans="11:11" s="30" customFormat="1" x14ac:dyDescent="0.3">
      <c r="K333" s="87"/>
    </row>
    <row r="334" spans="11:11" s="30" customFormat="1" x14ac:dyDescent="0.3">
      <c r="K334" s="87"/>
    </row>
    <row r="335" spans="11:11" s="30" customFormat="1" x14ac:dyDescent="0.3">
      <c r="K335" s="87"/>
    </row>
    <row r="336" spans="11:11" s="30" customFormat="1" x14ac:dyDescent="0.3">
      <c r="K336" s="87"/>
    </row>
    <row r="337" spans="11:11" s="30" customFormat="1" x14ac:dyDescent="0.3">
      <c r="K337" s="87"/>
    </row>
    <row r="338" spans="11:11" s="30" customFormat="1" x14ac:dyDescent="0.3">
      <c r="K338" s="87"/>
    </row>
    <row r="339" spans="11:11" s="30" customFormat="1" x14ac:dyDescent="0.3">
      <c r="K339" s="87"/>
    </row>
    <row r="340" spans="11:11" s="30" customFormat="1" x14ac:dyDescent="0.3">
      <c r="K340" s="87"/>
    </row>
    <row r="341" spans="11:11" s="30" customFormat="1" x14ac:dyDescent="0.3">
      <c r="K341" s="87"/>
    </row>
    <row r="342" spans="11:11" s="30" customFormat="1" x14ac:dyDescent="0.3">
      <c r="K342" s="87"/>
    </row>
    <row r="343" spans="11:11" s="30" customFormat="1" x14ac:dyDescent="0.3">
      <c r="K343" s="87"/>
    </row>
    <row r="344" spans="11:11" s="30" customFormat="1" x14ac:dyDescent="0.3">
      <c r="K344" s="87"/>
    </row>
    <row r="345" spans="11:11" s="30" customFormat="1" x14ac:dyDescent="0.3">
      <c r="K345" s="87"/>
    </row>
    <row r="346" spans="11:11" s="30" customFormat="1" x14ac:dyDescent="0.3">
      <c r="K346" s="87"/>
    </row>
    <row r="347" spans="11:11" s="30" customFormat="1" x14ac:dyDescent="0.3">
      <c r="K347" s="87"/>
    </row>
    <row r="348" spans="11:11" s="30" customFormat="1" x14ac:dyDescent="0.3">
      <c r="K348" s="87"/>
    </row>
    <row r="349" spans="11:11" s="30" customFormat="1" x14ac:dyDescent="0.3">
      <c r="K349" s="87"/>
    </row>
    <row r="350" spans="11:11" s="30" customFormat="1" x14ac:dyDescent="0.3">
      <c r="K350" s="87"/>
    </row>
    <row r="351" spans="11:11" s="30" customFormat="1" x14ac:dyDescent="0.3">
      <c r="K351" s="87"/>
    </row>
    <row r="352" spans="11:11" s="30" customFormat="1" x14ac:dyDescent="0.3">
      <c r="K352" s="87"/>
    </row>
    <row r="353" spans="11:11" s="30" customFormat="1" x14ac:dyDescent="0.3">
      <c r="K353" s="87"/>
    </row>
    <row r="354" spans="11:11" s="30" customFormat="1" x14ac:dyDescent="0.3">
      <c r="K354" s="87"/>
    </row>
    <row r="355" spans="11:11" s="30" customFormat="1" x14ac:dyDescent="0.3">
      <c r="K355" s="87"/>
    </row>
    <row r="356" spans="11:11" s="30" customFormat="1" x14ac:dyDescent="0.3">
      <c r="K356" s="87"/>
    </row>
    <row r="357" spans="11:11" s="30" customFormat="1" x14ac:dyDescent="0.3">
      <c r="K357" s="87"/>
    </row>
    <row r="358" spans="11:11" s="30" customFormat="1" x14ac:dyDescent="0.3">
      <c r="K358" s="87"/>
    </row>
    <row r="359" spans="11:11" s="30" customFormat="1" x14ac:dyDescent="0.3">
      <c r="K359" s="87"/>
    </row>
    <row r="360" spans="11:11" s="30" customFormat="1" x14ac:dyDescent="0.3">
      <c r="K360" s="87"/>
    </row>
    <row r="361" spans="11:11" s="30" customFormat="1" x14ac:dyDescent="0.3">
      <c r="K361" s="87"/>
    </row>
    <row r="362" spans="11:11" s="30" customFormat="1" x14ac:dyDescent="0.3">
      <c r="K362" s="87"/>
    </row>
    <row r="363" spans="11:11" s="30" customFormat="1" x14ac:dyDescent="0.3">
      <c r="K363" s="87"/>
    </row>
    <row r="364" spans="11:11" s="30" customFormat="1" x14ac:dyDescent="0.3">
      <c r="K364" s="87"/>
    </row>
    <row r="365" spans="11:11" s="30" customFormat="1" x14ac:dyDescent="0.3">
      <c r="K365" s="87"/>
    </row>
    <row r="366" spans="11:11" s="30" customFormat="1" x14ac:dyDescent="0.3">
      <c r="K366" s="87"/>
    </row>
    <row r="367" spans="11:11" s="30" customFormat="1" x14ac:dyDescent="0.3">
      <c r="K367" s="87"/>
    </row>
    <row r="368" spans="11:11" s="30" customFormat="1" x14ac:dyDescent="0.3">
      <c r="K368" s="87"/>
    </row>
    <row r="369" spans="11:11" s="30" customFormat="1" x14ac:dyDescent="0.3">
      <c r="K369" s="87"/>
    </row>
    <row r="370" spans="11:11" s="30" customFormat="1" x14ac:dyDescent="0.3">
      <c r="K370" s="87"/>
    </row>
    <row r="371" spans="11:11" s="30" customFormat="1" x14ac:dyDescent="0.3">
      <c r="K371" s="87"/>
    </row>
    <row r="372" spans="11:11" s="30" customFormat="1" x14ac:dyDescent="0.3">
      <c r="K372" s="87"/>
    </row>
    <row r="373" spans="11:11" s="30" customFormat="1" x14ac:dyDescent="0.3">
      <c r="K373" s="87"/>
    </row>
    <row r="374" spans="11:11" s="30" customFormat="1" x14ac:dyDescent="0.3">
      <c r="K374" s="87"/>
    </row>
    <row r="375" spans="11:11" s="30" customFormat="1" x14ac:dyDescent="0.3">
      <c r="K375" s="87"/>
    </row>
    <row r="376" spans="11:11" s="30" customFormat="1" x14ac:dyDescent="0.3">
      <c r="K376" s="87"/>
    </row>
    <row r="377" spans="11:11" s="30" customFormat="1" x14ac:dyDescent="0.3">
      <c r="K377" s="87"/>
    </row>
    <row r="378" spans="11:11" s="30" customFormat="1" x14ac:dyDescent="0.3">
      <c r="K378" s="87"/>
    </row>
    <row r="379" spans="11:11" s="30" customFormat="1" x14ac:dyDescent="0.3">
      <c r="K379" s="87"/>
    </row>
    <row r="380" spans="11:11" s="30" customFormat="1" x14ac:dyDescent="0.3">
      <c r="K380" s="87"/>
    </row>
    <row r="381" spans="11:11" s="30" customFormat="1" x14ac:dyDescent="0.3">
      <c r="K381" s="87"/>
    </row>
    <row r="382" spans="11:11" s="30" customFormat="1" x14ac:dyDescent="0.3">
      <c r="K382" s="87"/>
    </row>
    <row r="383" spans="11:11" s="30" customFormat="1" x14ac:dyDescent="0.3">
      <c r="K383" s="87"/>
    </row>
    <row r="384" spans="11:11" s="30" customFormat="1" x14ac:dyDescent="0.3">
      <c r="K384" s="87"/>
    </row>
    <row r="385" spans="11:11" s="30" customFormat="1" x14ac:dyDescent="0.3">
      <c r="K385" s="87"/>
    </row>
    <row r="386" spans="11:11" s="30" customFormat="1" x14ac:dyDescent="0.3">
      <c r="K386" s="87"/>
    </row>
    <row r="387" spans="11:11" s="30" customFormat="1" x14ac:dyDescent="0.3">
      <c r="K387" s="87"/>
    </row>
    <row r="388" spans="11:11" s="30" customFormat="1" x14ac:dyDescent="0.3">
      <c r="K388" s="87"/>
    </row>
    <row r="389" spans="11:11" s="30" customFormat="1" x14ac:dyDescent="0.3">
      <c r="K389" s="87"/>
    </row>
    <row r="390" spans="11:11" s="30" customFormat="1" x14ac:dyDescent="0.3">
      <c r="K390" s="87"/>
    </row>
    <row r="391" spans="11:11" s="30" customFormat="1" x14ac:dyDescent="0.3">
      <c r="K391" s="87"/>
    </row>
    <row r="392" spans="11:11" s="30" customFormat="1" x14ac:dyDescent="0.3">
      <c r="K392" s="87"/>
    </row>
    <row r="393" spans="11:11" s="30" customFormat="1" x14ac:dyDescent="0.3">
      <c r="K393" s="87"/>
    </row>
    <row r="394" spans="11:11" s="30" customFormat="1" x14ac:dyDescent="0.3">
      <c r="K394" s="87"/>
    </row>
    <row r="395" spans="11:11" s="30" customFormat="1" x14ac:dyDescent="0.3">
      <c r="K395" s="87"/>
    </row>
    <row r="396" spans="11:11" s="30" customFormat="1" x14ac:dyDescent="0.3">
      <c r="K396" s="87"/>
    </row>
    <row r="397" spans="11:11" s="30" customFormat="1" x14ac:dyDescent="0.3">
      <c r="K397" s="87"/>
    </row>
    <row r="398" spans="11:11" s="30" customFormat="1" x14ac:dyDescent="0.3">
      <c r="K398" s="87"/>
    </row>
    <row r="399" spans="11:11" s="30" customFormat="1" x14ac:dyDescent="0.3">
      <c r="K399" s="87"/>
    </row>
    <row r="400" spans="11:11" s="30" customFormat="1" x14ac:dyDescent="0.3">
      <c r="K400" s="87"/>
    </row>
    <row r="401" spans="11:11" s="30" customFormat="1" x14ac:dyDescent="0.3">
      <c r="K401" s="87"/>
    </row>
    <row r="402" spans="11:11" s="30" customFormat="1" x14ac:dyDescent="0.3">
      <c r="K402" s="87"/>
    </row>
    <row r="403" spans="11:11" s="30" customFormat="1" x14ac:dyDescent="0.3">
      <c r="K403" s="87"/>
    </row>
    <row r="404" spans="11:11" s="30" customFormat="1" x14ac:dyDescent="0.3">
      <c r="K404" s="87"/>
    </row>
    <row r="405" spans="11:11" s="30" customFormat="1" x14ac:dyDescent="0.3">
      <c r="K405" s="87"/>
    </row>
    <row r="406" spans="11:11" s="30" customFormat="1" x14ac:dyDescent="0.3">
      <c r="K406" s="87"/>
    </row>
    <row r="407" spans="11:11" s="30" customFormat="1" x14ac:dyDescent="0.3">
      <c r="K407" s="87"/>
    </row>
    <row r="408" spans="11:11" s="30" customFormat="1" x14ac:dyDescent="0.3">
      <c r="K408" s="87"/>
    </row>
    <row r="409" spans="11:11" s="30" customFormat="1" x14ac:dyDescent="0.3">
      <c r="K409" s="87"/>
    </row>
    <row r="410" spans="11:11" s="30" customFormat="1" x14ac:dyDescent="0.3">
      <c r="K410" s="87"/>
    </row>
    <row r="411" spans="11:11" s="30" customFormat="1" x14ac:dyDescent="0.3">
      <c r="K411" s="87"/>
    </row>
    <row r="412" spans="11:11" s="30" customFormat="1" x14ac:dyDescent="0.3">
      <c r="K412" s="87"/>
    </row>
    <row r="413" spans="11:11" s="30" customFormat="1" x14ac:dyDescent="0.3">
      <c r="K413" s="87"/>
    </row>
    <row r="414" spans="11:11" s="30" customFormat="1" x14ac:dyDescent="0.3">
      <c r="K414" s="87"/>
    </row>
    <row r="415" spans="11:11" s="30" customFormat="1" x14ac:dyDescent="0.3">
      <c r="K415" s="87"/>
    </row>
    <row r="416" spans="11:11" s="30" customFormat="1" x14ac:dyDescent="0.3">
      <c r="K416" s="87"/>
    </row>
    <row r="417" spans="11:11" s="30" customFormat="1" x14ac:dyDescent="0.3">
      <c r="K417" s="87"/>
    </row>
    <row r="418" spans="11:11" s="30" customFormat="1" x14ac:dyDescent="0.3">
      <c r="K418" s="87"/>
    </row>
    <row r="419" spans="11:11" s="30" customFormat="1" x14ac:dyDescent="0.3">
      <c r="K419" s="87"/>
    </row>
    <row r="420" spans="11:11" s="30" customFormat="1" x14ac:dyDescent="0.3">
      <c r="K420" s="87"/>
    </row>
    <row r="421" spans="11:11" s="30" customFormat="1" x14ac:dyDescent="0.3">
      <c r="K421" s="87"/>
    </row>
    <row r="422" spans="11:11" s="30" customFormat="1" x14ac:dyDescent="0.3">
      <c r="K422" s="87"/>
    </row>
    <row r="423" spans="11:11" s="30" customFormat="1" x14ac:dyDescent="0.3">
      <c r="K423" s="87"/>
    </row>
    <row r="424" spans="11:11" s="30" customFormat="1" x14ac:dyDescent="0.3">
      <c r="K424" s="87"/>
    </row>
    <row r="425" spans="11:11" s="30" customFormat="1" x14ac:dyDescent="0.3">
      <c r="K425" s="87"/>
    </row>
    <row r="426" spans="11:11" s="30" customFormat="1" x14ac:dyDescent="0.3">
      <c r="K426" s="87"/>
    </row>
    <row r="427" spans="11:11" s="30" customFormat="1" x14ac:dyDescent="0.3">
      <c r="K427" s="87"/>
    </row>
    <row r="428" spans="11:11" s="30" customFormat="1" x14ac:dyDescent="0.3">
      <c r="K428" s="87"/>
    </row>
    <row r="429" spans="11:11" s="30" customFormat="1" x14ac:dyDescent="0.3">
      <c r="K429" s="87"/>
    </row>
    <row r="430" spans="11:11" s="30" customFormat="1" x14ac:dyDescent="0.3">
      <c r="K430" s="87"/>
    </row>
    <row r="431" spans="11:11" s="30" customFormat="1" x14ac:dyDescent="0.3">
      <c r="K431" s="87"/>
    </row>
    <row r="432" spans="11:11" s="30" customFormat="1" x14ac:dyDescent="0.3">
      <c r="K432" s="87"/>
    </row>
    <row r="433" spans="11:11" s="30" customFormat="1" x14ac:dyDescent="0.3">
      <c r="K433" s="87"/>
    </row>
    <row r="434" spans="11:11" s="30" customFormat="1" x14ac:dyDescent="0.3">
      <c r="K434" s="87"/>
    </row>
    <row r="435" spans="11:11" s="30" customFormat="1" x14ac:dyDescent="0.3">
      <c r="K435" s="87"/>
    </row>
    <row r="436" spans="11:11" s="30" customFormat="1" x14ac:dyDescent="0.3">
      <c r="K436" s="87"/>
    </row>
    <row r="437" spans="11:11" s="30" customFormat="1" x14ac:dyDescent="0.3">
      <c r="K437" s="87"/>
    </row>
    <row r="438" spans="11:11" s="30" customFormat="1" x14ac:dyDescent="0.3">
      <c r="K438" s="87"/>
    </row>
    <row r="439" spans="11:11" s="30" customFormat="1" x14ac:dyDescent="0.3">
      <c r="K439" s="87"/>
    </row>
    <row r="440" spans="11:11" s="30" customFormat="1" x14ac:dyDescent="0.3">
      <c r="K440" s="87"/>
    </row>
    <row r="441" spans="11:11" s="30" customFormat="1" x14ac:dyDescent="0.3">
      <c r="K441" s="87"/>
    </row>
    <row r="442" spans="11:11" s="30" customFormat="1" x14ac:dyDescent="0.3">
      <c r="K442" s="87"/>
    </row>
    <row r="443" spans="11:11" s="30" customFormat="1" x14ac:dyDescent="0.3">
      <c r="K443" s="87"/>
    </row>
    <row r="444" spans="11:11" s="30" customFormat="1" x14ac:dyDescent="0.3">
      <c r="K444" s="87"/>
    </row>
    <row r="445" spans="11:11" s="30" customFormat="1" x14ac:dyDescent="0.3">
      <c r="K445" s="87"/>
    </row>
    <row r="446" spans="11:11" s="30" customFormat="1" x14ac:dyDescent="0.3">
      <c r="K446" s="87"/>
    </row>
    <row r="447" spans="11:11" s="30" customFormat="1" x14ac:dyDescent="0.3">
      <c r="K447" s="87"/>
    </row>
    <row r="448" spans="11:11" s="30" customFormat="1" x14ac:dyDescent="0.3">
      <c r="K448" s="87"/>
    </row>
    <row r="449" spans="11:11" s="30" customFormat="1" x14ac:dyDescent="0.3">
      <c r="K449" s="87"/>
    </row>
    <row r="450" spans="11:11" s="30" customFormat="1" x14ac:dyDescent="0.3">
      <c r="K450" s="87"/>
    </row>
    <row r="451" spans="11:11" s="30" customFormat="1" x14ac:dyDescent="0.3">
      <c r="K451" s="87"/>
    </row>
    <row r="452" spans="11:11" s="30" customFormat="1" x14ac:dyDescent="0.3">
      <c r="K452" s="87"/>
    </row>
    <row r="453" spans="11:11" s="30" customFormat="1" x14ac:dyDescent="0.3">
      <c r="K453" s="87"/>
    </row>
    <row r="454" spans="11:11" s="30" customFormat="1" x14ac:dyDescent="0.3">
      <c r="K454" s="87"/>
    </row>
    <row r="455" spans="11:11" s="30" customFormat="1" x14ac:dyDescent="0.3">
      <c r="K455" s="87"/>
    </row>
    <row r="456" spans="11:11" s="30" customFormat="1" x14ac:dyDescent="0.3">
      <c r="K456" s="87"/>
    </row>
    <row r="457" spans="11:11" s="30" customFormat="1" x14ac:dyDescent="0.3">
      <c r="K457" s="87"/>
    </row>
    <row r="458" spans="11:11" s="30" customFormat="1" x14ac:dyDescent="0.3">
      <c r="K458" s="87"/>
    </row>
    <row r="459" spans="11:11" s="30" customFormat="1" x14ac:dyDescent="0.3">
      <c r="K459" s="87"/>
    </row>
    <row r="460" spans="11:11" s="30" customFormat="1" x14ac:dyDescent="0.3">
      <c r="K460" s="87"/>
    </row>
    <row r="461" spans="11:11" s="30" customFormat="1" x14ac:dyDescent="0.3">
      <c r="K461" s="87"/>
    </row>
    <row r="462" spans="11:11" s="30" customFormat="1" x14ac:dyDescent="0.3">
      <c r="K462" s="87"/>
    </row>
    <row r="463" spans="11:11" s="30" customFormat="1" x14ac:dyDescent="0.3">
      <c r="K463" s="87"/>
    </row>
    <row r="464" spans="11:11" s="30" customFormat="1" x14ac:dyDescent="0.3">
      <c r="K464" s="87"/>
    </row>
    <row r="465" spans="11:11" s="30" customFormat="1" x14ac:dyDescent="0.3">
      <c r="K465" s="87"/>
    </row>
    <row r="466" spans="11:11" s="30" customFormat="1" x14ac:dyDescent="0.3">
      <c r="K466" s="87"/>
    </row>
    <row r="467" spans="11:11" s="30" customFormat="1" x14ac:dyDescent="0.3">
      <c r="K467" s="87"/>
    </row>
    <row r="468" spans="11:11" s="30" customFormat="1" x14ac:dyDescent="0.3">
      <c r="K468" s="87"/>
    </row>
    <row r="469" spans="11:11" s="30" customFormat="1" x14ac:dyDescent="0.3">
      <c r="K469" s="87"/>
    </row>
    <row r="470" spans="11:11" s="30" customFormat="1" x14ac:dyDescent="0.3">
      <c r="K470" s="87"/>
    </row>
    <row r="471" spans="11:11" s="30" customFormat="1" x14ac:dyDescent="0.3">
      <c r="K471" s="87"/>
    </row>
    <row r="472" spans="11:11" s="30" customFormat="1" x14ac:dyDescent="0.3">
      <c r="K472" s="87"/>
    </row>
    <row r="473" spans="11:11" s="30" customFormat="1" x14ac:dyDescent="0.3">
      <c r="K473" s="87"/>
    </row>
    <row r="474" spans="11:11" s="30" customFormat="1" x14ac:dyDescent="0.3">
      <c r="K474" s="87"/>
    </row>
    <row r="475" spans="11:11" s="30" customFormat="1" x14ac:dyDescent="0.3">
      <c r="K475" s="87"/>
    </row>
    <row r="476" spans="11:11" s="30" customFormat="1" x14ac:dyDescent="0.3">
      <c r="K476" s="87"/>
    </row>
    <row r="477" spans="11:11" s="30" customFormat="1" x14ac:dyDescent="0.3">
      <c r="K477" s="87"/>
    </row>
    <row r="478" spans="11:11" s="30" customFormat="1" x14ac:dyDescent="0.3">
      <c r="K478" s="87"/>
    </row>
    <row r="479" spans="11:11" s="30" customFormat="1" x14ac:dyDescent="0.3">
      <c r="K479" s="87"/>
    </row>
    <row r="480" spans="11:11" s="30" customFormat="1" x14ac:dyDescent="0.3">
      <c r="K480" s="87"/>
    </row>
    <row r="481" spans="11:11" s="30" customFormat="1" x14ac:dyDescent="0.3">
      <c r="K481" s="87"/>
    </row>
    <row r="482" spans="11:11" s="30" customFormat="1" x14ac:dyDescent="0.3">
      <c r="K482" s="87"/>
    </row>
    <row r="483" spans="11:11" s="30" customFormat="1" x14ac:dyDescent="0.3">
      <c r="K483" s="87"/>
    </row>
    <row r="484" spans="11:11" s="30" customFormat="1" x14ac:dyDescent="0.3">
      <c r="K484" s="87"/>
    </row>
    <row r="485" spans="11:11" s="30" customFormat="1" x14ac:dyDescent="0.3">
      <c r="K485" s="87"/>
    </row>
    <row r="486" spans="11:11" s="30" customFormat="1" x14ac:dyDescent="0.3">
      <c r="K486" s="87"/>
    </row>
    <row r="487" spans="11:11" s="30" customFormat="1" x14ac:dyDescent="0.3">
      <c r="K487" s="87"/>
    </row>
    <row r="488" spans="11:11" s="30" customFormat="1" x14ac:dyDescent="0.3">
      <c r="K488" s="87"/>
    </row>
    <row r="489" spans="11:11" s="30" customFormat="1" x14ac:dyDescent="0.3">
      <c r="K489" s="87"/>
    </row>
    <row r="490" spans="11:11" s="30" customFormat="1" x14ac:dyDescent="0.3">
      <c r="K490" s="87"/>
    </row>
    <row r="491" spans="11:11" s="30" customFormat="1" x14ac:dyDescent="0.3">
      <c r="K491" s="87"/>
    </row>
    <row r="492" spans="11:11" s="30" customFormat="1" x14ac:dyDescent="0.3">
      <c r="K492" s="87"/>
    </row>
    <row r="493" spans="11:11" s="30" customFormat="1" x14ac:dyDescent="0.3">
      <c r="K493" s="87"/>
    </row>
    <row r="494" spans="11:11" s="30" customFormat="1" x14ac:dyDescent="0.3">
      <c r="K494" s="87"/>
    </row>
    <row r="495" spans="11:11" s="30" customFormat="1" x14ac:dyDescent="0.3">
      <c r="K495" s="87"/>
    </row>
    <row r="496" spans="11:11" s="30" customFormat="1" x14ac:dyDescent="0.3">
      <c r="K496" s="87"/>
    </row>
    <row r="497" spans="11:11" s="30" customFormat="1" x14ac:dyDescent="0.3">
      <c r="K497" s="87"/>
    </row>
    <row r="498" spans="11:11" s="30" customFormat="1" x14ac:dyDescent="0.3">
      <c r="K498" s="87"/>
    </row>
    <row r="499" spans="11:11" s="30" customFormat="1" x14ac:dyDescent="0.3">
      <c r="K499" s="87"/>
    </row>
    <row r="500" spans="11:11" s="30" customFormat="1" x14ac:dyDescent="0.3">
      <c r="K500" s="87"/>
    </row>
    <row r="501" spans="11:11" s="30" customFormat="1" x14ac:dyDescent="0.3">
      <c r="K501" s="87"/>
    </row>
    <row r="502" spans="11:11" s="30" customFormat="1" x14ac:dyDescent="0.3">
      <c r="K502" s="87"/>
    </row>
    <row r="503" spans="11:11" s="30" customFormat="1" x14ac:dyDescent="0.3">
      <c r="K503" s="87"/>
    </row>
    <row r="504" spans="11:11" s="30" customFormat="1" x14ac:dyDescent="0.3">
      <c r="K504" s="87"/>
    </row>
    <row r="505" spans="11:11" s="30" customFormat="1" x14ac:dyDescent="0.3">
      <c r="K505" s="87"/>
    </row>
    <row r="506" spans="11:11" s="30" customFormat="1" x14ac:dyDescent="0.3">
      <c r="K506" s="87"/>
    </row>
    <row r="507" spans="11:11" s="30" customFormat="1" x14ac:dyDescent="0.3">
      <c r="K507" s="87"/>
    </row>
    <row r="508" spans="11:11" s="30" customFormat="1" x14ac:dyDescent="0.3">
      <c r="K508" s="87"/>
    </row>
    <row r="509" spans="11:11" s="30" customFormat="1" x14ac:dyDescent="0.3">
      <c r="K509" s="87"/>
    </row>
    <row r="510" spans="11:11" s="30" customFormat="1" x14ac:dyDescent="0.3">
      <c r="K510" s="87"/>
    </row>
    <row r="511" spans="11:11" s="30" customFormat="1" x14ac:dyDescent="0.3">
      <c r="K511" s="87"/>
    </row>
    <row r="512" spans="11:11" s="30" customFormat="1" x14ac:dyDescent="0.3">
      <c r="K512" s="87"/>
    </row>
    <row r="513" spans="11:11" s="30" customFormat="1" x14ac:dyDescent="0.3">
      <c r="K513" s="87"/>
    </row>
    <row r="514" spans="11:11" s="30" customFormat="1" x14ac:dyDescent="0.3">
      <c r="K514" s="87"/>
    </row>
    <row r="515" spans="11:11" s="30" customFormat="1" x14ac:dyDescent="0.3">
      <c r="K515" s="87"/>
    </row>
    <row r="516" spans="11:11" s="30" customFormat="1" x14ac:dyDescent="0.3">
      <c r="K516" s="87"/>
    </row>
    <row r="517" spans="11:11" s="30" customFormat="1" x14ac:dyDescent="0.3">
      <c r="K517" s="87"/>
    </row>
    <row r="518" spans="11:11" s="30" customFormat="1" x14ac:dyDescent="0.3">
      <c r="K518" s="87"/>
    </row>
    <row r="519" spans="11:11" s="30" customFormat="1" x14ac:dyDescent="0.3">
      <c r="K519" s="87"/>
    </row>
    <row r="520" spans="11:11" s="30" customFormat="1" x14ac:dyDescent="0.3">
      <c r="K520" s="87"/>
    </row>
    <row r="521" spans="11:11" s="30" customFormat="1" x14ac:dyDescent="0.3">
      <c r="K521" s="87"/>
    </row>
    <row r="522" spans="11:11" s="30" customFormat="1" x14ac:dyDescent="0.3">
      <c r="K522" s="87"/>
    </row>
    <row r="523" spans="11:11" s="30" customFormat="1" x14ac:dyDescent="0.3">
      <c r="K523" s="87"/>
    </row>
    <row r="524" spans="11:11" s="30" customFormat="1" x14ac:dyDescent="0.3">
      <c r="K524" s="87"/>
    </row>
    <row r="525" spans="11:11" s="30" customFormat="1" x14ac:dyDescent="0.3">
      <c r="K525" s="87"/>
    </row>
    <row r="526" spans="11:11" s="30" customFormat="1" x14ac:dyDescent="0.3">
      <c r="K526" s="87"/>
    </row>
    <row r="527" spans="11:11" s="30" customFormat="1" x14ac:dyDescent="0.3">
      <c r="K527" s="87"/>
    </row>
    <row r="528" spans="11:11" s="30" customFormat="1" x14ac:dyDescent="0.3">
      <c r="K528" s="87"/>
    </row>
    <row r="529" spans="11:11" s="30" customFormat="1" x14ac:dyDescent="0.3">
      <c r="K529" s="87"/>
    </row>
    <row r="530" spans="11:11" s="30" customFormat="1" x14ac:dyDescent="0.3">
      <c r="K530" s="87"/>
    </row>
    <row r="531" spans="11:11" s="30" customFormat="1" x14ac:dyDescent="0.3">
      <c r="K531" s="87"/>
    </row>
    <row r="532" spans="11:11" s="30" customFormat="1" x14ac:dyDescent="0.3">
      <c r="K532" s="87"/>
    </row>
    <row r="533" spans="11:11" s="30" customFormat="1" x14ac:dyDescent="0.3">
      <c r="K533" s="87"/>
    </row>
    <row r="534" spans="11:11" s="30" customFormat="1" x14ac:dyDescent="0.3">
      <c r="K534" s="87"/>
    </row>
    <row r="535" spans="11:11" s="30" customFormat="1" x14ac:dyDescent="0.3">
      <c r="K535" s="87"/>
    </row>
    <row r="536" spans="11:11" s="30" customFormat="1" x14ac:dyDescent="0.3">
      <c r="K536" s="87"/>
    </row>
    <row r="537" spans="11:11" s="30" customFormat="1" x14ac:dyDescent="0.3">
      <c r="K537" s="87"/>
    </row>
    <row r="538" spans="11:11" s="30" customFormat="1" x14ac:dyDescent="0.3">
      <c r="K538" s="87"/>
    </row>
    <row r="539" spans="11:11" s="30" customFormat="1" x14ac:dyDescent="0.3">
      <c r="K539" s="87"/>
    </row>
    <row r="540" spans="11:11" s="30" customFormat="1" x14ac:dyDescent="0.3">
      <c r="K540" s="87"/>
    </row>
    <row r="541" spans="11:11" s="30" customFormat="1" x14ac:dyDescent="0.3">
      <c r="K541" s="87"/>
    </row>
    <row r="542" spans="11:11" s="30" customFormat="1" x14ac:dyDescent="0.3">
      <c r="K542" s="87"/>
    </row>
    <row r="543" spans="11:11" s="30" customFormat="1" x14ac:dyDescent="0.3">
      <c r="K543" s="87"/>
    </row>
    <row r="544" spans="11:11" s="30" customFormat="1" x14ac:dyDescent="0.3">
      <c r="K544" s="87"/>
    </row>
    <row r="545" spans="11:11" s="30" customFormat="1" x14ac:dyDescent="0.3">
      <c r="K545" s="87"/>
    </row>
    <row r="546" spans="11:11" s="30" customFormat="1" x14ac:dyDescent="0.3">
      <c r="K546" s="87"/>
    </row>
    <row r="547" spans="11:11" s="30" customFormat="1" x14ac:dyDescent="0.3">
      <c r="K547" s="87"/>
    </row>
    <row r="548" spans="11:11" s="30" customFormat="1" x14ac:dyDescent="0.3">
      <c r="K548" s="87"/>
    </row>
    <row r="549" spans="11:11" s="30" customFormat="1" x14ac:dyDescent="0.3">
      <c r="K549" s="87"/>
    </row>
    <row r="550" spans="11:11" s="30" customFormat="1" x14ac:dyDescent="0.3">
      <c r="K550" s="87"/>
    </row>
    <row r="551" spans="11:11" s="30" customFormat="1" x14ac:dyDescent="0.3">
      <c r="K551" s="87"/>
    </row>
    <row r="552" spans="11:11" s="30" customFormat="1" x14ac:dyDescent="0.3">
      <c r="K552" s="87"/>
    </row>
    <row r="553" spans="11:11" s="30" customFormat="1" x14ac:dyDescent="0.3">
      <c r="K553" s="87"/>
    </row>
    <row r="554" spans="11:11" s="30" customFormat="1" x14ac:dyDescent="0.3">
      <c r="K554" s="87"/>
    </row>
    <row r="555" spans="11:11" s="30" customFormat="1" x14ac:dyDescent="0.3">
      <c r="K555" s="87"/>
    </row>
    <row r="556" spans="11:11" s="30" customFormat="1" x14ac:dyDescent="0.3">
      <c r="K556" s="87"/>
    </row>
    <row r="557" spans="11:11" s="30" customFormat="1" x14ac:dyDescent="0.3">
      <c r="K557" s="87"/>
    </row>
    <row r="558" spans="11:11" s="30" customFormat="1" x14ac:dyDescent="0.3">
      <c r="K558" s="87"/>
    </row>
    <row r="559" spans="11:11" s="30" customFormat="1" x14ac:dyDescent="0.3">
      <c r="K559" s="87"/>
    </row>
    <row r="560" spans="11:11" s="30" customFormat="1" x14ac:dyDescent="0.3">
      <c r="K560" s="87"/>
    </row>
    <row r="561" spans="11:11" s="30" customFormat="1" x14ac:dyDescent="0.3">
      <c r="K561" s="87"/>
    </row>
    <row r="562" spans="11:11" s="30" customFormat="1" x14ac:dyDescent="0.3">
      <c r="K562" s="87"/>
    </row>
    <row r="563" spans="11:11" s="30" customFormat="1" x14ac:dyDescent="0.3">
      <c r="K563" s="87"/>
    </row>
    <row r="564" spans="11:11" s="30" customFormat="1" x14ac:dyDescent="0.3">
      <c r="K564" s="87"/>
    </row>
    <row r="565" spans="11:11" s="30" customFormat="1" x14ac:dyDescent="0.3">
      <c r="K565" s="87"/>
    </row>
    <row r="566" spans="11:11" s="30" customFormat="1" x14ac:dyDescent="0.3">
      <c r="K566" s="87"/>
    </row>
    <row r="567" spans="11:11" s="30" customFormat="1" x14ac:dyDescent="0.3">
      <c r="K567" s="87"/>
    </row>
    <row r="568" spans="11:11" s="30" customFormat="1" x14ac:dyDescent="0.3">
      <c r="K568" s="87"/>
    </row>
    <row r="569" spans="11:11" s="30" customFormat="1" x14ac:dyDescent="0.3">
      <c r="K569" s="87"/>
    </row>
    <row r="570" spans="11:11" s="30" customFormat="1" x14ac:dyDescent="0.3">
      <c r="K570" s="87"/>
    </row>
    <row r="571" spans="11:11" s="30" customFormat="1" x14ac:dyDescent="0.3">
      <c r="K571" s="87"/>
    </row>
    <row r="572" spans="11:11" s="30" customFormat="1" x14ac:dyDescent="0.3">
      <c r="K572" s="87"/>
    </row>
    <row r="573" spans="11:11" s="30" customFormat="1" x14ac:dyDescent="0.3">
      <c r="K573" s="87"/>
    </row>
    <row r="574" spans="11:11" s="30" customFormat="1" x14ac:dyDescent="0.3">
      <c r="K574" s="87"/>
    </row>
    <row r="575" spans="11:11" s="30" customFormat="1" x14ac:dyDescent="0.3">
      <c r="K575" s="87"/>
    </row>
    <row r="576" spans="11:11" s="30" customFormat="1" x14ac:dyDescent="0.3">
      <c r="K576" s="87"/>
    </row>
    <row r="577" spans="11:11" s="30" customFormat="1" x14ac:dyDescent="0.3">
      <c r="K577" s="87"/>
    </row>
    <row r="578" spans="11:11" s="30" customFormat="1" x14ac:dyDescent="0.3">
      <c r="K578" s="87"/>
    </row>
    <row r="579" spans="11:11" s="30" customFormat="1" x14ac:dyDescent="0.3">
      <c r="K579" s="87"/>
    </row>
    <row r="580" spans="11:11" s="30" customFormat="1" x14ac:dyDescent="0.3">
      <c r="K580" s="87"/>
    </row>
    <row r="581" spans="11:11" s="30" customFormat="1" x14ac:dyDescent="0.3">
      <c r="K581" s="87"/>
    </row>
    <row r="582" spans="11:11" s="30" customFormat="1" x14ac:dyDescent="0.3">
      <c r="K582" s="87"/>
    </row>
    <row r="583" spans="11:11" s="30" customFormat="1" x14ac:dyDescent="0.3">
      <c r="K583" s="87"/>
    </row>
    <row r="584" spans="11:11" s="30" customFormat="1" x14ac:dyDescent="0.3">
      <c r="K584" s="87"/>
    </row>
    <row r="585" spans="11:11" s="30" customFormat="1" x14ac:dyDescent="0.3">
      <c r="K585" s="87"/>
    </row>
    <row r="586" spans="11:11" s="30" customFormat="1" x14ac:dyDescent="0.3">
      <c r="K586" s="87"/>
    </row>
    <row r="587" spans="11:11" s="30" customFormat="1" x14ac:dyDescent="0.3">
      <c r="K587" s="87"/>
    </row>
    <row r="588" spans="11:11" s="30" customFormat="1" x14ac:dyDescent="0.3">
      <c r="K588" s="87"/>
    </row>
    <row r="589" spans="11:11" s="30" customFormat="1" x14ac:dyDescent="0.3">
      <c r="K589" s="87"/>
    </row>
    <row r="590" spans="11:11" s="30" customFormat="1" x14ac:dyDescent="0.3">
      <c r="K590" s="87"/>
    </row>
    <row r="591" spans="11:11" s="30" customFormat="1" x14ac:dyDescent="0.3">
      <c r="K591" s="87"/>
    </row>
    <row r="592" spans="11:11" s="30" customFormat="1" x14ac:dyDescent="0.3">
      <c r="K592" s="87"/>
    </row>
    <row r="593" spans="11:11" s="30" customFormat="1" x14ac:dyDescent="0.3">
      <c r="K593" s="87"/>
    </row>
    <row r="594" spans="11:11" s="30" customFormat="1" x14ac:dyDescent="0.3">
      <c r="K594" s="87"/>
    </row>
    <row r="595" spans="11:11" s="30" customFormat="1" x14ac:dyDescent="0.3">
      <c r="K595" s="87"/>
    </row>
    <row r="596" spans="11:11" s="30" customFormat="1" x14ac:dyDescent="0.3">
      <c r="K596" s="87"/>
    </row>
    <row r="597" spans="11:11" s="30" customFormat="1" x14ac:dyDescent="0.3">
      <c r="K597" s="87"/>
    </row>
    <row r="598" spans="11:11" s="30" customFormat="1" x14ac:dyDescent="0.3">
      <c r="K598" s="87"/>
    </row>
    <row r="599" spans="11:11" s="30" customFormat="1" x14ac:dyDescent="0.3">
      <c r="K599" s="87"/>
    </row>
    <row r="600" spans="11:11" s="30" customFormat="1" x14ac:dyDescent="0.3">
      <c r="K600" s="87"/>
    </row>
    <row r="601" spans="11:11" s="30" customFormat="1" x14ac:dyDescent="0.3">
      <c r="K601" s="87"/>
    </row>
    <row r="602" spans="11:11" s="30" customFormat="1" x14ac:dyDescent="0.3">
      <c r="K602" s="87"/>
    </row>
    <row r="603" spans="11:11" s="30" customFormat="1" x14ac:dyDescent="0.3">
      <c r="K603" s="87"/>
    </row>
    <row r="604" spans="11:11" s="30" customFormat="1" x14ac:dyDescent="0.3">
      <c r="K604" s="87"/>
    </row>
    <row r="605" spans="11:11" s="30" customFormat="1" x14ac:dyDescent="0.3">
      <c r="K605" s="87"/>
    </row>
    <row r="606" spans="11:11" s="30" customFormat="1" x14ac:dyDescent="0.3">
      <c r="K606" s="87"/>
    </row>
    <row r="607" spans="11:11" s="30" customFormat="1" x14ac:dyDescent="0.3">
      <c r="K607" s="87"/>
    </row>
    <row r="608" spans="11:11" s="30" customFormat="1" x14ac:dyDescent="0.3">
      <c r="K608" s="87"/>
    </row>
    <row r="609" spans="11:11" s="30" customFormat="1" x14ac:dyDescent="0.3">
      <c r="K609" s="87"/>
    </row>
    <row r="610" spans="11:11" s="30" customFormat="1" x14ac:dyDescent="0.3">
      <c r="K610" s="87"/>
    </row>
    <row r="611" spans="11:11" s="30" customFormat="1" x14ac:dyDescent="0.3">
      <c r="K611" s="87"/>
    </row>
    <row r="612" spans="11:11" s="30" customFormat="1" x14ac:dyDescent="0.3">
      <c r="K612" s="87"/>
    </row>
    <row r="613" spans="11:11" s="30" customFormat="1" x14ac:dyDescent="0.3">
      <c r="K613" s="87"/>
    </row>
    <row r="614" spans="11:11" s="30" customFormat="1" x14ac:dyDescent="0.3">
      <c r="K614" s="87"/>
    </row>
    <row r="615" spans="11:11" s="30" customFormat="1" x14ac:dyDescent="0.3">
      <c r="K615" s="87"/>
    </row>
    <row r="616" spans="11:11" s="30" customFormat="1" x14ac:dyDescent="0.3">
      <c r="K616" s="87"/>
    </row>
    <row r="617" spans="11:11" s="30" customFormat="1" x14ac:dyDescent="0.3">
      <c r="K617" s="87"/>
    </row>
    <row r="618" spans="11:11" s="30" customFormat="1" x14ac:dyDescent="0.3">
      <c r="K618" s="87"/>
    </row>
    <row r="619" spans="11:11" s="30" customFormat="1" x14ac:dyDescent="0.3">
      <c r="K619" s="87"/>
    </row>
    <row r="620" spans="11:11" s="30" customFormat="1" x14ac:dyDescent="0.3">
      <c r="K620" s="87"/>
    </row>
    <row r="621" spans="11:11" s="30" customFormat="1" x14ac:dyDescent="0.3">
      <c r="K621" s="87"/>
    </row>
    <row r="622" spans="11:11" s="30" customFormat="1" x14ac:dyDescent="0.3">
      <c r="K622" s="87"/>
    </row>
    <row r="623" spans="11:11" s="30" customFormat="1" x14ac:dyDescent="0.3">
      <c r="K623" s="87"/>
    </row>
    <row r="624" spans="11:11" s="30" customFormat="1" x14ac:dyDescent="0.3">
      <c r="K624" s="87"/>
    </row>
    <row r="625" spans="11:11" s="30" customFormat="1" x14ac:dyDescent="0.3">
      <c r="K625" s="87"/>
    </row>
    <row r="626" spans="11:11" s="30" customFormat="1" x14ac:dyDescent="0.3">
      <c r="K626" s="87"/>
    </row>
    <row r="627" spans="11:11" s="30" customFormat="1" x14ac:dyDescent="0.3">
      <c r="K627" s="87"/>
    </row>
    <row r="628" spans="11:11" s="30" customFormat="1" x14ac:dyDescent="0.3">
      <c r="K628" s="87"/>
    </row>
    <row r="629" spans="11:11" s="30" customFormat="1" x14ac:dyDescent="0.3">
      <c r="K629" s="87"/>
    </row>
    <row r="630" spans="11:11" s="30" customFormat="1" x14ac:dyDescent="0.3">
      <c r="K630" s="87"/>
    </row>
    <row r="631" spans="11:11" s="30" customFormat="1" x14ac:dyDescent="0.3">
      <c r="K631" s="87"/>
    </row>
    <row r="632" spans="11:11" s="30" customFormat="1" x14ac:dyDescent="0.3">
      <c r="K632" s="87"/>
    </row>
    <row r="633" spans="11:11" s="30" customFormat="1" x14ac:dyDescent="0.3">
      <c r="K633" s="87"/>
    </row>
    <row r="634" spans="11:11" s="30" customFormat="1" x14ac:dyDescent="0.3">
      <c r="K634" s="87"/>
    </row>
    <row r="635" spans="11:11" s="30" customFormat="1" x14ac:dyDescent="0.3">
      <c r="K635" s="87"/>
    </row>
    <row r="636" spans="11:11" s="30" customFormat="1" x14ac:dyDescent="0.3">
      <c r="K636" s="87"/>
    </row>
    <row r="637" spans="11:11" s="30" customFormat="1" x14ac:dyDescent="0.3">
      <c r="K637" s="87"/>
    </row>
    <row r="638" spans="11:11" s="30" customFormat="1" x14ac:dyDescent="0.3">
      <c r="K638" s="87"/>
    </row>
    <row r="639" spans="11:11" s="30" customFormat="1" x14ac:dyDescent="0.3">
      <c r="K639" s="87"/>
    </row>
    <row r="640" spans="11:11" s="30" customFormat="1" x14ac:dyDescent="0.3">
      <c r="K640" s="87"/>
    </row>
    <row r="641" spans="11:11" s="30" customFormat="1" x14ac:dyDescent="0.3">
      <c r="K641" s="87"/>
    </row>
    <row r="642" spans="11:11" s="30" customFormat="1" x14ac:dyDescent="0.3">
      <c r="K642" s="87"/>
    </row>
    <row r="643" spans="11:11" s="30" customFormat="1" x14ac:dyDescent="0.3">
      <c r="K643" s="87"/>
    </row>
    <row r="644" spans="11:11" s="30" customFormat="1" x14ac:dyDescent="0.3">
      <c r="K644" s="87"/>
    </row>
    <row r="645" spans="11:11" s="30" customFormat="1" x14ac:dyDescent="0.3">
      <c r="K645" s="87"/>
    </row>
    <row r="646" spans="11:11" s="30" customFormat="1" x14ac:dyDescent="0.3">
      <c r="K646" s="87"/>
    </row>
    <row r="647" spans="11:11" s="30" customFormat="1" x14ac:dyDescent="0.3">
      <c r="K647" s="87"/>
    </row>
    <row r="648" spans="11:11" s="30" customFormat="1" x14ac:dyDescent="0.3">
      <c r="K648" s="87"/>
    </row>
    <row r="649" spans="11:11" s="30" customFormat="1" x14ac:dyDescent="0.3">
      <c r="K649" s="87"/>
    </row>
    <row r="650" spans="11:11" s="30" customFormat="1" x14ac:dyDescent="0.3">
      <c r="K650" s="87"/>
    </row>
    <row r="651" spans="11:11" s="30" customFormat="1" x14ac:dyDescent="0.3">
      <c r="K651" s="87"/>
    </row>
    <row r="652" spans="11:11" s="30" customFormat="1" x14ac:dyDescent="0.3">
      <c r="K652" s="87"/>
    </row>
    <row r="653" spans="11:11" s="30" customFormat="1" x14ac:dyDescent="0.3">
      <c r="K653" s="87"/>
    </row>
    <row r="654" spans="11:11" s="30" customFormat="1" x14ac:dyDescent="0.3">
      <c r="K654" s="87"/>
    </row>
    <row r="655" spans="11:11" s="30" customFormat="1" x14ac:dyDescent="0.3">
      <c r="K655" s="87"/>
    </row>
    <row r="656" spans="11:11" s="30" customFormat="1" x14ac:dyDescent="0.3">
      <c r="K656" s="87"/>
    </row>
    <row r="657" spans="11:11" s="30" customFormat="1" x14ac:dyDescent="0.3">
      <c r="K657" s="87"/>
    </row>
    <row r="658" spans="11:11" s="30" customFormat="1" x14ac:dyDescent="0.3">
      <c r="K658" s="87"/>
    </row>
    <row r="659" spans="11:11" s="30" customFormat="1" x14ac:dyDescent="0.3">
      <c r="K659" s="87"/>
    </row>
    <row r="660" spans="11:11" s="30" customFormat="1" x14ac:dyDescent="0.3">
      <c r="K660" s="87"/>
    </row>
    <row r="661" spans="11:11" s="30" customFormat="1" x14ac:dyDescent="0.3">
      <c r="K661" s="87"/>
    </row>
    <row r="662" spans="11:11" s="30" customFormat="1" x14ac:dyDescent="0.3">
      <c r="K662" s="87"/>
    </row>
    <row r="663" spans="11:11" s="30" customFormat="1" x14ac:dyDescent="0.3">
      <c r="K663" s="87"/>
    </row>
    <row r="664" spans="11:11" s="30" customFormat="1" x14ac:dyDescent="0.3">
      <c r="K664" s="87"/>
    </row>
    <row r="665" spans="11:11" s="30" customFormat="1" x14ac:dyDescent="0.3">
      <c r="K665" s="87"/>
    </row>
    <row r="666" spans="11:11" s="30" customFormat="1" x14ac:dyDescent="0.3">
      <c r="K666" s="87"/>
    </row>
    <row r="667" spans="11:11" s="30" customFormat="1" x14ac:dyDescent="0.3">
      <c r="K667" s="87"/>
    </row>
    <row r="668" spans="11:11" s="30" customFormat="1" x14ac:dyDescent="0.3">
      <c r="K668" s="87"/>
    </row>
    <row r="669" spans="11:11" s="30" customFormat="1" x14ac:dyDescent="0.3">
      <c r="K669" s="87"/>
    </row>
    <row r="670" spans="11:11" s="30" customFormat="1" x14ac:dyDescent="0.3">
      <c r="K670" s="87"/>
    </row>
    <row r="671" spans="11:11" s="30" customFormat="1" x14ac:dyDescent="0.3">
      <c r="K671" s="87"/>
    </row>
    <row r="672" spans="11:11" s="30" customFormat="1" x14ac:dyDescent="0.3">
      <c r="K672" s="87"/>
    </row>
    <row r="673" spans="11:11" s="30" customFormat="1" x14ac:dyDescent="0.3">
      <c r="K673" s="87"/>
    </row>
    <row r="674" spans="11:11" s="30" customFormat="1" x14ac:dyDescent="0.3">
      <c r="K674" s="87"/>
    </row>
  </sheetData>
  <mergeCells count="48">
    <mergeCell ref="B49:G49"/>
    <mergeCell ref="B50:G50"/>
    <mergeCell ref="B41:G41"/>
    <mergeCell ref="B42:G42"/>
    <mergeCell ref="B36:G36"/>
    <mergeCell ref="B43:G43"/>
    <mergeCell ref="B26:G26"/>
    <mergeCell ref="B40:G40"/>
    <mergeCell ref="B27:G27"/>
    <mergeCell ref="B28:G28"/>
    <mergeCell ref="B29:G29"/>
    <mergeCell ref="B60:G60"/>
    <mergeCell ref="E72:H72"/>
    <mergeCell ref="B63:G63"/>
    <mergeCell ref="E6:I6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74:H74"/>
    <mergeCell ref="B47:G47"/>
    <mergeCell ref="B46:G46"/>
    <mergeCell ref="B48:G48"/>
    <mergeCell ref="B65:G65"/>
    <mergeCell ref="B69:G69"/>
    <mergeCell ref="B70:G70"/>
    <mergeCell ref="B68:G68"/>
    <mergeCell ref="B62:G62"/>
    <mergeCell ref="B64:G64"/>
    <mergeCell ref="B71:G71"/>
    <mergeCell ref="B61:G61"/>
    <mergeCell ref="B66:G66"/>
    <mergeCell ref="B67:G67"/>
    <mergeCell ref="B53:G53"/>
    <mergeCell ref="E56:H56"/>
    <mergeCell ref="E4:I4"/>
    <mergeCell ref="E7:I7"/>
    <mergeCell ref="E8:I8"/>
    <mergeCell ref="E9:I9"/>
    <mergeCell ref="E5:I5"/>
  </mergeCells>
  <pageMargins left="0.70866141732283472" right="0.70866141732283472" top="0.74803149606299213" bottom="0.74803149606299213" header="0.31496062992125984" footer="0.31496062992125984"/>
  <pageSetup paperSize="8" scale="80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D2A04-DA4F-4754-8ADF-DE96F996FAC7}">
  <sheetPr>
    <pageSetUpPr fitToPage="1"/>
  </sheetPr>
  <dimension ref="A1:BLU676"/>
  <sheetViews>
    <sheetView topLeftCell="A48" zoomScaleNormal="100" zoomScaleSheetLayoutView="100" workbookViewId="0">
      <selection activeCell="K35" sqref="K35"/>
    </sheetView>
  </sheetViews>
  <sheetFormatPr defaultColWidth="8.77734375" defaultRowHeight="14.4" x14ac:dyDescent="0.3"/>
  <cols>
    <col min="1" max="1" width="2.6640625" customWidth="1"/>
    <col min="2" max="16" width="15.6640625" customWidth="1"/>
    <col min="17" max="17" width="15.6640625" style="30" customWidth="1"/>
    <col min="18" max="18" width="2.6640625" style="30" customWidth="1"/>
    <col min="19" max="1677" width="8.77734375" style="30"/>
  </cols>
  <sheetData>
    <row r="1" spans="1:18 1678:1685" ht="4.95" customHeight="1" x14ac:dyDescent="0.3">
      <c r="A1" s="32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5"/>
      <c r="BLN1" s="30"/>
    </row>
    <row r="2" spans="1:18 1678:1685" ht="30" x14ac:dyDescent="0.5">
      <c r="A2" s="34"/>
      <c r="B2" s="35"/>
      <c r="C2" s="35"/>
      <c r="D2" s="35"/>
      <c r="E2" s="36" t="s">
        <v>0</v>
      </c>
      <c r="F2" s="35"/>
      <c r="G2" s="35"/>
      <c r="H2" s="37"/>
      <c r="I2" s="37"/>
      <c r="J2" s="37"/>
      <c r="K2" s="37"/>
      <c r="L2" s="37"/>
      <c r="M2" s="37"/>
      <c r="N2" s="37"/>
      <c r="O2" s="37"/>
      <c r="P2" s="37"/>
      <c r="Q2" s="37"/>
      <c r="R2" s="7"/>
      <c r="BLN2" s="30"/>
    </row>
    <row r="3" spans="1:18 1678:1685" ht="4.95" customHeight="1" x14ac:dyDescent="0.3">
      <c r="A3" s="34"/>
      <c r="B3" s="35"/>
      <c r="C3" s="35"/>
      <c r="D3" s="35"/>
      <c r="E3" s="35"/>
      <c r="F3" s="35"/>
      <c r="G3" s="35"/>
      <c r="H3" s="37"/>
      <c r="I3" s="37"/>
      <c r="J3" s="37"/>
      <c r="K3" s="37"/>
      <c r="L3" s="37"/>
      <c r="M3" s="37"/>
      <c r="N3" s="37"/>
      <c r="O3" s="37"/>
      <c r="P3" s="37"/>
      <c r="Q3" s="37"/>
      <c r="R3" s="7"/>
      <c r="BLN3" s="30"/>
    </row>
    <row r="4" spans="1:18 1678:1685" ht="15.6" x14ac:dyDescent="0.3">
      <c r="A4" s="34"/>
      <c r="B4" s="38"/>
      <c r="C4" s="38"/>
      <c r="D4" s="39" t="s">
        <v>1</v>
      </c>
      <c r="E4" s="88" t="str">
        <f>'Totaal overzicht'!E4</f>
        <v>TN453600 - Raamovereenkomst betreffende Onderhoudsdiensten</v>
      </c>
      <c r="F4" s="89"/>
      <c r="G4" s="89"/>
      <c r="H4" s="89"/>
      <c r="I4" s="89"/>
      <c r="J4" s="43"/>
      <c r="K4" s="43"/>
      <c r="L4" s="43"/>
      <c r="M4" s="43"/>
      <c r="N4" s="43"/>
      <c r="O4" s="43"/>
      <c r="P4" s="43"/>
      <c r="Q4" s="43"/>
      <c r="R4" s="7"/>
      <c r="BLN4" s="30"/>
    </row>
    <row r="5" spans="1:18 1678:1685" ht="15.6" x14ac:dyDescent="0.3">
      <c r="A5" s="34"/>
      <c r="B5" s="38"/>
      <c r="C5" s="38"/>
      <c r="D5" s="39"/>
      <c r="E5" s="88" t="str">
        <f>'Totaal overzicht'!E5</f>
        <v xml:space="preserve">en bijkomende leveringen ten aanzien van de Monitorings-, Bedienings- </v>
      </c>
      <c r="F5" s="89"/>
      <c r="G5" s="89"/>
      <c r="H5" s="89"/>
      <c r="I5" s="89"/>
      <c r="J5" s="43"/>
      <c r="K5" s="43"/>
      <c r="L5" s="43"/>
      <c r="M5" s="43"/>
      <c r="N5" s="43"/>
      <c r="O5" s="43"/>
      <c r="P5" s="43"/>
      <c r="Q5" s="43"/>
      <c r="R5" s="7"/>
      <c r="BLN5" s="30"/>
    </row>
    <row r="6" spans="1:18 1678:1685" ht="15.6" x14ac:dyDescent="0.3">
      <c r="A6" s="34"/>
      <c r="B6" s="38"/>
      <c r="C6" s="38"/>
      <c r="D6" s="39"/>
      <c r="E6" s="88" t="str">
        <f>'Totaal overzicht'!E6</f>
        <v>en Besturingsinstallaties van de spoortunnels ProRail</v>
      </c>
      <c r="F6" s="89"/>
      <c r="G6" s="89"/>
      <c r="H6" s="89"/>
      <c r="I6" s="89"/>
      <c r="J6" s="43"/>
      <c r="K6" s="43"/>
      <c r="L6" s="43"/>
      <c r="M6" s="43"/>
      <c r="N6" s="43"/>
      <c r="O6" s="43"/>
      <c r="P6" s="43"/>
      <c r="Q6" s="43"/>
      <c r="R6" s="7"/>
      <c r="BLN6" s="30"/>
    </row>
    <row r="7" spans="1:18 1678:1685" ht="15.6" x14ac:dyDescent="0.3">
      <c r="A7" s="34"/>
      <c r="B7" s="38"/>
      <c r="C7" s="38"/>
      <c r="D7" s="39" t="s">
        <v>2</v>
      </c>
      <c r="E7" s="88">
        <f>'Totaal overzicht'!E7</f>
        <v>0</v>
      </c>
      <c r="F7" s="89"/>
      <c r="G7" s="89"/>
      <c r="H7" s="89"/>
      <c r="I7" s="89"/>
      <c r="J7" s="43"/>
      <c r="K7" s="43"/>
      <c r="L7" s="43"/>
      <c r="M7" s="43"/>
      <c r="N7" s="43"/>
      <c r="O7" s="43"/>
      <c r="P7" s="43"/>
      <c r="Q7" s="43"/>
      <c r="R7" s="7"/>
      <c r="BLN7" s="30"/>
    </row>
    <row r="8" spans="1:18 1678:1685" ht="15.6" x14ac:dyDescent="0.3">
      <c r="A8" s="34"/>
      <c r="B8" s="38"/>
      <c r="C8" s="38"/>
      <c r="D8" s="39" t="s">
        <v>3</v>
      </c>
      <c r="E8" s="88">
        <f>'Totaal overzicht'!E8</f>
        <v>0</v>
      </c>
      <c r="F8" s="89"/>
      <c r="G8" s="89"/>
      <c r="H8" s="89"/>
      <c r="I8" s="89"/>
      <c r="J8" s="43"/>
      <c r="K8" s="43"/>
      <c r="L8" s="43"/>
      <c r="M8" s="43"/>
      <c r="N8" s="43"/>
      <c r="O8" s="43"/>
      <c r="P8" s="43"/>
      <c r="Q8" s="43"/>
      <c r="R8" s="7"/>
      <c r="BLN8" s="30"/>
    </row>
    <row r="9" spans="1:18 1678:1685" ht="15.6" x14ac:dyDescent="0.3">
      <c r="A9" s="34"/>
      <c r="B9" s="38"/>
      <c r="C9" s="38"/>
      <c r="D9" s="39" t="s">
        <v>4</v>
      </c>
      <c r="E9" s="88" t="str">
        <f>'Totaal overzicht'!E9</f>
        <v>Perceel 2 (Siemens)</v>
      </c>
      <c r="F9" s="89"/>
      <c r="G9" s="89"/>
      <c r="H9" s="89"/>
      <c r="I9" s="89"/>
      <c r="J9" s="43"/>
      <c r="K9" s="43"/>
      <c r="L9" s="43"/>
      <c r="M9" s="43"/>
      <c r="N9" s="43"/>
      <c r="O9" s="43"/>
      <c r="P9" s="43"/>
      <c r="Q9" s="43"/>
      <c r="R9" s="7"/>
      <c r="BLN9" s="30"/>
    </row>
    <row r="10" spans="1:18 1678:1685" ht="4.95" customHeight="1" x14ac:dyDescent="0.3">
      <c r="A10" s="34"/>
      <c r="B10" s="35"/>
      <c r="C10" s="35"/>
      <c r="D10" s="35"/>
      <c r="E10" s="35"/>
      <c r="F10" s="35"/>
      <c r="G10" s="35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7"/>
      <c r="BLN10" s="30"/>
    </row>
    <row r="11" spans="1:18 1678:1685" x14ac:dyDescent="0.3">
      <c r="A11" s="34"/>
      <c r="B11" s="35"/>
      <c r="C11" s="35"/>
      <c r="D11" s="35"/>
      <c r="E11" s="35"/>
      <c r="F11" s="35"/>
      <c r="G11" s="35"/>
      <c r="H11" s="37"/>
      <c r="I11" s="71" t="str">
        <f>'Totaal overzicht'!I11</f>
        <v>versie 1.0</v>
      </c>
      <c r="J11" s="71"/>
      <c r="K11" s="71"/>
      <c r="L11" s="71"/>
      <c r="M11" s="71"/>
      <c r="N11" s="71"/>
      <c r="O11" s="71"/>
      <c r="P11" s="71"/>
      <c r="Q11" s="71"/>
      <c r="R11" s="7"/>
      <c r="BLN11" s="30"/>
    </row>
    <row r="12" spans="1:18 1678:1685" s="30" customFormat="1" ht="15.6" x14ac:dyDescent="0.3">
      <c r="A12" s="34"/>
      <c r="B12" s="40" t="s">
        <v>120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7"/>
      <c r="BLO12"/>
      <c r="BLP12"/>
      <c r="BLQ12"/>
      <c r="BLR12"/>
      <c r="BLS12"/>
      <c r="BLT12"/>
      <c r="BLU12"/>
    </row>
    <row r="13" spans="1:18 1678:1685" s="30" customFormat="1" ht="5.0999999999999996" customHeight="1" x14ac:dyDescent="0.3">
      <c r="A13" s="34"/>
      <c r="B13" s="35"/>
      <c r="C13" s="35"/>
      <c r="D13" s="35"/>
      <c r="E13" s="35"/>
      <c r="F13" s="35"/>
      <c r="G13" s="35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7"/>
      <c r="BLO13"/>
      <c r="BLP13"/>
      <c r="BLQ13"/>
      <c r="BLR13"/>
      <c r="BLS13"/>
      <c r="BLT13"/>
      <c r="BLU13"/>
    </row>
    <row r="14" spans="1:18 1678:1685" s="30" customFormat="1" ht="30" customHeight="1" x14ac:dyDescent="0.3">
      <c r="A14" s="34"/>
      <c r="B14" s="111" t="s">
        <v>27</v>
      </c>
      <c r="C14" s="111"/>
      <c r="D14" s="111"/>
      <c r="E14" s="111"/>
      <c r="F14" s="111"/>
      <c r="G14" s="111"/>
      <c r="H14" s="1" t="s">
        <v>74</v>
      </c>
      <c r="I14" s="1" t="s">
        <v>101</v>
      </c>
      <c r="J14" s="1">
        <v>2025</v>
      </c>
      <c r="K14" s="1">
        <v>2026</v>
      </c>
      <c r="L14" s="1">
        <v>2027</v>
      </c>
      <c r="M14" s="1">
        <v>2028</v>
      </c>
      <c r="N14" s="1">
        <v>2029</v>
      </c>
      <c r="O14" s="1">
        <v>2030</v>
      </c>
      <c r="P14" s="1">
        <v>2031</v>
      </c>
      <c r="Q14" s="1">
        <v>2032</v>
      </c>
      <c r="R14" s="7"/>
      <c r="BLP14"/>
      <c r="BLQ14"/>
      <c r="BLR14"/>
      <c r="BLS14"/>
      <c r="BLT14"/>
      <c r="BLU14"/>
    </row>
    <row r="15" spans="1:18 1678:1685" s="30" customFormat="1" x14ac:dyDescent="0.3">
      <c r="A15" s="34"/>
      <c r="B15" s="98" t="s">
        <v>106</v>
      </c>
      <c r="C15" s="99"/>
      <c r="D15" s="99"/>
      <c r="E15" s="99"/>
      <c r="F15" s="99"/>
      <c r="G15" s="112"/>
      <c r="H15" s="26">
        <v>7</v>
      </c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7"/>
      <c r="BLP15"/>
      <c r="BLQ15"/>
      <c r="BLR15"/>
      <c r="BLS15"/>
      <c r="BLT15"/>
      <c r="BLU15"/>
    </row>
    <row r="16" spans="1:18 1678:1685" s="30" customFormat="1" x14ac:dyDescent="0.3">
      <c r="A16" s="34"/>
      <c r="B16" s="78"/>
      <c r="C16" s="79"/>
      <c r="D16" s="79"/>
      <c r="E16" s="79"/>
      <c r="F16" s="79"/>
      <c r="G16" s="2"/>
      <c r="H16" s="26"/>
      <c r="I16" s="2"/>
      <c r="J16" s="2"/>
      <c r="K16" s="2"/>
      <c r="L16" s="2"/>
      <c r="M16" s="2"/>
      <c r="N16" s="2"/>
      <c r="O16" s="2"/>
      <c r="P16" s="2"/>
      <c r="Q16" s="2"/>
      <c r="R16" s="7"/>
      <c r="BLP16"/>
      <c r="BLQ16"/>
      <c r="BLR16"/>
      <c r="BLS16"/>
      <c r="BLT16"/>
      <c r="BLU16"/>
    </row>
    <row r="17" spans="1:18 1680:1685" s="30" customFormat="1" x14ac:dyDescent="0.3">
      <c r="A17" s="34"/>
      <c r="B17" s="98" t="s">
        <v>28</v>
      </c>
      <c r="C17" s="99"/>
      <c r="D17" s="99"/>
      <c r="E17" s="99"/>
      <c r="F17" s="99"/>
      <c r="G17" s="112"/>
      <c r="H17" s="26"/>
      <c r="I17" s="2"/>
      <c r="J17" s="2"/>
      <c r="K17" s="2"/>
      <c r="L17" s="2"/>
      <c r="M17" s="2"/>
      <c r="N17" s="2"/>
      <c r="O17" s="2"/>
      <c r="P17" s="2"/>
      <c r="Q17" s="2"/>
      <c r="R17" s="7"/>
      <c r="BLP17"/>
      <c r="BLQ17"/>
      <c r="BLR17"/>
      <c r="BLS17"/>
      <c r="BLT17"/>
      <c r="BLU17"/>
    </row>
    <row r="18" spans="1:18 1680:1685" s="30" customFormat="1" x14ac:dyDescent="0.3">
      <c r="A18" s="34"/>
      <c r="B18" s="94" t="s">
        <v>29</v>
      </c>
      <c r="C18" s="95"/>
      <c r="D18" s="95"/>
      <c r="E18" s="95"/>
      <c r="F18" s="95"/>
      <c r="G18" s="113"/>
      <c r="H18" s="68">
        <f>H$15</f>
        <v>7</v>
      </c>
      <c r="I18" s="80" t="s">
        <v>30</v>
      </c>
      <c r="J18" s="72">
        <f>$H18*'Tarieven en eenheidsprijzen'!$I35</f>
        <v>0</v>
      </c>
      <c r="K18" s="72">
        <f>$H18*'Tarieven en eenheidsprijzen'!$I35</f>
        <v>0</v>
      </c>
      <c r="L18" s="72">
        <f>$H18*'Tarieven en eenheidsprijzen'!$I35</f>
        <v>0</v>
      </c>
      <c r="M18" s="72">
        <f>$H18*'Tarieven en eenheidsprijzen'!$I35</f>
        <v>0</v>
      </c>
      <c r="N18" s="72">
        <f>$H18*'Tarieven en eenheidsprijzen'!$I35</f>
        <v>0</v>
      </c>
      <c r="O18" s="72">
        <f>$H18*'Tarieven en eenheidsprijzen'!$I35</f>
        <v>0</v>
      </c>
      <c r="P18" s="72">
        <f>$H18*'Tarieven en eenheidsprijzen'!$I35</f>
        <v>0</v>
      </c>
      <c r="Q18" s="72">
        <f>$H18*'Tarieven en eenheidsprijzen'!$I35</f>
        <v>0</v>
      </c>
      <c r="R18" s="7"/>
      <c r="BLP18"/>
      <c r="BLQ18"/>
      <c r="BLR18"/>
      <c r="BLS18"/>
      <c r="BLT18"/>
      <c r="BLU18"/>
    </row>
    <row r="19" spans="1:18 1680:1685" s="30" customFormat="1" x14ac:dyDescent="0.3">
      <c r="A19" s="34"/>
      <c r="B19" s="94" t="s">
        <v>31</v>
      </c>
      <c r="C19" s="95"/>
      <c r="D19" s="95"/>
      <c r="E19" s="95"/>
      <c r="F19" s="95"/>
      <c r="G19" s="113"/>
      <c r="H19" s="68">
        <f t="shared" ref="H19:H22" si="0">H$15</f>
        <v>7</v>
      </c>
      <c r="I19" s="80" t="s">
        <v>30</v>
      </c>
      <c r="J19" s="72">
        <f>$H19*'Tarieven en eenheidsprijzen'!$I36</f>
        <v>0</v>
      </c>
      <c r="K19" s="72">
        <f>$H19*'Tarieven en eenheidsprijzen'!$I36</f>
        <v>0</v>
      </c>
      <c r="L19" s="72">
        <f>$H19*'Tarieven en eenheidsprijzen'!$I36</f>
        <v>0</v>
      </c>
      <c r="M19" s="72">
        <f>$H19*'Tarieven en eenheidsprijzen'!$I36</f>
        <v>0</v>
      </c>
      <c r="N19" s="72">
        <f>$H19*'Tarieven en eenheidsprijzen'!$I36</f>
        <v>0</v>
      </c>
      <c r="O19" s="72">
        <f>$H19*'Tarieven en eenheidsprijzen'!$I36</f>
        <v>0</v>
      </c>
      <c r="P19" s="72">
        <f>$H19*'Tarieven en eenheidsprijzen'!$I36</f>
        <v>0</v>
      </c>
      <c r="Q19" s="72">
        <f>$H19*'Tarieven en eenheidsprijzen'!$I36</f>
        <v>0</v>
      </c>
      <c r="R19" s="7"/>
      <c r="BLP19"/>
      <c r="BLQ19"/>
      <c r="BLR19"/>
      <c r="BLS19"/>
      <c r="BLT19"/>
      <c r="BLU19"/>
    </row>
    <row r="20" spans="1:18 1680:1685" s="30" customFormat="1" x14ac:dyDescent="0.3">
      <c r="A20" s="34"/>
      <c r="B20" s="98" t="s">
        <v>32</v>
      </c>
      <c r="C20" s="99"/>
      <c r="D20" s="99"/>
      <c r="E20" s="99"/>
      <c r="F20" s="99"/>
      <c r="G20" s="112"/>
      <c r="H20" s="68"/>
      <c r="I20" s="27"/>
      <c r="J20" s="72"/>
      <c r="K20" s="72"/>
      <c r="L20" s="72"/>
      <c r="M20" s="72"/>
      <c r="N20" s="72"/>
      <c r="O20" s="72"/>
      <c r="P20" s="72"/>
      <c r="Q20" s="72"/>
      <c r="R20" s="7"/>
      <c r="BLP20"/>
      <c r="BLQ20"/>
      <c r="BLR20"/>
      <c r="BLS20"/>
      <c r="BLT20"/>
      <c r="BLU20"/>
    </row>
    <row r="21" spans="1:18 1680:1685" s="30" customFormat="1" x14ac:dyDescent="0.3">
      <c r="A21" s="34"/>
      <c r="B21" s="94" t="s">
        <v>33</v>
      </c>
      <c r="C21" s="95"/>
      <c r="D21" s="95"/>
      <c r="E21" s="95"/>
      <c r="F21" s="95"/>
      <c r="G21" s="113"/>
      <c r="H21" s="68"/>
      <c r="I21" s="27"/>
      <c r="J21" s="72"/>
      <c r="K21" s="72"/>
      <c r="L21" s="72"/>
      <c r="M21" s="72"/>
      <c r="N21" s="72"/>
      <c r="O21" s="72"/>
      <c r="P21" s="72"/>
      <c r="Q21" s="72"/>
      <c r="R21" s="7"/>
      <c r="BLP21"/>
      <c r="BLQ21"/>
      <c r="BLR21"/>
      <c r="BLS21"/>
      <c r="BLT21"/>
      <c r="BLU21"/>
    </row>
    <row r="22" spans="1:18 1680:1685" s="30" customFormat="1" x14ac:dyDescent="0.3">
      <c r="A22" s="34"/>
      <c r="B22" s="92" t="s">
        <v>94</v>
      </c>
      <c r="C22" s="93"/>
      <c r="D22" s="93" t="s">
        <v>34</v>
      </c>
      <c r="E22" s="93"/>
      <c r="F22" s="93"/>
      <c r="G22" s="110"/>
      <c r="H22" s="68">
        <f t="shared" si="0"/>
        <v>7</v>
      </c>
      <c r="I22" s="27" t="s">
        <v>30</v>
      </c>
      <c r="J22" s="72">
        <f>$H22*'Tarieven en eenheidsprijzen'!$I39</f>
        <v>0</v>
      </c>
      <c r="K22" s="72"/>
      <c r="L22" s="72"/>
      <c r="M22" s="72"/>
      <c r="N22" s="72"/>
      <c r="O22" s="72"/>
      <c r="P22" s="72"/>
      <c r="Q22" s="72"/>
      <c r="R22" s="7"/>
      <c r="BLP22"/>
      <c r="BLQ22"/>
      <c r="BLR22"/>
      <c r="BLS22"/>
      <c r="BLT22"/>
      <c r="BLU22"/>
    </row>
    <row r="23" spans="1:18 1680:1685" s="30" customFormat="1" x14ac:dyDescent="0.3">
      <c r="A23" s="34"/>
      <c r="B23" s="92" t="s">
        <v>96</v>
      </c>
      <c r="C23" s="93"/>
      <c r="D23" s="93" t="s">
        <v>24</v>
      </c>
      <c r="E23" s="93"/>
      <c r="F23" s="93"/>
      <c r="G23" s="110"/>
      <c r="H23" s="68">
        <f>SUM('Technische scope'!F16:F22)</f>
        <v>120</v>
      </c>
      <c r="I23" s="80" t="s">
        <v>35</v>
      </c>
      <c r="J23" s="72">
        <f>$H23*'Tarieven en eenheidsprijzen'!$I40</f>
        <v>0</v>
      </c>
      <c r="K23" s="72">
        <f>$H23*'Tarieven en eenheidsprijzen'!$I40</f>
        <v>0</v>
      </c>
      <c r="L23" s="72">
        <f>$H23*'Tarieven en eenheidsprijzen'!$I40</f>
        <v>0</v>
      </c>
      <c r="M23" s="72">
        <f>$H23*'Tarieven en eenheidsprijzen'!$I40</f>
        <v>0</v>
      </c>
      <c r="N23" s="72">
        <f>$H23*'Tarieven en eenheidsprijzen'!$I40</f>
        <v>0</v>
      </c>
      <c r="O23" s="72">
        <f>$H23*'Tarieven en eenheidsprijzen'!$I40</f>
        <v>0</v>
      </c>
      <c r="P23" s="72">
        <f>$H23*'Tarieven en eenheidsprijzen'!$I40</f>
        <v>0</v>
      </c>
      <c r="Q23" s="72">
        <f>$H23*'Tarieven en eenheidsprijzen'!$I40</f>
        <v>0</v>
      </c>
      <c r="R23" s="7"/>
      <c r="BLP23"/>
      <c r="BLQ23"/>
      <c r="BLR23"/>
      <c r="BLS23"/>
      <c r="BLT23"/>
      <c r="BLU23"/>
    </row>
    <row r="24" spans="1:18 1680:1685" s="30" customFormat="1" x14ac:dyDescent="0.3">
      <c r="A24" s="34"/>
      <c r="B24" s="92" t="s">
        <v>108</v>
      </c>
      <c r="C24" s="93"/>
      <c r="D24" s="93" t="s">
        <v>25</v>
      </c>
      <c r="E24" s="93"/>
      <c r="F24" s="93"/>
      <c r="G24" s="110"/>
      <c r="H24" s="68">
        <f>SUM('Technische scope'!G16:G22)</f>
        <v>942</v>
      </c>
      <c r="I24" s="80" t="s">
        <v>35</v>
      </c>
      <c r="J24" s="72">
        <f>$H24*'Tarieven en eenheidsprijzen'!$I41</f>
        <v>0</v>
      </c>
      <c r="K24" s="72">
        <f>$H24*'Tarieven en eenheidsprijzen'!$I41</f>
        <v>0</v>
      </c>
      <c r="L24" s="72">
        <f>$H24*'Tarieven en eenheidsprijzen'!$I41</f>
        <v>0</v>
      </c>
      <c r="M24" s="72">
        <f>$H24*'Tarieven en eenheidsprijzen'!$I41</f>
        <v>0</v>
      </c>
      <c r="N24" s="72">
        <f>$H24*'Tarieven en eenheidsprijzen'!$I41</f>
        <v>0</v>
      </c>
      <c r="O24" s="72">
        <f>$H24*'Tarieven en eenheidsprijzen'!$I41</f>
        <v>0</v>
      </c>
      <c r="P24" s="72">
        <f>$H24*'Tarieven en eenheidsprijzen'!$I41</f>
        <v>0</v>
      </c>
      <c r="Q24" s="72">
        <f>$H24*'Tarieven en eenheidsprijzen'!$I41</f>
        <v>0</v>
      </c>
      <c r="R24" s="7"/>
      <c r="BLP24"/>
      <c r="BLQ24"/>
      <c r="BLR24"/>
      <c r="BLS24"/>
      <c r="BLT24"/>
      <c r="BLU24"/>
    </row>
    <row r="25" spans="1:18 1680:1685" s="30" customFormat="1" x14ac:dyDescent="0.3">
      <c r="A25" s="34"/>
      <c r="B25" s="92" t="s">
        <v>97</v>
      </c>
      <c r="C25" s="93"/>
      <c r="D25" s="93" t="s">
        <v>26</v>
      </c>
      <c r="E25" s="93"/>
      <c r="F25" s="93"/>
      <c r="G25" s="110"/>
      <c r="H25" s="68">
        <f>SUM('Technische scope'!H16:H22)</f>
        <v>56</v>
      </c>
      <c r="I25" s="80" t="s">
        <v>35</v>
      </c>
      <c r="J25" s="72">
        <f>$H25*'Tarieven en eenheidsprijzen'!$I42</f>
        <v>0</v>
      </c>
      <c r="K25" s="72">
        <f>$H25*'Tarieven en eenheidsprijzen'!$I42</f>
        <v>0</v>
      </c>
      <c r="L25" s="72">
        <f>$H25*'Tarieven en eenheidsprijzen'!$I42</f>
        <v>0</v>
      </c>
      <c r="M25" s="72">
        <f>$H25*'Tarieven en eenheidsprijzen'!$I42</f>
        <v>0</v>
      </c>
      <c r="N25" s="72">
        <f>$H25*'Tarieven en eenheidsprijzen'!$I42</f>
        <v>0</v>
      </c>
      <c r="O25" s="72">
        <f>$H25*'Tarieven en eenheidsprijzen'!$I42</f>
        <v>0</v>
      </c>
      <c r="P25" s="72">
        <f>$H25*'Tarieven en eenheidsprijzen'!$I42</f>
        <v>0</v>
      </c>
      <c r="Q25" s="72">
        <f>$H25*'Tarieven en eenheidsprijzen'!$I42</f>
        <v>0</v>
      </c>
      <c r="R25" s="7"/>
      <c r="BLP25"/>
      <c r="BLQ25"/>
      <c r="BLR25"/>
      <c r="BLS25"/>
      <c r="BLT25"/>
      <c r="BLU25"/>
    </row>
    <row r="26" spans="1:18 1680:1685" s="30" customFormat="1" x14ac:dyDescent="0.3">
      <c r="A26" s="34"/>
      <c r="B26" s="94" t="s">
        <v>36</v>
      </c>
      <c r="C26" s="95"/>
      <c r="D26" s="95"/>
      <c r="E26" s="95"/>
      <c r="F26" s="95"/>
      <c r="G26" s="113"/>
      <c r="H26" s="68">
        <f t="shared" ref="H26" si="1">H$15</f>
        <v>7</v>
      </c>
      <c r="I26" s="80" t="s">
        <v>30</v>
      </c>
      <c r="J26" s="72">
        <f>$H26*'Tarieven en eenheidsprijzen'!$I43</f>
        <v>0</v>
      </c>
      <c r="K26" s="72">
        <f>$H26*'Tarieven en eenheidsprijzen'!$I43</f>
        <v>0</v>
      </c>
      <c r="L26" s="72">
        <f>$H26*'Tarieven en eenheidsprijzen'!$I43</f>
        <v>0</v>
      </c>
      <c r="M26" s="72">
        <f>$H26*'Tarieven en eenheidsprijzen'!$I43</f>
        <v>0</v>
      </c>
      <c r="N26" s="72">
        <f>$H26*'Tarieven en eenheidsprijzen'!$I43</f>
        <v>0</v>
      </c>
      <c r="O26" s="72">
        <f>$H26*'Tarieven en eenheidsprijzen'!$I43</f>
        <v>0</v>
      </c>
      <c r="P26" s="72">
        <f>$H26*'Tarieven en eenheidsprijzen'!$I43</f>
        <v>0</v>
      </c>
      <c r="Q26" s="72">
        <f>$H26*'Tarieven en eenheidsprijzen'!$I43</f>
        <v>0</v>
      </c>
      <c r="R26" s="7"/>
      <c r="BLP26"/>
      <c r="BLQ26"/>
      <c r="BLR26"/>
      <c r="BLS26"/>
      <c r="BLT26"/>
      <c r="BLU26"/>
    </row>
    <row r="27" spans="1:18 1680:1685" s="30" customFormat="1" x14ac:dyDescent="0.3">
      <c r="A27" s="34"/>
      <c r="B27" s="94" t="s">
        <v>37</v>
      </c>
      <c r="C27" s="95"/>
      <c r="D27" s="95"/>
      <c r="E27" s="95"/>
      <c r="F27" s="95"/>
      <c r="G27" s="113"/>
      <c r="H27" s="68"/>
      <c r="I27" s="27"/>
      <c r="J27" s="72"/>
      <c r="K27" s="72"/>
      <c r="L27" s="72"/>
      <c r="M27" s="72"/>
      <c r="N27" s="72"/>
      <c r="O27" s="72"/>
      <c r="P27" s="72"/>
      <c r="Q27" s="72"/>
      <c r="R27" s="7"/>
      <c r="BLP27"/>
      <c r="BLQ27"/>
      <c r="BLR27"/>
      <c r="BLS27"/>
      <c r="BLT27"/>
      <c r="BLU27"/>
    </row>
    <row r="28" spans="1:18 1680:1685" s="30" customFormat="1" x14ac:dyDescent="0.3">
      <c r="A28" s="34"/>
      <c r="B28" s="92" t="s">
        <v>94</v>
      </c>
      <c r="C28" s="93"/>
      <c r="D28" s="93"/>
      <c r="E28" s="93"/>
      <c r="F28" s="93"/>
      <c r="G28" s="110"/>
      <c r="H28" s="68">
        <f t="shared" ref="H28:H29" si="2">H$15</f>
        <v>7</v>
      </c>
      <c r="I28" s="77" t="s">
        <v>30</v>
      </c>
      <c r="J28" s="72">
        <f>$H28*'Tarieven en eenheidsprijzen'!$I45</f>
        <v>0</v>
      </c>
      <c r="K28" s="72"/>
      <c r="L28" s="72"/>
      <c r="M28" s="72"/>
      <c r="N28" s="72"/>
      <c r="O28" s="72"/>
      <c r="P28" s="72"/>
      <c r="Q28" s="72"/>
      <c r="R28" s="7"/>
      <c r="BLP28"/>
      <c r="BLQ28"/>
      <c r="BLR28"/>
      <c r="BLS28"/>
      <c r="BLT28"/>
      <c r="BLU28"/>
    </row>
    <row r="29" spans="1:18 1680:1685" s="30" customFormat="1" x14ac:dyDescent="0.3">
      <c r="A29" s="34"/>
      <c r="B29" s="92" t="s">
        <v>95</v>
      </c>
      <c r="C29" s="93"/>
      <c r="D29" s="93"/>
      <c r="E29" s="93"/>
      <c r="F29" s="93"/>
      <c r="G29" s="110"/>
      <c r="H29" s="68">
        <f t="shared" si="2"/>
        <v>7</v>
      </c>
      <c r="I29" s="77" t="s">
        <v>30</v>
      </c>
      <c r="J29" s="72"/>
      <c r="K29" s="72">
        <f>$H29*'Tarieven en eenheidsprijzen'!$I46</f>
        <v>0</v>
      </c>
      <c r="L29" s="72">
        <f>$H29*'Tarieven en eenheidsprijzen'!$I46</f>
        <v>0</v>
      </c>
      <c r="M29" s="72">
        <f>$H29*'Tarieven en eenheidsprijzen'!$I46</f>
        <v>0</v>
      </c>
      <c r="N29" s="72">
        <f>$H29*'Tarieven en eenheidsprijzen'!$I46</f>
        <v>0</v>
      </c>
      <c r="O29" s="72">
        <f>$H29*'Tarieven en eenheidsprijzen'!$I46</f>
        <v>0</v>
      </c>
      <c r="P29" s="72">
        <f>$H29*'Tarieven en eenheidsprijzen'!$I46</f>
        <v>0</v>
      </c>
      <c r="Q29" s="72">
        <f>$H29*'Tarieven en eenheidsprijzen'!$I46</f>
        <v>0</v>
      </c>
      <c r="R29" s="7"/>
      <c r="BLP29"/>
      <c r="BLQ29"/>
      <c r="BLR29"/>
      <c r="BLS29"/>
      <c r="BLT29"/>
      <c r="BLU29"/>
    </row>
    <row r="30" spans="1:18 1680:1685" s="30" customFormat="1" x14ac:dyDescent="0.3">
      <c r="A30" s="34"/>
      <c r="B30" s="98" t="s">
        <v>38</v>
      </c>
      <c r="C30" s="99"/>
      <c r="D30" s="99"/>
      <c r="E30" s="99"/>
      <c r="F30" s="99"/>
      <c r="G30" s="112"/>
      <c r="H30" s="26"/>
      <c r="I30" s="27"/>
      <c r="J30" s="72"/>
      <c r="K30" s="72"/>
      <c r="L30" s="72"/>
      <c r="M30" s="72"/>
      <c r="N30" s="72"/>
      <c r="O30" s="72"/>
      <c r="P30" s="72"/>
      <c r="Q30" s="72"/>
      <c r="R30" s="7"/>
      <c r="BLP30"/>
      <c r="BLQ30"/>
      <c r="BLR30"/>
      <c r="BLS30"/>
      <c r="BLT30"/>
      <c r="BLU30"/>
    </row>
    <row r="31" spans="1:18 1680:1685" s="30" customFormat="1" x14ac:dyDescent="0.3">
      <c r="A31" s="34"/>
      <c r="B31" s="94" t="s">
        <v>39</v>
      </c>
      <c r="C31" s="95"/>
      <c r="D31" s="95"/>
      <c r="E31" s="95"/>
      <c r="F31" s="95"/>
      <c r="G31" s="113"/>
      <c r="H31" s="68"/>
      <c r="I31" s="27"/>
      <c r="J31" s="72"/>
      <c r="K31" s="72"/>
      <c r="L31" s="72"/>
      <c r="M31" s="72"/>
      <c r="N31" s="72"/>
      <c r="O31" s="72"/>
      <c r="P31" s="72"/>
      <c r="Q31" s="72"/>
      <c r="R31" s="7"/>
      <c r="BLP31"/>
      <c r="BLQ31"/>
      <c r="BLR31"/>
      <c r="BLS31"/>
      <c r="BLT31"/>
      <c r="BLU31"/>
    </row>
    <row r="32" spans="1:18 1680:1685" s="30" customFormat="1" x14ac:dyDescent="0.3">
      <c r="A32" s="34"/>
      <c r="B32" s="14" t="s">
        <v>92</v>
      </c>
      <c r="C32" s="15"/>
      <c r="D32" s="24" t="s">
        <v>24</v>
      </c>
      <c r="E32" s="21"/>
      <c r="F32" s="21"/>
      <c r="G32" s="22"/>
      <c r="H32" s="68">
        <f>SUM('Technische scope'!F16:F22)</f>
        <v>120</v>
      </c>
      <c r="I32" s="27" t="s">
        <v>35</v>
      </c>
      <c r="J32" s="72">
        <f>$H32*'Tarieven en eenheidsprijzen'!$I49</f>
        <v>0</v>
      </c>
      <c r="K32" s="72"/>
      <c r="L32" s="72"/>
      <c r="M32" s="72"/>
      <c r="N32" s="72"/>
      <c r="O32" s="72"/>
      <c r="P32" s="72"/>
      <c r="Q32" s="72"/>
      <c r="R32" s="7"/>
      <c r="BLP32"/>
      <c r="BLQ32"/>
      <c r="BLR32"/>
      <c r="BLS32"/>
      <c r="BLT32"/>
      <c r="BLU32"/>
    </row>
    <row r="33" spans="1:18 1680:1685" s="30" customFormat="1" x14ac:dyDescent="0.3">
      <c r="A33" s="34"/>
      <c r="B33" s="20"/>
      <c r="C33" s="15"/>
      <c r="D33" s="24" t="s">
        <v>109</v>
      </c>
      <c r="E33" s="21"/>
      <c r="F33" s="21"/>
      <c r="G33" s="22"/>
      <c r="H33" s="68">
        <f>SUM('Technische scope'!G16:G22)</f>
        <v>942</v>
      </c>
      <c r="I33" s="27" t="s">
        <v>35</v>
      </c>
      <c r="J33" s="72">
        <f>$H33*'Tarieven en eenheidsprijzen'!$I50</f>
        <v>0</v>
      </c>
      <c r="K33" s="72"/>
      <c r="L33" s="72"/>
      <c r="M33" s="72"/>
      <c r="N33" s="72"/>
      <c r="O33" s="72"/>
      <c r="P33" s="72"/>
      <c r="Q33" s="72"/>
      <c r="R33" s="7"/>
      <c r="BLP33"/>
      <c r="BLQ33"/>
      <c r="BLR33"/>
      <c r="BLS33"/>
      <c r="BLT33"/>
      <c r="BLU33"/>
    </row>
    <row r="34" spans="1:18 1680:1685" s="30" customFormat="1" x14ac:dyDescent="0.3">
      <c r="A34" s="34"/>
      <c r="B34" s="20"/>
      <c r="C34" s="15"/>
      <c r="D34" s="24" t="s">
        <v>26</v>
      </c>
      <c r="E34" s="21"/>
      <c r="F34" s="21"/>
      <c r="G34" s="22"/>
      <c r="H34" s="68">
        <f>SUM('Technische scope'!H16:H22)</f>
        <v>56</v>
      </c>
      <c r="I34" s="27" t="s">
        <v>35</v>
      </c>
      <c r="J34" s="72">
        <f>$H34*'Tarieven en eenheidsprijzen'!$I51</f>
        <v>0</v>
      </c>
      <c r="K34" s="72"/>
      <c r="L34" s="72"/>
      <c r="M34" s="72"/>
      <c r="N34" s="72"/>
      <c r="O34" s="72"/>
      <c r="P34" s="72"/>
      <c r="Q34" s="72"/>
      <c r="R34" s="7"/>
      <c r="BLP34"/>
      <c r="BLQ34"/>
      <c r="BLR34"/>
      <c r="BLS34"/>
      <c r="BLT34"/>
      <c r="BLU34"/>
    </row>
    <row r="35" spans="1:18 1680:1685" s="30" customFormat="1" x14ac:dyDescent="0.3">
      <c r="A35" s="34"/>
      <c r="B35" s="14" t="s">
        <v>95</v>
      </c>
      <c r="C35" s="15"/>
      <c r="D35" s="24" t="s">
        <v>24</v>
      </c>
      <c r="E35" s="21"/>
      <c r="F35" s="21"/>
      <c r="G35" s="22"/>
      <c r="H35" s="68">
        <f>SUM('Technische scope'!F16:F22)</f>
        <v>120</v>
      </c>
      <c r="I35" s="27" t="s">
        <v>35</v>
      </c>
      <c r="J35" s="72"/>
      <c r="K35" s="72">
        <f>$H35*'Tarieven en eenheidsprijzen'!$I52</f>
        <v>0</v>
      </c>
      <c r="L35" s="72">
        <f>$H35*'Tarieven en eenheidsprijzen'!$I52</f>
        <v>0</v>
      </c>
      <c r="M35" s="72">
        <f>$H35*'Tarieven en eenheidsprijzen'!$I52</f>
        <v>0</v>
      </c>
      <c r="N35" s="72">
        <f>$H35*'Tarieven en eenheidsprijzen'!$I52</f>
        <v>0</v>
      </c>
      <c r="O35" s="72">
        <f>$H35*'Tarieven en eenheidsprijzen'!$I52</f>
        <v>0</v>
      </c>
      <c r="P35" s="72">
        <f>$H35*'Tarieven en eenheidsprijzen'!$I52</f>
        <v>0</v>
      </c>
      <c r="Q35" s="72">
        <f>$H35*'Tarieven en eenheidsprijzen'!$I52</f>
        <v>0</v>
      </c>
      <c r="R35" s="7"/>
      <c r="BLP35"/>
      <c r="BLQ35"/>
      <c r="BLR35"/>
      <c r="BLS35"/>
      <c r="BLT35"/>
      <c r="BLU35"/>
    </row>
    <row r="36" spans="1:18 1680:1685" s="30" customFormat="1" x14ac:dyDescent="0.3">
      <c r="A36" s="34"/>
      <c r="B36" s="20"/>
      <c r="C36" s="15"/>
      <c r="D36" s="24" t="s">
        <v>109</v>
      </c>
      <c r="E36" s="21"/>
      <c r="F36" s="21"/>
      <c r="G36" s="22"/>
      <c r="H36" s="68">
        <f>SUM('Technische scope'!G16:G22)</f>
        <v>942</v>
      </c>
      <c r="I36" s="27" t="s">
        <v>35</v>
      </c>
      <c r="J36" s="72"/>
      <c r="K36" s="72">
        <f>$H36*'Tarieven en eenheidsprijzen'!$I53</f>
        <v>0</v>
      </c>
      <c r="L36" s="72">
        <f>$H36*'Tarieven en eenheidsprijzen'!$I53</f>
        <v>0</v>
      </c>
      <c r="M36" s="72">
        <f>$H36*'Tarieven en eenheidsprijzen'!$I53</f>
        <v>0</v>
      </c>
      <c r="N36" s="72">
        <f>$H36*'Tarieven en eenheidsprijzen'!$I53</f>
        <v>0</v>
      </c>
      <c r="O36" s="72">
        <f>$H36*'Tarieven en eenheidsprijzen'!$I53</f>
        <v>0</v>
      </c>
      <c r="P36" s="72">
        <f>$H36*'Tarieven en eenheidsprijzen'!$I53</f>
        <v>0</v>
      </c>
      <c r="Q36" s="72">
        <f>$H36*'Tarieven en eenheidsprijzen'!$I53</f>
        <v>0</v>
      </c>
      <c r="R36" s="7"/>
      <c r="BLP36"/>
      <c r="BLQ36"/>
      <c r="BLR36"/>
      <c r="BLS36"/>
      <c r="BLT36"/>
      <c r="BLU36"/>
    </row>
    <row r="37" spans="1:18 1680:1685" s="30" customFormat="1" x14ac:dyDescent="0.3">
      <c r="A37" s="34"/>
      <c r="B37" s="20"/>
      <c r="C37" s="15"/>
      <c r="D37" s="24" t="s">
        <v>26</v>
      </c>
      <c r="E37" s="21"/>
      <c r="F37" s="21"/>
      <c r="G37" s="22"/>
      <c r="H37" s="68">
        <f>SUM('Technische scope'!H16:H22)</f>
        <v>56</v>
      </c>
      <c r="I37" s="27" t="s">
        <v>35</v>
      </c>
      <c r="J37" s="72"/>
      <c r="K37" s="72">
        <f>$H37*'Tarieven en eenheidsprijzen'!$I54</f>
        <v>0</v>
      </c>
      <c r="L37" s="72">
        <f>$H37*'Tarieven en eenheidsprijzen'!$I54</f>
        <v>0</v>
      </c>
      <c r="M37" s="72">
        <f>$H37*'Tarieven en eenheidsprijzen'!$I54</f>
        <v>0</v>
      </c>
      <c r="N37" s="72">
        <f>$H37*'Tarieven en eenheidsprijzen'!$I54</f>
        <v>0</v>
      </c>
      <c r="O37" s="72">
        <f>$H37*'Tarieven en eenheidsprijzen'!$I54</f>
        <v>0</v>
      </c>
      <c r="P37" s="72">
        <f>$H37*'Tarieven en eenheidsprijzen'!$I54</f>
        <v>0</v>
      </c>
      <c r="Q37" s="72">
        <f>$H37*'Tarieven en eenheidsprijzen'!$I54</f>
        <v>0</v>
      </c>
      <c r="R37" s="7"/>
      <c r="BLP37"/>
      <c r="BLQ37"/>
      <c r="BLR37"/>
      <c r="BLS37"/>
      <c r="BLT37"/>
      <c r="BLU37"/>
    </row>
    <row r="38" spans="1:18 1680:1685" s="30" customFormat="1" x14ac:dyDescent="0.3">
      <c r="A38" s="34"/>
      <c r="B38" s="94" t="s">
        <v>40</v>
      </c>
      <c r="C38" s="95"/>
      <c r="D38" s="95"/>
      <c r="E38" s="95"/>
      <c r="F38" s="95"/>
      <c r="G38" s="113"/>
      <c r="H38" s="68"/>
      <c r="I38" s="27"/>
      <c r="J38" s="72"/>
      <c r="K38" s="72"/>
      <c r="L38" s="72"/>
      <c r="M38" s="72"/>
      <c r="N38" s="72"/>
      <c r="O38" s="72"/>
      <c r="P38" s="72"/>
      <c r="Q38" s="72"/>
      <c r="R38" s="7"/>
      <c r="BLP38"/>
      <c r="BLQ38"/>
      <c r="BLR38"/>
      <c r="BLS38"/>
      <c r="BLT38"/>
      <c r="BLU38"/>
    </row>
    <row r="39" spans="1:18 1680:1685" s="30" customFormat="1" x14ac:dyDescent="0.3">
      <c r="A39" s="34"/>
      <c r="B39" s="20"/>
      <c r="C39" s="15"/>
      <c r="D39" s="24" t="s">
        <v>24</v>
      </c>
      <c r="E39" s="21"/>
      <c r="F39" s="21"/>
      <c r="G39" s="22"/>
      <c r="H39" s="68">
        <f>SUM('Technische scope'!F16:F22)</f>
        <v>120</v>
      </c>
      <c r="I39" s="27" t="s">
        <v>35</v>
      </c>
      <c r="J39" s="72">
        <f>$H39*'Tarieven en eenheidsprijzen'!$I56</f>
        <v>0</v>
      </c>
      <c r="K39" s="72">
        <f>$H39*'Tarieven en eenheidsprijzen'!$I56</f>
        <v>0</v>
      </c>
      <c r="L39" s="72">
        <f>$H39*'Tarieven en eenheidsprijzen'!$I56</f>
        <v>0</v>
      </c>
      <c r="M39" s="72">
        <f>$H39*'Tarieven en eenheidsprijzen'!$I56</f>
        <v>0</v>
      </c>
      <c r="N39" s="72">
        <f>$H39*'Tarieven en eenheidsprijzen'!$I56</f>
        <v>0</v>
      </c>
      <c r="O39" s="72">
        <f>$H39*'Tarieven en eenheidsprijzen'!$I56</f>
        <v>0</v>
      </c>
      <c r="P39" s="72">
        <f>$H39*'Tarieven en eenheidsprijzen'!$I56</f>
        <v>0</v>
      </c>
      <c r="Q39" s="72">
        <f>$H39*'Tarieven en eenheidsprijzen'!$I56</f>
        <v>0</v>
      </c>
      <c r="R39" s="7"/>
      <c r="BLP39"/>
      <c r="BLQ39"/>
      <c r="BLR39"/>
      <c r="BLS39"/>
      <c r="BLT39"/>
      <c r="BLU39"/>
    </row>
    <row r="40" spans="1:18 1680:1685" s="30" customFormat="1" x14ac:dyDescent="0.3">
      <c r="A40" s="34"/>
      <c r="B40" s="20"/>
      <c r="C40" s="15"/>
      <c r="D40" s="24" t="s">
        <v>109</v>
      </c>
      <c r="E40" s="21"/>
      <c r="F40" s="21"/>
      <c r="G40" s="22"/>
      <c r="H40" s="68">
        <f>SUM('Technische scope'!G16:G22)</f>
        <v>942</v>
      </c>
      <c r="I40" s="27" t="s">
        <v>35</v>
      </c>
      <c r="J40" s="72">
        <f>$H40*'Tarieven en eenheidsprijzen'!$I57</f>
        <v>0</v>
      </c>
      <c r="K40" s="72">
        <f>$H40*'Tarieven en eenheidsprijzen'!$I57</f>
        <v>0</v>
      </c>
      <c r="L40" s="72">
        <f>$H40*'Tarieven en eenheidsprijzen'!$I57</f>
        <v>0</v>
      </c>
      <c r="M40" s="72">
        <f>$H40*'Tarieven en eenheidsprijzen'!$I57</f>
        <v>0</v>
      </c>
      <c r="N40" s="72">
        <f>$H40*'Tarieven en eenheidsprijzen'!$I57</f>
        <v>0</v>
      </c>
      <c r="O40" s="72">
        <f>$H40*'Tarieven en eenheidsprijzen'!$I57</f>
        <v>0</v>
      </c>
      <c r="P40" s="72">
        <f>$H40*'Tarieven en eenheidsprijzen'!$I57</f>
        <v>0</v>
      </c>
      <c r="Q40" s="72">
        <f>$H40*'Tarieven en eenheidsprijzen'!$I57</f>
        <v>0</v>
      </c>
      <c r="R40" s="7"/>
      <c r="BLP40"/>
      <c r="BLQ40"/>
      <c r="BLR40"/>
      <c r="BLS40"/>
      <c r="BLT40"/>
      <c r="BLU40"/>
    </row>
    <row r="41" spans="1:18 1680:1685" s="30" customFormat="1" x14ac:dyDescent="0.3">
      <c r="A41" s="34"/>
      <c r="B41" s="20"/>
      <c r="C41" s="21"/>
      <c r="D41" s="24" t="s">
        <v>26</v>
      </c>
      <c r="E41" s="21"/>
      <c r="F41" s="21"/>
      <c r="G41" s="22"/>
      <c r="H41" s="68">
        <f>SUM('Technische scope'!H16:H22)</f>
        <v>56</v>
      </c>
      <c r="I41" s="27" t="s">
        <v>35</v>
      </c>
      <c r="J41" s="72">
        <f>$H41*'Tarieven en eenheidsprijzen'!$I58</f>
        <v>0</v>
      </c>
      <c r="K41" s="72">
        <f>$H41*'Tarieven en eenheidsprijzen'!$I58</f>
        <v>0</v>
      </c>
      <c r="L41" s="72">
        <f>$H41*'Tarieven en eenheidsprijzen'!$I58</f>
        <v>0</v>
      </c>
      <c r="M41" s="72">
        <f>$H41*'Tarieven en eenheidsprijzen'!$I58</f>
        <v>0</v>
      </c>
      <c r="N41" s="72">
        <f>$H41*'Tarieven en eenheidsprijzen'!$I58</f>
        <v>0</v>
      </c>
      <c r="O41" s="72">
        <f>$H41*'Tarieven en eenheidsprijzen'!$I58</f>
        <v>0</v>
      </c>
      <c r="P41" s="72">
        <f>$H41*'Tarieven en eenheidsprijzen'!$I58</f>
        <v>0</v>
      </c>
      <c r="Q41" s="72">
        <f>$H41*'Tarieven en eenheidsprijzen'!$I58</f>
        <v>0</v>
      </c>
      <c r="R41" s="7"/>
      <c r="BLP41"/>
      <c r="BLQ41"/>
      <c r="BLR41"/>
      <c r="BLS41"/>
      <c r="BLT41"/>
      <c r="BLU41"/>
    </row>
    <row r="42" spans="1:18 1680:1685" s="30" customFormat="1" x14ac:dyDescent="0.3">
      <c r="A42" s="34"/>
      <c r="B42" s="108" t="s">
        <v>72</v>
      </c>
      <c r="C42" s="109"/>
      <c r="D42" s="109"/>
      <c r="E42" s="109"/>
      <c r="F42" s="109"/>
      <c r="G42" s="114"/>
      <c r="H42" s="68">
        <f t="shared" ref="H42" si="3">H$15</f>
        <v>7</v>
      </c>
      <c r="I42" s="77" t="s">
        <v>30</v>
      </c>
      <c r="J42" s="72">
        <f>$H42*'Tarieven en eenheidsprijzen'!$I$59</f>
        <v>0</v>
      </c>
      <c r="K42" s="72">
        <f>$H42*'Tarieven en eenheidsprijzen'!$I$59</f>
        <v>0</v>
      </c>
      <c r="L42" s="72">
        <f>$H42*'Tarieven en eenheidsprijzen'!$I$59</f>
        <v>0</v>
      </c>
      <c r="M42" s="72">
        <f>$H42*'Tarieven en eenheidsprijzen'!$I$59</f>
        <v>0</v>
      </c>
      <c r="N42" s="72">
        <f>$H42*'Tarieven en eenheidsprijzen'!$I$59</f>
        <v>0</v>
      </c>
      <c r="O42" s="72">
        <f>$H42*'Tarieven en eenheidsprijzen'!$I$59</f>
        <v>0</v>
      </c>
      <c r="P42" s="72">
        <f>$H42*'Tarieven en eenheidsprijzen'!$I$59</f>
        <v>0</v>
      </c>
      <c r="Q42" s="72">
        <f>$H42*'Tarieven en eenheidsprijzen'!$I$59</f>
        <v>0</v>
      </c>
      <c r="R42" s="7"/>
      <c r="BLP42"/>
      <c r="BLQ42"/>
      <c r="BLR42"/>
      <c r="BLS42"/>
      <c r="BLT42"/>
      <c r="BLU42"/>
    </row>
    <row r="43" spans="1:18 1680:1685" s="30" customFormat="1" x14ac:dyDescent="0.3">
      <c r="A43" s="34"/>
      <c r="B43" s="108" t="s">
        <v>71</v>
      </c>
      <c r="C43" s="109"/>
      <c r="D43" s="109"/>
      <c r="E43" s="109"/>
      <c r="F43" s="109"/>
      <c r="G43" s="114"/>
      <c r="H43" s="29"/>
      <c r="I43" s="27"/>
      <c r="J43" s="72"/>
      <c r="K43" s="72"/>
      <c r="L43" s="72"/>
      <c r="M43" s="72"/>
      <c r="N43" s="72"/>
      <c r="O43" s="72"/>
      <c r="P43" s="72"/>
      <c r="Q43" s="72"/>
      <c r="R43" s="7"/>
      <c r="BLP43"/>
      <c r="BLQ43"/>
      <c r="BLR43"/>
      <c r="BLS43"/>
      <c r="BLT43"/>
      <c r="BLU43"/>
    </row>
    <row r="44" spans="1:18 1680:1685" s="30" customFormat="1" x14ac:dyDescent="0.3">
      <c r="A44" s="34"/>
      <c r="B44" s="94" t="s">
        <v>41</v>
      </c>
      <c r="C44" s="95"/>
      <c r="D44" s="95"/>
      <c r="E44" s="95"/>
      <c r="F44" s="95"/>
      <c r="G44" s="113"/>
      <c r="H44" s="68">
        <f t="shared" ref="H44" si="4">H$15</f>
        <v>7</v>
      </c>
      <c r="I44" s="77" t="s">
        <v>30</v>
      </c>
      <c r="J44" s="72">
        <f>$H44*'Tarieven en eenheidsprijzen'!$I61</f>
        <v>0</v>
      </c>
      <c r="K44" s="72">
        <f>$H44*'Tarieven en eenheidsprijzen'!$I61</f>
        <v>0</v>
      </c>
      <c r="L44" s="72">
        <f>$H44*'Tarieven en eenheidsprijzen'!$I61</f>
        <v>0</v>
      </c>
      <c r="M44" s="72">
        <f>$H44*'Tarieven en eenheidsprijzen'!$I61</f>
        <v>0</v>
      </c>
      <c r="N44" s="72">
        <f>$H44*'Tarieven en eenheidsprijzen'!$I61</f>
        <v>0</v>
      </c>
      <c r="O44" s="72">
        <f>$H44*'Tarieven en eenheidsprijzen'!$I61</f>
        <v>0</v>
      </c>
      <c r="P44" s="72">
        <f>$H44*'Tarieven en eenheidsprijzen'!$I61</f>
        <v>0</v>
      </c>
      <c r="Q44" s="72">
        <f>$H44*'Tarieven en eenheidsprijzen'!$I61</f>
        <v>0</v>
      </c>
      <c r="R44" s="7"/>
      <c r="BLP44"/>
      <c r="BLQ44"/>
      <c r="BLR44"/>
      <c r="BLS44"/>
      <c r="BLT44"/>
      <c r="BLU44"/>
    </row>
    <row r="45" spans="1:18 1680:1685" s="30" customFormat="1" x14ac:dyDescent="0.3">
      <c r="A45" s="34"/>
      <c r="B45" s="94" t="s">
        <v>42</v>
      </c>
      <c r="C45" s="95"/>
      <c r="D45" s="95"/>
      <c r="E45" s="95"/>
      <c r="F45" s="95"/>
      <c r="G45" s="113"/>
      <c r="H45" s="68"/>
      <c r="I45" s="27"/>
      <c r="J45" s="72"/>
      <c r="K45" s="72"/>
      <c r="L45" s="72"/>
      <c r="M45" s="72"/>
      <c r="N45" s="72"/>
      <c r="O45" s="72"/>
      <c r="P45" s="72"/>
      <c r="Q45" s="72"/>
      <c r="R45" s="7"/>
      <c r="BLP45"/>
      <c r="BLQ45"/>
      <c r="BLR45"/>
      <c r="BLS45"/>
      <c r="BLT45"/>
      <c r="BLU45"/>
    </row>
    <row r="46" spans="1:18 1680:1685" s="30" customFormat="1" x14ac:dyDescent="0.3">
      <c r="A46" s="34"/>
      <c r="B46" s="14" t="s">
        <v>92</v>
      </c>
      <c r="C46" s="21"/>
      <c r="D46" s="21"/>
      <c r="E46" s="21"/>
      <c r="F46" s="21"/>
      <c r="G46" s="22"/>
      <c r="H46" s="68">
        <f t="shared" ref="H46:H47" si="5">H$15</f>
        <v>7</v>
      </c>
      <c r="I46" s="77" t="s">
        <v>30</v>
      </c>
      <c r="J46" s="72">
        <f>$H46*'Tarieven en eenheidsprijzen'!$I63</f>
        <v>0</v>
      </c>
      <c r="K46" s="72"/>
      <c r="L46" s="72"/>
      <c r="M46" s="72"/>
      <c r="N46" s="72"/>
      <c r="O46" s="72"/>
      <c r="P46" s="72"/>
      <c r="Q46" s="72"/>
      <c r="R46" s="7"/>
      <c r="BLP46"/>
      <c r="BLQ46"/>
      <c r="BLR46"/>
      <c r="BLS46"/>
      <c r="BLT46"/>
      <c r="BLU46"/>
    </row>
    <row r="47" spans="1:18 1680:1685" s="30" customFormat="1" x14ac:dyDescent="0.3">
      <c r="A47" s="34"/>
      <c r="B47" s="14" t="s">
        <v>93</v>
      </c>
      <c r="C47" s="21"/>
      <c r="D47" s="21"/>
      <c r="E47" s="21"/>
      <c r="F47" s="21"/>
      <c r="G47" s="22"/>
      <c r="H47" s="68">
        <f t="shared" si="5"/>
        <v>7</v>
      </c>
      <c r="I47" s="77" t="s">
        <v>30</v>
      </c>
      <c r="J47" s="72"/>
      <c r="K47" s="72">
        <f>$H47*'Tarieven en eenheidsprijzen'!$I64</f>
        <v>0</v>
      </c>
      <c r="L47" s="72">
        <f>$H47*'Tarieven en eenheidsprijzen'!$I64</f>
        <v>0</v>
      </c>
      <c r="M47" s="72">
        <f>$H47*'Tarieven en eenheidsprijzen'!$I64</f>
        <v>0</v>
      </c>
      <c r="N47" s="72">
        <f>$H47*'Tarieven en eenheidsprijzen'!$I64</f>
        <v>0</v>
      </c>
      <c r="O47" s="72">
        <f>$H47*'Tarieven en eenheidsprijzen'!$I64</f>
        <v>0</v>
      </c>
      <c r="P47" s="72">
        <f>$H47*'Tarieven en eenheidsprijzen'!$I64</f>
        <v>0</v>
      </c>
      <c r="Q47" s="72">
        <f>$H47*'Tarieven en eenheidsprijzen'!$I64</f>
        <v>0</v>
      </c>
      <c r="R47" s="7"/>
      <c r="BLP47"/>
      <c r="BLQ47"/>
      <c r="BLR47"/>
      <c r="BLS47"/>
      <c r="BLT47"/>
      <c r="BLU47"/>
    </row>
    <row r="48" spans="1:18 1680:1685" s="30" customFormat="1" x14ac:dyDescent="0.3">
      <c r="A48" s="34"/>
      <c r="B48" s="94" t="s">
        <v>43</v>
      </c>
      <c r="C48" s="95"/>
      <c r="D48" s="95"/>
      <c r="E48" s="95"/>
      <c r="F48" s="95"/>
      <c r="G48" s="113"/>
      <c r="H48" s="68"/>
      <c r="I48" s="27"/>
      <c r="J48" s="72"/>
      <c r="K48" s="72"/>
      <c r="L48" s="72"/>
      <c r="M48" s="72"/>
      <c r="N48" s="72"/>
      <c r="O48" s="72"/>
      <c r="P48" s="72"/>
      <c r="Q48" s="72"/>
      <c r="R48" s="7"/>
      <c r="BLP48"/>
      <c r="BLQ48"/>
      <c r="BLR48"/>
      <c r="BLS48"/>
      <c r="BLT48"/>
      <c r="BLU48"/>
    </row>
    <row r="49" spans="1:18 1679:1685" s="30" customFormat="1" x14ac:dyDescent="0.3">
      <c r="A49" s="34"/>
      <c r="B49" s="92" t="s">
        <v>44</v>
      </c>
      <c r="C49" s="93"/>
      <c r="D49" s="93"/>
      <c r="E49" s="93"/>
      <c r="F49" s="93"/>
      <c r="G49" s="110"/>
      <c r="H49" s="68">
        <f t="shared" ref="H49" si="6">H$15</f>
        <v>7</v>
      </c>
      <c r="I49" s="27" t="s">
        <v>30</v>
      </c>
      <c r="J49" s="72">
        <f>$H49*'Tarieven en eenheidsprijzen'!$I66</f>
        <v>0</v>
      </c>
      <c r="K49" s="72"/>
      <c r="L49" s="72"/>
      <c r="M49" s="72"/>
      <c r="N49" s="72"/>
      <c r="O49" s="72"/>
      <c r="P49" s="72"/>
      <c r="Q49" s="72"/>
      <c r="R49" s="7"/>
      <c r="BLP49"/>
      <c r="BLQ49"/>
      <c r="BLR49"/>
      <c r="BLS49"/>
      <c r="BLT49"/>
      <c r="BLU49"/>
    </row>
    <row r="50" spans="1:18 1679:1685" s="30" customFormat="1" x14ac:dyDescent="0.3">
      <c r="A50" s="34"/>
      <c r="B50" s="92" t="s">
        <v>45</v>
      </c>
      <c r="C50" s="93"/>
      <c r="D50" s="93"/>
      <c r="E50" s="93"/>
      <c r="F50" s="93"/>
      <c r="G50" s="110"/>
      <c r="H50" s="68"/>
      <c r="I50" s="27"/>
      <c r="J50" s="72"/>
      <c r="K50" s="72"/>
      <c r="L50" s="72"/>
      <c r="M50" s="72"/>
      <c r="N50" s="72"/>
      <c r="O50" s="72"/>
      <c r="P50" s="72"/>
      <c r="Q50" s="72"/>
      <c r="R50" s="7"/>
      <c r="BLP50"/>
      <c r="BLQ50"/>
      <c r="BLR50"/>
      <c r="BLS50"/>
      <c r="BLT50"/>
      <c r="BLU50"/>
    </row>
    <row r="51" spans="1:18 1679:1685" s="30" customFormat="1" x14ac:dyDescent="0.3">
      <c r="A51" s="34"/>
      <c r="B51" s="92" t="s">
        <v>46</v>
      </c>
      <c r="C51" s="93"/>
      <c r="D51" s="93"/>
      <c r="E51" s="93"/>
      <c r="F51" s="93"/>
      <c r="G51" s="110"/>
      <c r="H51" s="68">
        <f t="shared" ref="H51" si="7">H$15</f>
        <v>7</v>
      </c>
      <c r="I51" s="27" t="s">
        <v>30</v>
      </c>
      <c r="J51" s="72"/>
      <c r="K51" s="72"/>
      <c r="L51" s="72"/>
      <c r="M51" s="72"/>
      <c r="N51" s="72"/>
      <c r="O51" s="72"/>
      <c r="P51" s="72"/>
      <c r="Q51" s="72">
        <f>$H51*'Tarieven en eenheidsprijzen'!$I68</f>
        <v>0</v>
      </c>
      <c r="R51" s="7"/>
      <c r="BLP51"/>
      <c r="BLQ51"/>
      <c r="BLR51"/>
      <c r="BLS51"/>
      <c r="BLT51"/>
      <c r="BLU51"/>
    </row>
    <row r="52" spans="1:18 1679:1685" s="30" customFormat="1" x14ac:dyDescent="0.3">
      <c r="A52" s="34"/>
      <c r="B52" s="94" t="s">
        <v>47</v>
      </c>
      <c r="C52" s="95"/>
      <c r="D52" s="95"/>
      <c r="E52" s="95"/>
      <c r="F52" s="95"/>
      <c r="G52" s="113"/>
      <c r="H52" s="68"/>
      <c r="I52" s="27"/>
      <c r="J52" s="72"/>
      <c r="K52" s="72"/>
      <c r="L52" s="72"/>
      <c r="M52" s="72"/>
      <c r="N52" s="72"/>
      <c r="O52" s="72"/>
      <c r="P52" s="72"/>
      <c r="Q52" s="72"/>
      <c r="R52" s="7"/>
      <c r="BLP52"/>
      <c r="BLQ52"/>
      <c r="BLR52"/>
      <c r="BLS52"/>
      <c r="BLT52"/>
      <c r="BLU52"/>
    </row>
    <row r="53" spans="1:18 1679:1685" s="30" customFormat="1" x14ac:dyDescent="0.3">
      <c r="A53" s="34"/>
      <c r="B53" s="14" t="s">
        <v>92</v>
      </c>
      <c r="C53" s="21"/>
      <c r="D53" s="21"/>
      <c r="E53" s="21"/>
      <c r="F53" s="21"/>
      <c r="G53" s="22"/>
      <c r="H53" s="68">
        <f t="shared" ref="H53:H54" si="8">H$15</f>
        <v>7</v>
      </c>
      <c r="I53" s="27" t="s">
        <v>30</v>
      </c>
      <c r="J53" s="72">
        <f>$H53*'Tarieven en eenheidsprijzen'!$I70</f>
        <v>0</v>
      </c>
      <c r="K53" s="72"/>
      <c r="L53" s="72"/>
      <c r="M53" s="72"/>
      <c r="N53" s="72"/>
      <c r="O53" s="72"/>
      <c r="P53" s="72"/>
      <c r="Q53" s="72"/>
      <c r="R53" s="7"/>
      <c r="BLP53"/>
      <c r="BLQ53"/>
      <c r="BLR53"/>
      <c r="BLS53"/>
      <c r="BLT53"/>
      <c r="BLU53"/>
    </row>
    <row r="54" spans="1:18 1679:1685" s="30" customFormat="1" x14ac:dyDescent="0.3">
      <c r="A54" s="34"/>
      <c r="B54" s="14" t="s">
        <v>93</v>
      </c>
      <c r="C54" s="15"/>
      <c r="D54" s="21"/>
      <c r="E54" s="15"/>
      <c r="F54" s="15"/>
      <c r="G54" s="16"/>
      <c r="H54" s="68">
        <f t="shared" si="8"/>
        <v>7</v>
      </c>
      <c r="I54" s="77" t="s">
        <v>30</v>
      </c>
      <c r="J54" s="72"/>
      <c r="K54" s="72">
        <f>$H54*'Tarieven en eenheidsprijzen'!$I71</f>
        <v>0</v>
      </c>
      <c r="L54" s="72">
        <f>$H54*'Tarieven en eenheidsprijzen'!$I71</f>
        <v>0</v>
      </c>
      <c r="M54" s="72">
        <f>$H54*'Tarieven en eenheidsprijzen'!$I71</f>
        <v>0</v>
      </c>
      <c r="N54" s="72">
        <f>$H54*'Tarieven en eenheidsprijzen'!$I71</f>
        <v>0</v>
      </c>
      <c r="O54" s="72">
        <f>$H54*'Tarieven en eenheidsprijzen'!$I71</f>
        <v>0</v>
      </c>
      <c r="P54" s="72">
        <f>$H54*'Tarieven en eenheidsprijzen'!$I71</f>
        <v>0</v>
      </c>
      <c r="Q54" s="72">
        <f>$H54*'Tarieven en eenheidsprijzen'!$I71</f>
        <v>0</v>
      </c>
      <c r="R54" s="7"/>
      <c r="BLP54"/>
      <c r="BLQ54"/>
      <c r="BLR54"/>
      <c r="BLS54"/>
      <c r="BLT54"/>
      <c r="BLU54"/>
    </row>
    <row r="55" spans="1:18 1679:1685" s="30" customFormat="1" x14ac:dyDescent="0.3">
      <c r="A55" s="34"/>
      <c r="B55" s="98" t="s">
        <v>48</v>
      </c>
      <c r="C55" s="99"/>
      <c r="D55" s="99"/>
      <c r="E55" s="99"/>
      <c r="F55" s="99"/>
      <c r="G55" s="112"/>
      <c r="H55" s="26"/>
      <c r="I55" s="27"/>
      <c r="J55" s="72"/>
      <c r="K55" s="72"/>
      <c r="L55" s="72"/>
      <c r="M55" s="72"/>
      <c r="N55" s="72"/>
      <c r="O55" s="72"/>
      <c r="P55" s="72"/>
      <c r="Q55" s="72"/>
      <c r="R55" s="7"/>
      <c r="BLP55"/>
      <c r="BLQ55"/>
      <c r="BLR55"/>
      <c r="BLS55"/>
      <c r="BLT55"/>
      <c r="BLU55"/>
    </row>
    <row r="56" spans="1:18 1679:1685" s="30" customFormat="1" x14ac:dyDescent="0.3">
      <c r="A56" s="34"/>
      <c r="B56" s="14" t="s">
        <v>94</v>
      </c>
      <c r="C56" s="21"/>
      <c r="D56" s="21"/>
      <c r="E56" s="21"/>
      <c r="F56" s="21"/>
      <c r="G56" s="22"/>
      <c r="H56" s="68">
        <f t="shared" ref="H56:H57" si="9">H$15</f>
        <v>7</v>
      </c>
      <c r="I56" s="27" t="s">
        <v>30</v>
      </c>
      <c r="J56" s="72">
        <f>$H56*'Tarieven en eenheidsprijzen'!$I73</f>
        <v>0</v>
      </c>
      <c r="K56" s="72"/>
      <c r="L56" s="72"/>
      <c r="M56" s="72"/>
      <c r="N56" s="72"/>
      <c r="O56" s="72"/>
      <c r="P56" s="72"/>
      <c r="Q56" s="72"/>
      <c r="R56" s="7"/>
      <c r="BLP56"/>
      <c r="BLQ56"/>
      <c r="BLR56"/>
      <c r="BLS56"/>
      <c r="BLT56"/>
      <c r="BLU56"/>
    </row>
    <row r="57" spans="1:18 1679:1685" s="30" customFormat="1" x14ac:dyDescent="0.3">
      <c r="A57" s="34"/>
      <c r="B57" s="14" t="s">
        <v>93</v>
      </c>
      <c r="C57" s="15"/>
      <c r="D57" s="21"/>
      <c r="E57" s="15"/>
      <c r="F57" s="15"/>
      <c r="G57" s="16"/>
      <c r="H57" s="68">
        <f t="shared" si="9"/>
        <v>7</v>
      </c>
      <c r="I57" s="77" t="s">
        <v>30</v>
      </c>
      <c r="J57" s="72"/>
      <c r="K57" s="72">
        <f>$H57*'Tarieven en eenheidsprijzen'!$I74</f>
        <v>0</v>
      </c>
      <c r="L57" s="72">
        <f>$H57*'Tarieven en eenheidsprijzen'!$I74</f>
        <v>0</v>
      </c>
      <c r="M57" s="72">
        <f>$H57*'Tarieven en eenheidsprijzen'!$I74</f>
        <v>0</v>
      </c>
      <c r="N57" s="72">
        <f>$H57*'Tarieven en eenheidsprijzen'!$I74</f>
        <v>0</v>
      </c>
      <c r="O57" s="72">
        <f>$H57*'Tarieven en eenheidsprijzen'!$I74</f>
        <v>0</v>
      </c>
      <c r="P57" s="72">
        <f>$H57*'Tarieven en eenheidsprijzen'!$I74</f>
        <v>0</v>
      </c>
      <c r="Q57" s="72">
        <f>$H57*'Tarieven en eenheidsprijzen'!$I74</f>
        <v>0</v>
      </c>
      <c r="R57" s="7"/>
      <c r="BLP57"/>
      <c r="BLQ57"/>
      <c r="BLR57"/>
      <c r="BLS57"/>
      <c r="BLT57"/>
      <c r="BLU57"/>
    </row>
    <row r="58" spans="1:18 1679:1685" s="30" customFormat="1" ht="14.55" customHeight="1" x14ac:dyDescent="0.3">
      <c r="A58" s="34"/>
      <c r="B58" s="35"/>
      <c r="C58" s="35"/>
      <c r="D58" s="35"/>
      <c r="E58" s="100" t="s">
        <v>121</v>
      </c>
      <c r="F58" s="101"/>
      <c r="G58" s="101"/>
      <c r="H58" s="101"/>
      <c r="I58" s="102"/>
      <c r="J58" s="74">
        <f>SUM(J15:J57)</f>
        <v>0</v>
      </c>
      <c r="K58" s="74">
        <f t="shared" ref="K58:Q58" si="10">SUM(K15:K57)</f>
        <v>0</v>
      </c>
      <c r="L58" s="74">
        <f t="shared" si="10"/>
        <v>0</v>
      </c>
      <c r="M58" s="74">
        <f t="shared" si="10"/>
        <v>0</v>
      </c>
      <c r="N58" s="74">
        <f t="shared" si="10"/>
        <v>0</v>
      </c>
      <c r="O58" s="74">
        <f t="shared" si="10"/>
        <v>0</v>
      </c>
      <c r="P58" s="74">
        <f t="shared" si="10"/>
        <v>0</v>
      </c>
      <c r="Q58" s="74">
        <f t="shared" si="10"/>
        <v>0</v>
      </c>
      <c r="R58" s="7"/>
      <c r="BLP58"/>
      <c r="BLQ58"/>
      <c r="BLR58"/>
      <c r="BLS58"/>
      <c r="BLT58"/>
      <c r="BLU58"/>
    </row>
    <row r="59" spans="1:18 1679:1685" s="30" customFormat="1" ht="14.55" customHeight="1" x14ac:dyDescent="0.3">
      <c r="A59" s="34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7"/>
      <c r="BLP59"/>
      <c r="BLQ59"/>
      <c r="BLR59"/>
      <c r="BLS59"/>
      <c r="BLT59"/>
      <c r="BLU59"/>
    </row>
    <row r="60" spans="1:18 1679:1685" s="30" customFormat="1" ht="15.6" x14ac:dyDescent="0.3">
      <c r="A60" s="34"/>
      <c r="B60" s="40" t="s">
        <v>118</v>
      </c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7"/>
      <c r="BLO60"/>
      <c r="BLP60"/>
      <c r="BLQ60"/>
      <c r="BLR60"/>
      <c r="BLS60"/>
      <c r="BLT60"/>
      <c r="BLU60"/>
    </row>
    <row r="61" spans="1:18 1679:1685" s="30" customFormat="1" ht="5.0999999999999996" customHeight="1" x14ac:dyDescent="0.3">
      <c r="A61" s="34"/>
      <c r="B61" s="35"/>
      <c r="C61" s="35"/>
      <c r="D61" s="35"/>
      <c r="E61" s="35"/>
      <c r="F61" s="35"/>
      <c r="G61" s="35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7"/>
      <c r="BLO61"/>
      <c r="BLP61"/>
      <c r="BLQ61"/>
      <c r="BLR61"/>
      <c r="BLS61"/>
      <c r="BLT61"/>
      <c r="BLU61"/>
    </row>
    <row r="62" spans="1:18 1679:1685" s="30" customFormat="1" ht="32.549999999999997" customHeight="1" x14ac:dyDescent="0.3">
      <c r="A62" s="34"/>
      <c r="B62" s="103" t="s">
        <v>6</v>
      </c>
      <c r="C62" s="104"/>
      <c r="D62" s="104"/>
      <c r="E62" s="104"/>
      <c r="F62" s="104"/>
      <c r="G62" s="104"/>
      <c r="H62" s="1" t="s">
        <v>74</v>
      </c>
      <c r="I62" s="1" t="s">
        <v>101</v>
      </c>
      <c r="J62" s="1">
        <v>2025</v>
      </c>
      <c r="K62" s="1">
        <v>2026</v>
      </c>
      <c r="L62" s="1">
        <v>2027</v>
      </c>
      <c r="M62" s="1">
        <v>2028</v>
      </c>
      <c r="N62" s="75">
        <v>47150</v>
      </c>
      <c r="O62" s="1">
        <v>2030</v>
      </c>
      <c r="P62" s="1">
        <v>2031</v>
      </c>
      <c r="Q62" s="1">
        <v>2032</v>
      </c>
      <c r="R62" s="7"/>
      <c r="BLP62"/>
      <c r="BLQ62"/>
      <c r="BLR62"/>
      <c r="BLS62"/>
      <c r="BLT62"/>
      <c r="BLU62"/>
    </row>
    <row r="63" spans="1:18 1679:1685" s="30" customFormat="1" x14ac:dyDescent="0.3">
      <c r="A63" s="34"/>
      <c r="B63" s="98" t="s">
        <v>80</v>
      </c>
      <c r="C63" s="99"/>
      <c r="D63" s="99"/>
      <c r="E63" s="99"/>
      <c r="F63" s="99"/>
      <c r="G63" s="112"/>
      <c r="H63" s="68"/>
      <c r="I63" s="27"/>
      <c r="J63" s="69"/>
      <c r="K63" s="69"/>
      <c r="L63" s="69"/>
      <c r="M63" s="69"/>
      <c r="N63" s="69"/>
      <c r="O63" s="69"/>
      <c r="P63" s="69"/>
      <c r="Q63" s="69"/>
      <c r="R63" s="7"/>
      <c r="BLP63"/>
      <c r="BLQ63"/>
      <c r="BLR63"/>
      <c r="BLS63"/>
      <c r="BLT63"/>
      <c r="BLU63"/>
    </row>
    <row r="64" spans="1:18 1679:1685" s="30" customFormat="1" x14ac:dyDescent="0.3">
      <c r="A64" s="34"/>
      <c r="B64" s="94" t="s">
        <v>81</v>
      </c>
      <c r="C64" s="95"/>
      <c r="D64" s="95"/>
      <c r="E64" s="95"/>
      <c r="F64" s="95"/>
      <c r="G64" s="113"/>
      <c r="H64" s="68"/>
      <c r="I64" s="27"/>
      <c r="J64" s="73"/>
      <c r="K64" s="73"/>
      <c r="L64" s="73"/>
      <c r="M64" s="73"/>
      <c r="N64" s="73"/>
      <c r="O64" s="73"/>
      <c r="P64" s="73"/>
      <c r="Q64" s="73"/>
      <c r="R64" s="7"/>
      <c r="BLP64"/>
      <c r="BLQ64"/>
      <c r="BLR64"/>
      <c r="BLS64"/>
      <c r="BLT64"/>
      <c r="BLU64"/>
    </row>
    <row r="65" spans="1:18 1679:1685" s="30" customFormat="1" x14ac:dyDescent="0.3">
      <c r="A65" s="34"/>
      <c r="B65" s="92" t="s">
        <v>14</v>
      </c>
      <c r="C65" s="93"/>
      <c r="D65" s="93"/>
      <c r="E65" s="93"/>
      <c r="F65" s="93"/>
      <c r="G65" s="110"/>
      <c r="H65" s="68">
        <f>H$15*'Technische scope'!I29</f>
        <v>21</v>
      </c>
      <c r="I65" s="27" t="s">
        <v>103</v>
      </c>
      <c r="J65" s="73">
        <f>$H65*'Tarieven en eenheidsprijzen'!$F18</f>
        <v>0</v>
      </c>
      <c r="K65" s="73">
        <f>$H65*'Tarieven en eenheidsprijzen'!$F18</f>
        <v>0</v>
      </c>
      <c r="L65" s="73">
        <f>$H65*'Tarieven en eenheidsprijzen'!$F18</f>
        <v>0</v>
      </c>
      <c r="M65" s="73">
        <f>$H65*'Tarieven en eenheidsprijzen'!$F18</f>
        <v>0</v>
      </c>
      <c r="N65" s="73">
        <f>$H65*'Tarieven en eenheidsprijzen'!$F18</f>
        <v>0</v>
      </c>
      <c r="O65" s="73">
        <f>$H65*'Tarieven en eenheidsprijzen'!$F18</f>
        <v>0</v>
      </c>
      <c r="P65" s="73">
        <f>$H65*'Tarieven en eenheidsprijzen'!$F18</f>
        <v>0</v>
      </c>
      <c r="Q65" s="73">
        <f>$H65*'Tarieven en eenheidsprijzen'!$F18</f>
        <v>0</v>
      </c>
      <c r="R65" s="7"/>
      <c r="BLP65"/>
      <c r="BLQ65"/>
      <c r="BLR65"/>
      <c r="BLS65"/>
      <c r="BLT65"/>
      <c r="BLU65"/>
    </row>
    <row r="66" spans="1:18 1679:1685" s="30" customFormat="1" x14ac:dyDescent="0.3">
      <c r="A66" s="34"/>
      <c r="B66" s="92" t="s">
        <v>85</v>
      </c>
      <c r="C66" s="93"/>
      <c r="D66" s="93"/>
      <c r="E66" s="93"/>
      <c r="F66" s="93"/>
      <c r="G66" s="110"/>
      <c r="H66" s="68"/>
      <c r="I66" s="27"/>
      <c r="J66" s="69"/>
      <c r="K66" s="69"/>
      <c r="L66" s="69"/>
      <c r="M66" s="69"/>
      <c r="N66" s="69"/>
      <c r="O66" s="69"/>
      <c r="P66" s="69"/>
      <c r="Q66" s="69"/>
      <c r="R66" s="7"/>
      <c r="BLP66"/>
      <c r="BLQ66"/>
      <c r="BLR66"/>
      <c r="BLS66"/>
      <c r="BLT66"/>
      <c r="BLU66"/>
    </row>
    <row r="67" spans="1:18 1679:1685" s="30" customFormat="1" x14ac:dyDescent="0.3">
      <c r="A67" s="34"/>
      <c r="B67" s="92" t="s">
        <v>86</v>
      </c>
      <c r="C67" s="93"/>
      <c r="D67" s="93"/>
      <c r="E67" s="93"/>
      <c r="F67" s="93"/>
      <c r="G67" s="110"/>
      <c r="H67" s="68">
        <f>H$15*'Technische scope'!I31</f>
        <v>336</v>
      </c>
      <c r="I67" s="27" t="s">
        <v>104</v>
      </c>
      <c r="J67" s="73">
        <f>$H67*'Tarieven en eenheidsprijzen'!$F17</f>
        <v>0</v>
      </c>
      <c r="K67" s="73">
        <f>$H67*'Tarieven en eenheidsprijzen'!$F17</f>
        <v>0</v>
      </c>
      <c r="L67" s="73">
        <f>$H67*'Tarieven en eenheidsprijzen'!$F17</f>
        <v>0</v>
      </c>
      <c r="M67" s="73">
        <f>$H67*'Tarieven en eenheidsprijzen'!$F17</f>
        <v>0</v>
      </c>
      <c r="N67" s="73">
        <f>$H67*'Tarieven en eenheidsprijzen'!$F17</f>
        <v>0</v>
      </c>
      <c r="O67" s="73">
        <f>$H67*'Tarieven en eenheidsprijzen'!$F17</f>
        <v>0</v>
      </c>
      <c r="P67" s="73">
        <f>$H67*'Tarieven en eenheidsprijzen'!$F17</f>
        <v>0</v>
      </c>
      <c r="Q67" s="73">
        <f>$H67*'Tarieven en eenheidsprijzen'!$F17</f>
        <v>0</v>
      </c>
      <c r="R67" s="7"/>
      <c r="BLP67"/>
      <c r="BLQ67"/>
      <c r="BLR67"/>
      <c r="BLS67"/>
      <c r="BLT67"/>
      <c r="BLU67"/>
    </row>
    <row r="68" spans="1:18 1679:1685" s="30" customFormat="1" x14ac:dyDescent="0.3">
      <c r="A68" s="34"/>
      <c r="B68" s="98" t="s">
        <v>84</v>
      </c>
      <c r="C68" s="99"/>
      <c r="D68" s="99"/>
      <c r="E68" s="99"/>
      <c r="F68" s="99"/>
      <c r="G68" s="112"/>
      <c r="H68" s="68"/>
      <c r="I68" s="27"/>
      <c r="J68" s="69"/>
      <c r="K68" s="69"/>
      <c r="L68" s="69"/>
      <c r="M68" s="69"/>
      <c r="N68" s="69"/>
      <c r="O68" s="69"/>
      <c r="P68" s="69"/>
      <c r="Q68" s="69"/>
      <c r="R68" s="7"/>
      <c r="BLP68"/>
      <c r="BLQ68"/>
      <c r="BLR68"/>
      <c r="BLS68"/>
      <c r="BLT68"/>
      <c r="BLU68"/>
    </row>
    <row r="69" spans="1:18 1679:1685" s="30" customFormat="1" x14ac:dyDescent="0.3">
      <c r="A69" s="34"/>
      <c r="B69" s="96" t="s">
        <v>8</v>
      </c>
      <c r="C69" s="97"/>
      <c r="D69" s="97"/>
      <c r="E69" s="97"/>
      <c r="F69" s="97"/>
      <c r="G69" s="115"/>
      <c r="H69" s="68">
        <f>H$15*'Technische scope'!I33</f>
        <v>140</v>
      </c>
      <c r="I69" s="80" t="s">
        <v>104</v>
      </c>
      <c r="J69" s="73">
        <f>$H69*'Tarieven en eenheidsprijzen'!$F15</f>
        <v>0</v>
      </c>
      <c r="K69" s="73">
        <f>$H69*'Tarieven en eenheidsprijzen'!$F15</f>
        <v>0</v>
      </c>
      <c r="L69" s="73">
        <f>$H69*'Tarieven en eenheidsprijzen'!$F15</f>
        <v>0</v>
      </c>
      <c r="M69" s="73">
        <f>$H69*'Tarieven en eenheidsprijzen'!$F15</f>
        <v>0</v>
      </c>
      <c r="N69" s="73">
        <f>$H69*'Tarieven en eenheidsprijzen'!$F15</f>
        <v>0</v>
      </c>
      <c r="O69" s="73">
        <f>$H69*'Tarieven en eenheidsprijzen'!$F15</f>
        <v>0</v>
      </c>
      <c r="P69" s="73">
        <f>$H69*'Tarieven en eenheidsprijzen'!$F15</f>
        <v>0</v>
      </c>
      <c r="Q69" s="73">
        <f>$H69*'Tarieven en eenheidsprijzen'!$F15</f>
        <v>0</v>
      </c>
      <c r="R69" s="7"/>
      <c r="BLP69"/>
      <c r="BLQ69"/>
      <c r="BLR69"/>
      <c r="BLS69"/>
      <c r="BLT69"/>
      <c r="BLU69"/>
    </row>
    <row r="70" spans="1:18 1679:1685" s="30" customFormat="1" x14ac:dyDescent="0.3">
      <c r="A70" s="34"/>
      <c r="B70" s="96" t="s">
        <v>10</v>
      </c>
      <c r="C70" s="97"/>
      <c r="D70" s="97"/>
      <c r="E70" s="97"/>
      <c r="F70" s="97"/>
      <c r="G70" s="115"/>
      <c r="H70" s="68">
        <f>H$15*'Technische scope'!I34</f>
        <v>350</v>
      </c>
      <c r="I70" s="80" t="s">
        <v>104</v>
      </c>
      <c r="J70" s="73">
        <f>$H70*'Tarieven en eenheidsprijzen'!$F16</f>
        <v>0</v>
      </c>
      <c r="K70" s="73">
        <f>$H70*'Tarieven en eenheidsprijzen'!$F16</f>
        <v>0</v>
      </c>
      <c r="L70" s="73">
        <f>$H70*'Tarieven en eenheidsprijzen'!$F16</f>
        <v>0</v>
      </c>
      <c r="M70" s="73">
        <f>$H70*'Tarieven en eenheidsprijzen'!$F16</f>
        <v>0</v>
      </c>
      <c r="N70" s="73">
        <f>$H70*'Tarieven en eenheidsprijzen'!$F16</f>
        <v>0</v>
      </c>
      <c r="O70" s="73">
        <f>$H70*'Tarieven en eenheidsprijzen'!$F16</f>
        <v>0</v>
      </c>
      <c r="P70" s="73">
        <f>$H70*'Tarieven en eenheidsprijzen'!$F16</f>
        <v>0</v>
      </c>
      <c r="Q70" s="73">
        <f>$H70*'Tarieven en eenheidsprijzen'!$F16</f>
        <v>0</v>
      </c>
      <c r="R70" s="7"/>
      <c r="BLP70"/>
      <c r="BLQ70"/>
      <c r="BLR70"/>
      <c r="BLS70"/>
      <c r="BLT70"/>
      <c r="BLU70"/>
    </row>
    <row r="71" spans="1:18 1679:1685" s="30" customFormat="1" x14ac:dyDescent="0.3">
      <c r="A71" s="34"/>
      <c r="B71" s="96" t="s">
        <v>12</v>
      </c>
      <c r="C71" s="97"/>
      <c r="D71" s="97"/>
      <c r="E71" s="97"/>
      <c r="F71" s="97"/>
      <c r="G71" s="115"/>
      <c r="H71" s="68">
        <f>H$15*'Technische scope'!I35</f>
        <v>1050</v>
      </c>
      <c r="I71" s="80" t="s">
        <v>104</v>
      </c>
      <c r="J71" s="73">
        <f>$H71*'Tarieven en eenheidsprijzen'!$F17</f>
        <v>0</v>
      </c>
      <c r="K71" s="73">
        <f>$H71*'Tarieven en eenheidsprijzen'!$F17</f>
        <v>0</v>
      </c>
      <c r="L71" s="73">
        <f>$H71*'Tarieven en eenheidsprijzen'!$F17</f>
        <v>0</v>
      </c>
      <c r="M71" s="73">
        <f>$H71*'Tarieven en eenheidsprijzen'!$F17</f>
        <v>0</v>
      </c>
      <c r="N71" s="73">
        <f>$H71*'Tarieven en eenheidsprijzen'!$F17</f>
        <v>0</v>
      </c>
      <c r="O71" s="73">
        <f>$H71*'Tarieven en eenheidsprijzen'!$F17</f>
        <v>0</v>
      </c>
      <c r="P71" s="73">
        <f>$H71*'Tarieven en eenheidsprijzen'!$F17</f>
        <v>0</v>
      </c>
      <c r="Q71" s="73">
        <f>$H71*'Tarieven en eenheidsprijzen'!$F17</f>
        <v>0</v>
      </c>
      <c r="R71" s="7"/>
      <c r="BLP71"/>
      <c r="BLQ71"/>
      <c r="BLR71"/>
      <c r="BLS71"/>
      <c r="BLT71"/>
      <c r="BLU71"/>
    </row>
    <row r="72" spans="1:18 1679:1685" s="30" customFormat="1" x14ac:dyDescent="0.3">
      <c r="A72" s="34"/>
      <c r="B72" s="98" t="s">
        <v>88</v>
      </c>
      <c r="C72" s="99"/>
      <c r="D72" s="99"/>
      <c r="E72" s="99"/>
      <c r="F72" s="99"/>
      <c r="G72" s="112"/>
      <c r="H72" s="68"/>
      <c r="I72" s="27"/>
      <c r="J72" s="73"/>
      <c r="K72" s="73"/>
      <c r="L72" s="73"/>
      <c r="M72" s="73"/>
      <c r="N72" s="73"/>
      <c r="O72" s="73"/>
      <c r="P72" s="73"/>
      <c r="Q72" s="73"/>
      <c r="R72" s="7"/>
      <c r="BLP72"/>
      <c r="BLQ72"/>
      <c r="BLR72"/>
      <c r="BLS72"/>
      <c r="BLT72"/>
      <c r="BLU72"/>
    </row>
    <row r="73" spans="1:18 1679:1685" s="30" customFormat="1" x14ac:dyDescent="0.3">
      <c r="A73" s="34"/>
      <c r="B73" s="117" t="s">
        <v>126</v>
      </c>
      <c r="C73" s="117"/>
      <c r="D73" s="117"/>
      <c r="E73" s="117"/>
      <c r="F73" s="117"/>
      <c r="G73" s="117"/>
      <c r="H73" s="69">
        <f>H$15</f>
        <v>7</v>
      </c>
      <c r="I73" s="80" t="s">
        <v>105</v>
      </c>
      <c r="J73" s="73">
        <f>$H73*10000</f>
        <v>70000</v>
      </c>
      <c r="K73" s="73">
        <f t="shared" ref="K73:Q73" si="11">$H73*10000</f>
        <v>70000</v>
      </c>
      <c r="L73" s="73">
        <f t="shared" si="11"/>
        <v>70000</v>
      </c>
      <c r="M73" s="73">
        <f t="shared" si="11"/>
        <v>70000</v>
      </c>
      <c r="N73" s="73">
        <f t="shared" si="11"/>
        <v>70000</v>
      </c>
      <c r="O73" s="73">
        <f t="shared" si="11"/>
        <v>70000</v>
      </c>
      <c r="P73" s="73">
        <f t="shared" si="11"/>
        <v>70000</v>
      </c>
      <c r="Q73" s="73">
        <f t="shared" si="11"/>
        <v>70000</v>
      </c>
      <c r="R73" s="7"/>
      <c r="BLP73"/>
      <c r="BLQ73"/>
      <c r="BLR73"/>
      <c r="BLS73"/>
      <c r="BLT73"/>
      <c r="BLU73"/>
    </row>
    <row r="74" spans="1:18 1679:1685" s="30" customFormat="1" ht="14.55" customHeight="1" x14ac:dyDescent="0.3">
      <c r="A74" s="34"/>
      <c r="B74" s="35"/>
      <c r="C74" s="35"/>
      <c r="D74" s="35"/>
      <c r="E74" s="100" t="s">
        <v>119</v>
      </c>
      <c r="F74" s="101"/>
      <c r="G74" s="101"/>
      <c r="H74" s="101"/>
      <c r="I74" s="102"/>
      <c r="J74" s="74">
        <f>SUM(J63:J73)</f>
        <v>70000</v>
      </c>
      <c r="K74" s="74">
        <f t="shared" ref="K74:Q74" si="12">SUM(K63:K73)</f>
        <v>70000</v>
      </c>
      <c r="L74" s="74">
        <f t="shared" si="12"/>
        <v>70000</v>
      </c>
      <c r="M74" s="74">
        <f t="shared" si="12"/>
        <v>70000</v>
      </c>
      <c r="N74" s="74">
        <f t="shared" si="12"/>
        <v>70000</v>
      </c>
      <c r="O74" s="74">
        <f t="shared" si="12"/>
        <v>70000</v>
      </c>
      <c r="P74" s="74">
        <f t="shared" si="12"/>
        <v>70000</v>
      </c>
      <c r="Q74" s="74">
        <f t="shared" si="12"/>
        <v>70000</v>
      </c>
      <c r="R74" s="7"/>
      <c r="BLP74"/>
      <c r="BLQ74"/>
      <c r="BLR74"/>
      <c r="BLS74"/>
      <c r="BLT74"/>
      <c r="BLU74"/>
    </row>
    <row r="75" spans="1:18 1679:1685" s="30" customFormat="1" x14ac:dyDescent="0.3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7"/>
      <c r="BLO75"/>
      <c r="BLP75"/>
      <c r="BLQ75"/>
      <c r="BLR75"/>
      <c r="BLS75"/>
      <c r="BLT75"/>
      <c r="BLU75"/>
    </row>
    <row r="76" spans="1:18 1679:1685" s="30" customFormat="1" x14ac:dyDescent="0.3">
      <c r="A76" s="34"/>
      <c r="B76" s="90" t="s">
        <v>49</v>
      </c>
      <c r="C76" s="91"/>
      <c r="D76" s="91"/>
      <c r="E76" s="91"/>
      <c r="F76" s="91"/>
      <c r="G76" s="91"/>
      <c r="H76" s="91"/>
      <c r="I76" s="116"/>
      <c r="J76" s="74">
        <f>J58+J74</f>
        <v>70000</v>
      </c>
      <c r="K76" s="74">
        <f t="shared" ref="K76:Q76" si="13">K58+K74</f>
        <v>70000</v>
      </c>
      <c r="L76" s="74">
        <f t="shared" si="13"/>
        <v>70000</v>
      </c>
      <c r="M76" s="74">
        <f t="shared" si="13"/>
        <v>70000</v>
      </c>
      <c r="N76" s="74">
        <f t="shared" si="13"/>
        <v>70000</v>
      </c>
      <c r="O76" s="74">
        <f t="shared" si="13"/>
        <v>70000</v>
      </c>
      <c r="P76" s="74">
        <f t="shared" si="13"/>
        <v>70000</v>
      </c>
      <c r="Q76" s="74">
        <f t="shared" si="13"/>
        <v>70000</v>
      </c>
      <c r="R76" s="7"/>
      <c r="BLO76"/>
      <c r="BLP76"/>
      <c r="BLQ76"/>
      <c r="BLR76"/>
      <c r="BLS76"/>
      <c r="BLT76"/>
      <c r="BLU76"/>
    </row>
    <row r="77" spans="1:18 1679:1685" s="30" customFormat="1" x14ac:dyDescent="0.3">
      <c r="A77" s="34"/>
      <c r="B77" s="35"/>
      <c r="C77" s="35"/>
      <c r="D77" s="35"/>
      <c r="E77" s="35"/>
      <c r="F77" s="35"/>
      <c r="G77" s="35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7"/>
      <c r="BLO77"/>
      <c r="BLP77"/>
      <c r="BLQ77"/>
      <c r="BLR77"/>
      <c r="BLS77"/>
      <c r="BLT77"/>
      <c r="BLU77"/>
    </row>
    <row r="78" spans="1:18 1679:1685" s="30" customFormat="1" x14ac:dyDescent="0.3">
      <c r="A78" s="34"/>
      <c r="B78" s="44" t="s">
        <v>50</v>
      </c>
      <c r="C78" s="44"/>
      <c r="D78" s="44"/>
      <c r="E78" s="35"/>
      <c r="F78" s="35"/>
      <c r="G78" s="35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7"/>
      <c r="BLO78"/>
      <c r="BLP78"/>
      <c r="BLQ78"/>
      <c r="BLR78"/>
      <c r="BLS78"/>
      <c r="BLT78"/>
      <c r="BLU78"/>
    </row>
    <row r="79" spans="1:18 1679:1685" s="30" customFormat="1" x14ac:dyDescent="0.3">
      <c r="A79" s="34"/>
      <c r="B79" s="45" t="s">
        <v>51</v>
      </c>
      <c r="C79" s="46" t="s">
        <v>52</v>
      </c>
      <c r="D79" s="46"/>
      <c r="E79" s="35"/>
      <c r="F79" s="35"/>
      <c r="G79" s="35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7"/>
      <c r="BLO79"/>
      <c r="BLP79"/>
      <c r="BLQ79"/>
      <c r="BLR79"/>
      <c r="BLS79"/>
      <c r="BLT79"/>
      <c r="BLU79"/>
    </row>
    <row r="80" spans="1:18 1679:1685" s="30" customFormat="1" x14ac:dyDescent="0.3">
      <c r="A80" s="34"/>
      <c r="B80" s="46"/>
      <c r="C80" s="46" t="s">
        <v>53</v>
      </c>
      <c r="D80" s="46"/>
      <c r="E80" s="35"/>
      <c r="F80" s="35"/>
      <c r="G80" s="35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7"/>
      <c r="BLO80"/>
      <c r="BLP80"/>
      <c r="BLQ80"/>
      <c r="BLR80"/>
      <c r="BLS80"/>
      <c r="BLT80"/>
      <c r="BLU80"/>
    </row>
    <row r="81" spans="1:18 1679:1685" s="30" customFormat="1" x14ac:dyDescent="0.3">
      <c r="A81" s="34"/>
      <c r="B81" s="47" t="s">
        <v>54</v>
      </c>
      <c r="C81" s="46" t="s">
        <v>55</v>
      </c>
      <c r="D81" s="46"/>
      <c r="E81" s="35"/>
      <c r="F81" s="35"/>
      <c r="G81" s="35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7"/>
      <c r="BLO81"/>
      <c r="BLP81"/>
      <c r="BLQ81"/>
      <c r="BLR81"/>
      <c r="BLS81"/>
      <c r="BLT81"/>
      <c r="BLU81"/>
    </row>
    <row r="82" spans="1:18 1679:1685" s="30" customFormat="1" x14ac:dyDescent="0.3">
      <c r="A82" s="34"/>
      <c r="B82" s="47" t="s">
        <v>56</v>
      </c>
      <c r="C82" s="46" t="s">
        <v>57</v>
      </c>
      <c r="D82" s="46"/>
      <c r="E82" s="35"/>
      <c r="F82" s="35"/>
      <c r="G82" s="35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7"/>
      <c r="BLO82"/>
      <c r="BLP82"/>
      <c r="BLQ82"/>
      <c r="BLR82"/>
      <c r="BLS82"/>
      <c r="BLT82"/>
      <c r="BLU82"/>
    </row>
    <row r="83" spans="1:18 1679:1685" s="30" customFormat="1" x14ac:dyDescent="0.3">
      <c r="A83" s="34"/>
      <c r="B83" s="47" t="s">
        <v>58</v>
      </c>
      <c r="C83" s="46" t="s">
        <v>59</v>
      </c>
      <c r="D83" s="46"/>
      <c r="E83" s="35"/>
      <c r="F83" s="35"/>
      <c r="G83" s="35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7"/>
      <c r="BLO83"/>
      <c r="BLP83"/>
      <c r="BLQ83"/>
      <c r="BLR83"/>
      <c r="BLS83"/>
      <c r="BLT83"/>
      <c r="BLU83"/>
    </row>
    <row r="84" spans="1:18 1679:1685" s="30" customFormat="1" x14ac:dyDescent="0.3">
      <c r="A84" s="34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7"/>
      <c r="BLO84"/>
      <c r="BLP84"/>
      <c r="BLQ84"/>
      <c r="BLR84"/>
      <c r="BLS84"/>
      <c r="BLT84"/>
      <c r="BLU84"/>
    </row>
    <row r="85" spans="1:18 1679:1685" s="30" customFormat="1" x14ac:dyDescent="0.3">
      <c r="A85" s="34"/>
      <c r="B85" s="44" t="s">
        <v>60</v>
      </c>
      <c r="C85" s="44"/>
      <c r="D85" s="44"/>
      <c r="E85" s="35"/>
      <c r="F85" s="35"/>
      <c r="G85" s="35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7"/>
      <c r="BLO85"/>
      <c r="BLP85"/>
      <c r="BLQ85"/>
      <c r="BLR85"/>
      <c r="BLS85"/>
      <c r="BLT85"/>
      <c r="BLU85"/>
    </row>
    <row r="86" spans="1:18 1679:1685" s="30" customFormat="1" x14ac:dyDescent="0.3">
      <c r="A86" s="34"/>
      <c r="B86" s="46" t="s">
        <v>61</v>
      </c>
      <c r="C86" s="46"/>
      <c r="D86" s="46"/>
      <c r="E86" s="35"/>
      <c r="F86" s="35"/>
      <c r="G86" s="35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7"/>
      <c r="BLO86"/>
      <c r="BLP86"/>
      <c r="BLQ86"/>
      <c r="BLR86"/>
      <c r="BLS86"/>
      <c r="BLT86"/>
      <c r="BLU86"/>
    </row>
    <row r="87" spans="1:18 1679:1685" s="30" customFormat="1" x14ac:dyDescent="0.3">
      <c r="A87" s="34"/>
      <c r="B87" s="46" t="s">
        <v>62</v>
      </c>
      <c r="C87" s="46"/>
      <c r="D87" s="46"/>
      <c r="E87" s="35"/>
      <c r="F87" s="35"/>
      <c r="G87" s="35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7"/>
      <c r="BLO87"/>
      <c r="BLP87"/>
      <c r="BLQ87"/>
      <c r="BLR87"/>
      <c r="BLS87"/>
      <c r="BLT87"/>
      <c r="BLU87"/>
    </row>
    <row r="88" spans="1:18 1679:1685" s="30" customFormat="1" x14ac:dyDescent="0.3">
      <c r="A88" s="34"/>
      <c r="B88" s="46" t="s">
        <v>63</v>
      </c>
      <c r="C88" s="46"/>
      <c r="D88" s="46"/>
      <c r="E88" s="35"/>
      <c r="F88" s="35"/>
      <c r="G88" s="35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7"/>
      <c r="BLO88"/>
      <c r="BLP88"/>
      <c r="BLQ88"/>
      <c r="BLR88"/>
      <c r="BLS88"/>
      <c r="BLT88"/>
      <c r="BLU88"/>
    </row>
    <row r="89" spans="1:18 1679:1685" s="30" customFormat="1" x14ac:dyDescent="0.3">
      <c r="A89" s="34"/>
      <c r="B89" s="46" t="s">
        <v>123</v>
      </c>
      <c r="C89" s="46"/>
      <c r="D89" s="46"/>
      <c r="E89" s="35"/>
      <c r="F89" s="35"/>
      <c r="G89" s="35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7"/>
      <c r="BLO89"/>
      <c r="BLP89"/>
      <c r="BLQ89"/>
      <c r="BLR89"/>
      <c r="BLS89"/>
      <c r="BLT89"/>
      <c r="BLU89"/>
    </row>
    <row r="90" spans="1:18 1679:1685" s="30" customFormat="1" x14ac:dyDescent="0.3">
      <c r="A90" s="34"/>
      <c r="B90" s="35" t="s">
        <v>64</v>
      </c>
      <c r="C90" s="35"/>
      <c r="D90" s="35"/>
      <c r="E90" s="35"/>
      <c r="F90" s="35"/>
      <c r="G90" s="35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7"/>
      <c r="BLO90"/>
      <c r="BLP90"/>
      <c r="BLQ90"/>
      <c r="BLR90"/>
      <c r="BLS90"/>
      <c r="BLT90"/>
      <c r="BLU90"/>
    </row>
    <row r="91" spans="1:18 1679:1685" s="30" customFormat="1" ht="15" thickBot="1" x14ac:dyDescent="0.35">
      <c r="A91" s="34"/>
      <c r="B91" s="35"/>
      <c r="C91" s="35"/>
      <c r="D91" s="35"/>
      <c r="E91" s="35"/>
      <c r="F91" s="35"/>
      <c r="G91" s="35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7"/>
      <c r="BLO91"/>
      <c r="BLP91"/>
      <c r="BLQ91"/>
      <c r="BLR91"/>
      <c r="BLS91"/>
      <c r="BLT91"/>
      <c r="BLU91"/>
    </row>
    <row r="92" spans="1:18 1679:1685" s="30" customFormat="1" x14ac:dyDescent="0.3">
      <c r="A92" s="34"/>
      <c r="B92" s="35"/>
      <c r="C92" s="35"/>
      <c r="D92" s="35"/>
      <c r="E92" s="35"/>
      <c r="F92" s="35"/>
      <c r="G92" s="3" t="s">
        <v>65</v>
      </c>
      <c r="H92" s="4"/>
      <c r="I92" s="5"/>
      <c r="J92" s="37"/>
      <c r="K92" s="37"/>
      <c r="L92" s="37"/>
      <c r="M92" s="37"/>
      <c r="N92" s="37"/>
      <c r="O92" s="37"/>
      <c r="P92" s="37"/>
      <c r="Q92" s="37"/>
      <c r="R92" s="7"/>
      <c r="BLO92"/>
      <c r="BLP92"/>
      <c r="BLQ92"/>
      <c r="BLR92"/>
      <c r="BLS92"/>
      <c r="BLT92"/>
      <c r="BLU92"/>
    </row>
    <row r="93" spans="1:18 1679:1685" s="30" customFormat="1" x14ac:dyDescent="0.3">
      <c r="A93" s="34"/>
      <c r="B93" s="35"/>
      <c r="C93" s="35"/>
      <c r="D93" s="35"/>
      <c r="E93" s="35"/>
      <c r="F93" s="35"/>
      <c r="G93" s="6"/>
      <c r="H93" s="35"/>
      <c r="I93" s="7"/>
      <c r="J93" s="37"/>
      <c r="K93" s="37"/>
      <c r="L93" s="37"/>
      <c r="M93" s="37"/>
      <c r="N93" s="37"/>
      <c r="O93" s="37"/>
      <c r="P93" s="37"/>
      <c r="Q93" s="37"/>
      <c r="R93" s="7"/>
      <c r="BLO93"/>
      <c r="BLP93"/>
      <c r="BLQ93"/>
      <c r="BLR93"/>
      <c r="BLS93"/>
      <c r="BLT93"/>
      <c r="BLU93"/>
    </row>
    <row r="94" spans="1:18 1679:1685" s="30" customFormat="1" x14ac:dyDescent="0.3">
      <c r="A94" s="34"/>
      <c r="B94" s="35"/>
      <c r="C94" s="35"/>
      <c r="D94" s="35"/>
      <c r="E94" s="35"/>
      <c r="F94" s="35"/>
      <c r="G94" s="6" t="s">
        <v>66</v>
      </c>
      <c r="H94" s="35"/>
      <c r="I94" s="7"/>
      <c r="J94" s="37"/>
      <c r="K94" s="37"/>
      <c r="L94" s="37"/>
      <c r="M94" s="37"/>
      <c r="N94" s="37"/>
      <c r="O94" s="37"/>
      <c r="P94" s="37"/>
      <c r="Q94" s="37"/>
      <c r="R94" s="7"/>
      <c r="BLO94"/>
      <c r="BLP94"/>
      <c r="BLQ94"/>
      <c r="BLR94"/>
      <c r="BLS94"/>
      <c r="BLT94"/>
      <c r="BLU94"/>
    </row>
    <row r="95" spans="1:18 1679:1685" s="30" customFormat="1" x14ac:dyDescent="0.3">
      <c r="A95" s="34"/>
      <c r="B95" s="35"/>
      <c r="C95" s="35"/>
      <c r="D95" s="35"/>
      <c r="E95" s="35"/>
      <c r="F95" s="35"/>
      <c r="G95" s="6"/>
      <c r="H95" s="35"/>
      <c r="I95" s="7"/>
      <c r="J95" s="37"/>
      <c r="K95" s="37"/>
      <c r="L95" s="37"/>
      <c r="M95" s="37"/>
      <c r="N95" s="37"/>
      <c r="O95" s="37"/>
      <c r="P95" s="37"/>
      <c r="Q95" s="37"/>
      <c r="R95" s="7"/>
      <c r="BLO95"/>
      <c r="BLP95"/>
      <c r="BLQ95"/>
      <c r="BLR95"/>
      <c r="BLS95"/>
      <c r="BLT95"/>
      <c r="BLU95"/>
    </row>
    <row r="96" spans="1:18 1679:1685" s="30" customFormat="1" ht="15" thickBot="1" x14ac:dyDescent="0.35">
      <c r="A96" s="34"/>
      <c r="B96" s="35"/>
      <c r="C96" s="35"/>
      <c r="D96" s="35"/>
      <c r="E96" s="35"/>
      <c r="F96" s="35"/>
      <c r="G96" s="8" t="s">
        <v>67</v>
      </c>
      <c r="H96" s="9"/>
      <c r="I96" s="10"/>
      <c r="J96" s="37"/>
      <c r="K96" s="37"/>
      <c r="L96" s="37"/>
      <c r="M96" s="37"/>
      <c r="N96" s="37"/>
      <c r="O96" s="37"/>
      <c r="P96" s="37"/>
      <c r="Q96" s="37"/>
      <c r="R96" s="7"/>
      <c r="BLO96"/>
      <c r="BLP96"/>
      <c r="BLQ96"/>
      <c r="BLR96"/>
      <c r="BLS96"/>
      <c r="BLT96"/>
      <c r="BLU96"/>
    </row>
    <row r="97" spans="1:18 1679:1685" s="30" customFormat="1" ht="15" thickBot="1" x14ac:dyDescent="0.35">
      <c r="A97" s="48"/>
      <c r="B97" s="9"/>
      <c r="C97" s="9"/>
      <c r="D97" s="9"/>
      <c r="E97" s="9"/>
      <c r="F97" s="9"/>
      <c r="G97" s="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10"/>
      <c r="BLO97"/>
      <c r="BLP97"/>
      <c r="BLQ97"/>
      <c r="BLR97"/>
      <c r="BLS97"/>
      <c r="BLT97"/>
      <c r="BLU97"/>
    </row>
    <row r="98" spans="1:18 1679:1685" s="30" customFormat="1" x14ac:dyDescent="0.3">
      <c r="H98" s="31"/>
      <c r="I98" s="31"/>
      <c r="J98" s="31"/>
      <c r="K98" s="31"/>
      <c r="L98" s="31"/>
      <c r="M98" s="31"/>
      <c r="N98" s="31"/>
      <c r="O98" s="31"/>
      <c r="P98" s="31"/>
    </row>
    <row r="99" spans="1:18 1679:1685" s="30" customFormat="1" x14ac:dyDescent="0.3"/>
    <row r="100" spans="1:18 1679:1685" s="30" customFormat="1" x14ac:dyDescent="0.3"/>
    <row r="101" spans="1:18 1679:1685" s="30" customFormat="1" x14ac:dyDescent="0.3"/>
    <row r="102" spans="1:18 1679:1685" s="30" customFormat="1" x14ac:dyDescent="0.3"/>
    <row r="103" spans="1:18 1679:1685" s="30" customFormat="1" x14ac:dyDescent="0.3"/>
    <row r="104" spans="1:18 1679:1685" s="30" customFormat="1" x14ac:dyDescent="0.3"/>
    <row r="105" spans="1:18 1679:1685" s="30" customFormat="1" x14ac:dyDescent="0.3"/>
    <row r="106" spans="1:18 1679:1685" s="30" customFormat="1" x14ac:dyDescent="0.3"/>
    <row r="107" spans="1:18 1679:1685" s="30" customFormat="1" x14ac:dyDescent="0.3"/>
    <row r="108" spans="1:18 1679:1685" s="30" customFormat="1" x14ac:dyDescent="0.3"/>
    <row r="109" spans="1:18 1679:1685" s="30" customFormat="1" x14ac:dyDescent="0.3"/>
    <row r="110" spans="1:18 1679:1685" s="30" customFormat="1" x14ac:dyDescent="0.3"/>
    <row r="111" spans="1:18 1679:1685" s="30" customFormat="1" x14ac:dyDescent="0.3"/>
    <row r="112" spans="1:18 1679:1685" s="30" customFormat="1" x14ac:dyDescent="0.3"/>
    <row r="113" s="30" customFormat="1" x14ac:dyDescent="0.3"/>
    <row r="114" s="30" customFormat="1" x14ac:dyDescent="0.3"/>
    <row r="115" s="30" customFormat="1" x14ac:dyDescent="0.3"/>
    <row r="116" s="30" customFormat="1" x14ac:dyDescent="0.3"/>
    <row r="117" s="30" customFormat="1" x14ac:dyDescent="0.3"/>
    <row r="118" s="30" customFormat="1" x14ac:dyDescent="0.3"/>
    <row r="119" s="30" customFormat="1" x14ac:dyDescent="0.3"/>
    <row r="120" s="30" customFormat="1" x14ac:dyDescent="0.3"/>
    <row r="121" s="30" customFormat="1" x14ac:dyDescent="0.3"/>
    <row r="122" s="30" customFormat="1" x14ac:dyDescent="0.3"/>
    <row r="123" s="30" customFormat="1" x14ac:dyDescent="0.3"/>
    <row r="124" s="30" customFormat="1" x14ac:dyDescent="0.3"/>
    <row r="125" s="30" customFormat="1" x14ac:dyDescent="0.3"/>
    <row r="126" s="30" customFormat="1" x14ac:dyDescent="0.3"/>
    <row r="127" s="30" customFormat="1" x14ac:dyDescent="0.3"/>
    <row r="128" s="30" customFormat="1" x14ac:dyDescent="0.3"/>
    <row r="129" s="30" customFormat="1" x14ac:dyDescent="0.3"/>
    <row r="130" s="30" customFormat="1" x14ac:dyDescent="0.3"/>
    <row r="131" s="30" customFormat="1" x14ac:dyDescent="0.3"/>
    <row r="132" s="30" customFormat="1" x14ac:dyDescent="0.3"/>
    <row r="133" s="30" customFormat="1" x14ac:dyDescent="0.3"/>
    <row r="134" s="30" customFormat="1" x14ac:dyDescent="0.3"/>
    <row r="135" s="30" customFormat="1" x14ac:dyDescent="0.3"/>
    <row r="136" s="30" customFormat="1" x14ac:dyDescent="0.3"/>
    <row r="137" s="30" customFormat="1" x14ac:dyDescent="0.3"/>
    <row r="138" s="30" customFormat="1" x14ac:dyDescent="0.3"/>
    <row r="139" s="30" customFormat="1" x14ac:dyDescent="0.3"/>
    <row r="140" s="30" customFormat="1" x14ac:dyDescent="0.3"/>
    <row r="141" s="30" customFormat="1" x14ac:dyDescent="0.3"/>
    <row r="142" s="30" customFormat="1" x14ac:dyDescent="0.3"/>
    <row r="143" s="30" customFormat="1" x14ac:dyDescent="0.3"/>
    <row r="144" s="30" customFormat="1" x14ac:dyDescent="0.3"/>
    <row r="145" s="30" customFormat="1" x14ac:dyDescent="0.3"/>
    <row r="146" s="30" customFormat="1" x14ac:dyDescent="0.3"/>
    <row r="147" s="30" customFormat="1" x14ac:dyDescent="0.3"/>
    <row r="148" s="30" customFormat="1" x14ac:dyDescent="0.3"/>
    <row r="149" s="30" customFormat="1" x14ac:dyDescent="0.3"/>
    <row r="150" s="30" customFormat="1" x14ac:dyDescent="0.3"/>
    <row r="151" s="30" customFormat="1" x14ac:dyDescent="0.3"/>
    <row r="152" s="30" customFormat="1" x14ac:dyDescent="0.3"/>
    <row r="153" s="30" customFormat="1" x14ac:dyDescent="0.3"/>
    <row r="154" s="30" customFormat="1" x14ac:dyDescent="0.3"/>
    <row r="155" s="30" customFormat="1" x14ac:dyDescent="0.3"/>
    <row r="156" s="30" customFormat="1" x14ac:dyDescent="0.3"/>
    <row r="157" s="30" customFormat="1" x14ac:dyDescent="0.3"/>
    <row r="158" s="30" customFormat="1" x14ac:dyDescent="0.3"/>
    <row r="159" s="30" customFormat="1" x14ac:dyDescent="0.3"/>
    <row r="160" s="30" customFormat="1" x14ac:dyDescent="0.3"/>
    <row r="161" s="30" customFormat="1" x14ac:dyDescent="0.3"/>
    <row r="162" s="30" customFormat="1" x14ac:dyDescent="0.3"/>
    <row r="163" s="30" customFormat="1" x14ac:dyDescent="0.3"/>
    <row r="164" s="30" customFormat="1" x14ac:dyDescent="0.3"/>
    <row r="165" s="30" customFormat="1" x14ac:dyDescent="0.3"/>
    <row r="166" s="30" customFormat="1" x14ac:dyDescent="0.3"/>
    <row r="167" s="30" customFormat="1" x14ac:dyDescent="0.3"/>
    <row r="168" s="30" customFormat="1" x14ac:dyDescent="0.3"/>
    <row r="169" s="30" customFormat="1" x14ac:dyDescent="0.3"/>
    <row r="170" s="30" customFormat="1" x14ac:dyDescent="0.3"/>
    <row r="171" s="30" customFormat="1" x14ac:dyDescent="0.3"/>
    <row r="172" s="30" customFormat="1" x14ac:dyDescent="0.3"/>
    <row r="173" s="30" customFormat="1" x14ac:dyDescent="0.3"/>
    <row r="174" s="30" customFormat="1" x14ac:dyDescent="0.3"/>
    <row r="175" s="30" customFormat="1" x14ac:dyDescent="0.3"/>
    <row r="176" s="30" customFormat="1" x14ac:dyDescent="0.3"/>
    <row r="177" s="30" customFormat="1" x14ac:dyDescent="0.3"/>
    <row r="178" s="30" customFormat="1" x14ac:dyDescent="0.3"/>
    <row r="179" s="30" customFormat="1" x14ac:dyDescent="0.3"/>
    <row r="180" s="30" customFormat="1" x14ac:dyDescent="0.3"/>
    <row r="181" s="30" customFormat="1" x14ac:dyDescent="0.3"/>
    <row r="182" s="30" customFormat="1" x14ac:dyDescent="0.3"/>
    <row r="183" s="30" customFormat="1" x14ac:dyDescent="0.3"/>
    <row r="184" s="30" customFormat="1" x14ac:dyDescent="0.3"/>
    <row r="185" s="30" customFormat="1" x14ac:dyDescent="0.3"/>
    <row r="186" s="30" customFormat="1" x14ac:dyDescent="0.3"/>
    <row r="187" s="30" customFormat="1" x14ac:dyDescent="0.3"/>
    <row r="188" s="30" customFormat="1" x14ac:dyDescent="0.3"/>
    <row r="189" s="30" customFormat="1" x14ac:dyDescent="0.3"/>
    <row r="190" s="30" customFormat="1" x14ac:dyDescent="0.3"/>
    <row r="191" s="30" customFormat="1" x14ac:dyDescent="0.3"/>
    <row r="192" s="30" customFormat="1" x14ac:dyDescent="0.3"/>
    <row r="193" s="30" customFormat="1" x14ac:dyDescent="0.3"/>
    <row r="194" s="30" customFormat="1" x14ac:dyDescent="0.3"/>
    <row r="195" s="30" customFormat="1" x14ac:dyDescent="0.3"/>
    <row r="196" s="30" customFormat="1" x14ac:dyDescent="0.3"/>
    <row r="197" s="30" customFormat="1" x14ac:dyDescent="0.3"/>
    <row r="198" s="30" customFormat="1" x14ac:dyDescent="0.3"/>
    <row r="199" s="30" customFormat="1" x14ac:dyDescent="0.3"/>
    <row r="200" s="30" customFormat="1" x14ac:dyDescent="0.3"/>
    <row r="201" s="30" customFormat="1" x14ac:dyDescent="0.3"/>
    <row r="202" s="30" customFormat="1" x14ac:dyDescent="0.3"/>
    <row r="203" s="30" customFormat="1" x14ac:dyDescent="0.3"/>
    <row r="204" s="30" customFormat="1" x14ac:dyDescent="0.3"/>
    <row r="205" s="30" customFormat="1" x14ac:dyDescent="0.3"/>
    <row r="206" s="30" customFormat="1" x14ac:dyDescent="0.3"/>
    <row r="207" s="30" customFormat="1" x14ac:dyDescent="0.3"/>
    <row r="208" s="30" customFormat="1" x14ac:dyDescent="0.3"/>
    <row r="209" s="30" customFormat="1" x14ac:dyDescent="0.3"/>
    <row r="210" s="30" customFormat="1" x14ac:dyDescent="0.3"/>
    <row r="211" s="30" customFormat="1" x14ac:dyDescent="0.3"/>
    <row r="212" s="30" customFormat="1" x14ac:dyDescent="0.3"/>
    <row r="213" s="30" customFormat="1" x14ac:dyDescent="0.3"/>
    <row r="214" s="30" customFormat="1" x14ac:dyDescent="0.3"/>
    <row r="215" s="30" customFormat="1" x14ac:dyDescent="0.3"/>
    <row r="216" s="30" customFormat="1" x14ac:dyDescent="0.3"/>
    <row r="217" s="30" customFormat="1" x14ac:dyDescent="0.3"/>
    <row r="218" s="30" customFormat="1" x14ac:dyDescent="0.3"/>
    <row r="219" s="30" customFormat="1" x14ac:dyDescent="0.3"/>
    <row r="220" s="30" customFormat="1" x14ac:dyDescent="0.3"/>
    <row r="221" s="30" customFormat="1" x14ac:dyDescent="0.3"/>
    <row r="222" s="30" customFormat="1" x14ac:dyDescent="0.3"/>
    <row r="223" s="30" customFormat="1" x14ac:dyDescent="0.3"/>
    <row r="224" s="30" customFormat="1" x14ac:dyDescent="0.3"/>
    <row r="225" s="30" customFormat="1" x14ac:dyDescent="0.3"/>
    <row r="226" s="30" customFormat="1" x14ac:dyDescent="0.3"/>
    <row r="227" s="30" customFormat="1" x14ac:dyDescent="0.3"/>
    <row r="228" s="30" customFormat="1" x14ac:dyDescent="0.3"/>
    <row r="229" s="30" customFormat="1" x14ac:dyDescent="0.3"/>
    <row r="230" s="30" customFormat="1" x14ac:dyDescent="0.3"/>
    <row r="231" s="30" customFormat="1" x14ac:dyDescent="0.3"/>
    <row r="232" s="30" customFormat="1" x14ac:dyDescent="0.3"/>
    <row r="233" s="30" customFormat="1" x14ac:dyDescent="0.3"/>
    <row r="234" s="30" customFormat="1" x14ac:dyDescent="0.3"/>
    <row r="235" s="30" customFormat="1" x14ac:dyDescent="0.3"/>
    <row r="236" s="30" customFormat="1" x14ac:dyDescent="0.3"/>
    <row r="237" s="30" customFormat="1" x14ac:dyDescent="0.3"/>
    <row r="238" s="30" customFormat="1" x14ac:dyDescent="0.3"/>
    <row r="239" s="30" customFormat="1" x14ac:dyDescent="0.3"/>
    <row r="240" s="30" customFormat="1" x14ac:dyDescent="0.3"/>
    <row r="241" s="30" customFormat="1" x14ac:dyDescent="0.3"/>
    <row r="242" s="30" customFormat="1" x14ac:dyDescent="0.3"/>
    <row r="243" s="30" customFormat="1" x14ac:dyDescent="0.3"/>
    <row r="244" s="30" customFormat="1" x14ac:dyDescent="0.3"/>
    <row r="245" s="30" customFormat="1" x14ac:dyDescent="0.3"/>
    <row r="246" s="30" customFormat="1" x14ac:dyDescent="0.3"/>
    <row r="247" s="30" customFormat="1" x14ac:dyDescent="0.3"/>
    <row r="248" s="30" customFormat="1" x14ac:dyDescent="0.3"/>
    <row r="249" s="30" customFormat="1" x14ac:dyDescent="0.3"/>
    <row r="250" s="30" customFormat="1" x14ac:dyDescent="0.3"/>
    <row r="251" s="30" customFormat="1" x14ac:dyDescent="0.3"/>
    <row r="252" s="30" customFormat="1" x14ac:dyDescent="0.3"/>
    <row r="253" s="30" customFormat="1" x14ac:dyDescent="0.3"/>
    <row r="254" s="30" customFormat="1" x14ac:dyDescent="0.3"/>
    <row r="255" s="30" customFormat="1" x14ac:dyDescent="0.3"/>
    <row r="256" s="30" customFormat="1" x14ac:dyDescent="0.3"/>
    <row r="257" s="30" customFormat="1" x14ac:dyDescent="0.3"/>
    <row r="258" s="30" customFormat="1" x14ac:dyDescent="0.3"/>
    <row r="259" s="30" customFormat="1" x14ac:dyDescent="0.3"/>
    <row r="260" s="30" customFormat="1" x14ac:dyDescent="0.3"/>
    <row r="261" s="30" customFormat="1" x14ac:dyDescent="0.3"/>
    <row r="262" s="30" customFormat="1" x14ac:dyDescent="0.3"/>
    <row r="263" s="30" customFormat="1" x14ac:dyDescent="0.3"/>
    <row r="264" s="30" customFormat="1" x14ac:dyDescent="0.3"/>
    <row r="265" s="30" customFormat="1" x14ac:dyDescent="0.3"/>
    <row r="266" s="30" customFormat="1" x14ac:dyDescent="0.3"/>
    <row r="267" s="30" customFormat="1" x14ac:dyDescent="0.3"/>
    <row r="268" s="30" customFormat="1" x14ac:dyDescent="0.3"/>
    <row r="269" s="30" customFormat="1" x14ac:dyDescent="0.3"/>
    <row r="270" s="30" customFormat="1" x14ac:dyDescent="0.3"/>
    <row r="271" s="30" customFormat="1" x14ac:dyDescent="0.3"/>
    <row r="272" s="30" customFormat="1" x14ac:dyDescent="0.3"/>
    <row r="273" s="30" customFormat="1" x14ac:dyDescent="0.3"/>
    <row r="274" s="30" customFormat="1" x14ac:dyDescent="0.3"/>
    <row r="275" s="30" customFormat="1" x14ac:dyDescent="0.3"/>
    <row r="276" s="30" customFormat="1" x14ac:dyDescent="0.3"/>
    <row r="277" s="30" customFormat="1" x14ac:dyDescent="0.3"/>
    <row r="278" s="30" customFormat="1" x14ac:dyDescent="0.3"/>
    <row r="279" s="30" customFormat="1" x14ac:dyDescent="0.3"/>
    <row r="280" s="30" customFormat="1" x14ac:dyDescent="0.3"/>
    <row r="281" s="30" customFormat="1" x14ac:dyDescent="0.3"/>
    <row r="282" s="30" customFormat="1" x14ac:dyDescent="0.3"/>
    <row r="283" s="30" customFormat="1" x14ac:dyDescent="0.3"/>
    <row r="284" s="30" customFormat="1" x14ac:dyDescent="0.3"/>
    <row r="285" s="30" customFormat="1" x14ac:dyDescent="0.3"/>
    <row r="286" s="30" customFormat="1" x14ac:dyDescent="0.3"/>
    <row r="287" s="30" customFormat="1" x14ac:dyDescent="0.3"/>
    <row r="288" s="30" customFormat="1" x14ac:dyDescent="0.3"/>
    <row r="289" s="30" customFormat="1" x14ac:dyDescent="0.3"/>
    <row r="290" s="30" customFormat="1" x14ac:dyDescent="0.3"/>
    <row r="291" s="30" customFormat="1" x14ac:dyDescent="0.3"/>
    <row r="292" s="30" customFormat="1" x14ac:dyDescent="0.3"/>
    <row r="293" s="30" customFormat="1" x14ac:dyDescent="0.3"/>
    <row r="294" s="30" customFormat="1" x14ac:dyDescent="0.3"/>
    <row r="295" s="30" customFormat="1" x14ac:dyDescent="0.3"/>
    <row r="296" s="30" customFormat="1" x14ac:dyDescent="0.3"/>
    <row r="297" s="30" customFormat="1" x14ac:dyDescent="0.3"/>
    <row r="298" s="30" customFormat="1" x14ac:dyDescent="0.3"/>
    <row r="299" s="30" customFormat="1" x14ac:dyDescent="0.3"/>
    <row r="300" s="30" customFormat="1" x14ac:dyDescent="0.3"/>
    <row r="301" s="30" customFormat="1" x14ac:dyDescent="0.3"/>
    <row r="302" s="30" customFormat="1" x14ac:dyDescent="0.3"/>
    <row r="303" s="30" customFormat="1" x14ac:dyDescent="0.3"/>
    <row r="304" s="30" customFormat="1" x14ac:dyDescent="0.3"/>
    <row r="305" s="30" customFormat="1" x14ac:dyDescent="0.3"/>
    <row r="306" s="30" customFormat="1" x14ac:dyDescent="0.3"/>
    <row r="307" s="30" customFormat="1" x14ac:dyDescent="0.3"/>
    <row r="308" s="30" customFormat="1" x14ac:dyDescent="0.3"/>
    <row r="309" s="30" customFormat="1" x14ac:dyDescent="0.3"/>
    <row r="310" s="30" customFormat="1" x14ac:dyDescent="0.3"/>
    <row r="311" s="30" customFormat="1" x14ac:dyDescent="0.3"/>
    <row r="312" s="30" customFormat="1" x14ac:dyDescent="0.3"/>
    <row r="313" s="30" customFormat="1" x14ac:dyDescent="0.3"/>
    <row r="314" s="30" customFormat="1" x14ac:dyDescent="0.3"/>
    <row r="315" s="30" customFormat="1" x14ac:dyDescent="0.3"/>
    <row r="316" s="30" customFormat="1" x14ac:dyDescent="0.3"/>
    <row r="317" s="30" customFormat="1" x14ac:dyDescent="0.3"/>
    <row r="318" s="30" customFormat="1" x14ac:dyDescent="0.3"/>
    <row r="319" s="30" customFormat="1" x14ac:dyDescent="0.3"/>
    <row r="320" s="30" customFormat="1" x14ac:dyDescent="0.3"/>
    <row r="321" s="30" customFormat="1" x14ac:dyDescent="0.3"/>
    <row r="322" s="30" customFormat="1" x14ac:dyDescent="0.3"/>
    <row r="323" s="30" customFormat="1" x14ac:dyDescent="0.3"/>
    <row r="324" s="30" customFormat="1" x14ac:dyDescent="0.3"/>
    <row r="325" s="30" customFormat="1" x14ac:dyDescent="0.3"/>
    <row r="326" s="30" customFormat="1" x14ac:dyDescent="0.3"/>
    <row r="327" s="30" customFormat="1" x14ac:dyDescent="0.3"/>
    <row r="328" s="30" customFormat="1" x14ac:dyDescent="0.3"/>
    <row r="329" s="30" customFormat="1" x14ac:dyDescent="0.3"/>
    <row r="330" s="30" customFormat="1" x14ac:dyDescent="0.3"/>
    <row r="331" s="30" customFormat="1" x14ac:dyDescent="0.3"/>
    <row r="332" s="30" customFormat="1" x14ac:dyDescent="0.3"/>
    <row r="333" s="30" customFormat="1" x14ac:dyDescent="0.3"/>
    <row r="334" s="30" customFormat="1" x14ac:dyDescent="0.3"/>
    <row r="335" s="30" customFormat="1" x14ac:dyDescent="0.3"/>
    <row r="336" s="30" customFormat="1" x14ac:dyDescent="0.3"/>
    <row r="337" s="30" customFormat="1" x14ac:dyDescent="0.3"/>
    <row r="338" s="30" customFormat="1" x14ac:dyDescent="0.3"/>
    <row r="339" s="30" customFormat="1" x14ac:dyDescent="0.3"/>
    <row r="340" s="30" customFormat="1" x14ac:dyDescent="0.3"/>
    <row r="341" s="30" customFormat="1" x14ac:dyDescent="0.3"/>
    <row r="342" s="30" customFormat="1" x14ac:dyDescent="0.3"/>
    <row r="343" s="30" customFormat="1" x14ac:dyDescent="0.3"/>
    <row r="344" s="30" customFormat="1" x14ac:dyDescent="0.3"/>
    <row r="345" s="30" customFormat="1" x14ac:dyDescent="0.3"/>
    <row r="346" s="30" customFormat="1" x14ac:dyDescent="0.3"/>
    <row r="347" s="30" customFormat="1" x14ac:dyDescent="0.3"/>
    <row r="348" s="30" customFormat="1" x14ac:dyDescent="0.3"/>
    <row r="349" s="30" customFormat="1" x14ac:dyDescent="0.3"/>
    <row r="350" s="30" customFormat="1" x14ac:dyDescent="0.3"/>
    <row r="351" s="30" customFormat="1" x14ac:dyDescent="0.3"/>
    <row r="352" s="30" customFormat="1" x14ac:dyDescent="0.3"/>
    <row r="353" s="30" customFormat="1" x14ac:dyDescent="0.3"/>
    <row r="354" s="30" customFormat="1" x14ac:dyDescent="0.3"/>
    <row r="355" s="30" customFormat="1" x14ac:dyDescent="0.3"/>
    <row r="356" s="30" customFormat="1" x14ac:dyDescent="0.3"/>
    <row r="357" s="30" customFormat="1" x14ac:dyDescent="0.3"/>
    <row r="358" s="30" customFormat="1" x14ac:dyDescent="0.3"/>
    <row r="359" s="30" customFormat="1" x14ac:dyDescent="0.3"/>
    <row r="360" s="30" customFormat="1" x14ac:dyDescent="0.3"/>
    <row r="361" s="30" customFormat="1" x14ac:dyDescent="0.3"/>
    <row r="362" s="30" customFormat="1" x14ac:dyDescent="0.3"/>
    <row r="363" s="30" customFormat="1" x14ac:dyDescent="0.3"/>
    <row r="364" s="30" customFormat="1" x14ac:dyDescent="0.3"/>
    <row r="365" s="30" customFormat="1" x14ac:dyDescent="0.3"/>
    <row r="366" s="30" customFormat="1" x14ac:dyDescent="0.3"/>
    <row r="367" s="30" customFormat="1" x14ac:dyDescent="0.3"/>
    <row r="368" s="30" customFormat="1" x14ac:dyDescent="0.3"/>
    <row r="369" s="30" customFormat="1" x14ac:dyDescent="0.3"/>
    <row r="370" s="30" customFormat="1" x14ac:dyDescent="0.3"/>
    <row r="371" s="30" customFormat="1" x14ac:dyDescent="0.3"/>
    <row r="372" s="30" customFormat="1" x14ac:dyDescent="0.3"/>
    <row r="373" s="30" customFormat="1" x14ac:dyDescent="0.3"/>
    <row r="374" s="30" customFormat="1" x14ac:dyDescent="0.3"/>
    <row r="375" s="30" customFormat="1" x14ac:dyDescent="0.3"/>
    <row r="376" s="30" customFormat="1" x14ac:dyDescent="0.3"/>
    <row r="377" s="30" customFormat="1" x14ac:dyDescent="0.3"/>
    <row r="378" s="30" customFormat="1" x14ac:dyDescent="0.3"/>
    <row r="379" s="30" customFormat="1" x14ac:dyDescent="0.3"/>
    <row r="380" s="30" customFormat="1" x14ac:dyDescent="0.3"/>
    <row r="381" s="30" customFormat="1" x14ac:dyDescent="0.3"/>
    <row r="382" s="30" customFormat="1" x14ac:dyDescent="0.3"/>
    <row r="383" s="30" customFormat="1" x14ac:dyDescent="0.3"/>
    <row r="384" s="30" customFormat="1" x14ac:dyDescent="0.3"/>
    <row r="385" s="30" customFormat="1" x14ac:dyDescent="0.3"/>
    <row r="386" s="30" customFormat="1" x14ac:dyDescent="0.3"/>
    <row r="387" s="30" customFormat="1" x14ac:dyDescent="0.3"/>
    <row r="388" s="30" customFormat="1" x14ac:dyDescent="0.3"/>
    <row r="389" s="30" customFormat="1" x14ac:dyDescent="0.3"/>
    <row r="390" s="30" customFormat="1" x14ac:dyDescent="0.3"/>
    <row r="391" s="30" customFormat="1" x14ac:dyDescent="0.3"/>
    <row r="392" s="30" customFormat="1" x14ac:dyDescent="0.3"/>
    <row r="393" s="30" customFormat="1" x14ac:dyDescent="0.3"/>
    <row r="394" s="30" customFormat="1" x14ac:dyDescent="0.3"/>
    <row r="395" s="30" customFormat="1" x14ac:dyDescent="0.3"/>
    <row r="396" s="30" customFormat="1" x14ac:dyDescent="0.3"/>
    <row r="397" s="30" customFormat="1" x14ac:dyDescent="0.3"/>
    <row r="398" s="30" customFormat="1" x14ac:dyDescent="0.3"/>
    <row r="399" s="30" customFormat="1" x14ac:dyDescent="0.3"/>
    <row r="400" s="30" customFormat="1" x14ac:dyDescent="0.3"/>
    <row r="401" s="30" customFormat="1" x14ac:dyDescent="0.3"/>
    <row r="402" s="30" customFormat="1" x14ac:dyDescent="0.3"/>
    <row r="403" s="30" customFormat="1" x14ac:dyDescent="0.3"/>
    <row r="404" s="30" customFormat="1" x14ac:dyDescent="0.3"/>
    <row r="405" s="30" customFormat="1" x14ac:dyDescent="0.3"/>
    <row r="406" s="30" customFormat="1" x14ac:dyDescent="0.3"/>
    <row r="407" s="30" customFormat="1" x14ac:dyDescent="0.3"/>
    <row r="408" s="30" customFormat="1" x14ac:dyDescent="0.3"/>
    <row r="409" s="30" customFormat="1" x14ac:dyDescent="0.3"/>
    <row r="410" s="30" customFormat="1" x14ac:dyDescent="0.3"/>
    <row r="411" s="30" customFormat="1" x14ac:dyDescent="0.3"/>
    <row r="412" s="30" customFormat="1" x14ac:dyDescent="0.3"/>
    <row r="413" s="30" customFormat="1" x14ac:dyDescent="0.3"/>
    <row r="414" s="30" customFormat="1" x14ac:dyDescent="0.3"/>
    <row r="415" s="30" customFormat="1" x14ac:dyDescent="0.3"/>
    <row r="416" s="30" customFormat="1" x14ac:dyDescent="0.3"/>
    <row r="417" s="30" customFormat="1" x14ac:dyDescent="0.3"/>
    <row r="418" s="30" customFormat="1" x14ac:dyDescent="0.3"/>
    <row r="419" s="30" customFormat="1" x14ac:dyDescent="0.3"/>
    <row r="420" s="30" customFormat="1" x14ac:dyDescent="0.3"/>
    <row r="421" s="30" customFormat="1" x14ac:dyDescent="0.3"/>
    <row r="422" s="30" customFormat="1" x14ac:dyDescent="0.3"/>
    <row r="423" s="30" customFormat="1" x14ac:dyDescent="0.3"/>
    <row r="424" s="30" customFormat="1" x14ac:dyDescent="0.3"/>
    <row r="425" s="30" customFormat="1" x14ac:dyDescent="0.3"/>
    <row r="426" s="30" customFormat="1" x14ac:dyDescent="0.3"/>
    <row r="427" s="30" customFormat="1" x14ac:dyDescent="0.3"/>
    <row r="428" s="30" customFormat="1" x14ac:dyDescent="0.3"/>
    <row r="429" s="30" customFormat="1" x14ac:dyDescent="0.3"/>
    <row r="430" s="30" customFormat="1" x14ac:dyDescent="0.3"/>
    <row r="431" s="30" customFormat="1" x14ac:dyDescent="0.3"/>
    <row r="432" s="30" customFormat="1" x14ac:dyDescent="0.3"/>
    <row r="433" s="30" customFormat="1" x14ac:dyDescent="0.3"/>
    <row r="434" s="30" customFormat="1" x14ac:dyDescent="0.3"/>
    <row r="435" s="30" customFormat="1" x14ac:dyDescent="0.3"/>
    <row r="436" s="30" customFormat="1" x14ac:dyDescent="0.3"/>
    <row r="437" s="30" customFormat="1" x14ac:dyDescent="0.3"/>
    <row r="438" s="30" customFormat="1" x14ac:dyDescent="0.3"/>
    <row r="439" s="30" customFormat="1" x14ac:dyDescent="0.3"/>
    <row r="440" s="30" customFormat="1" x14ac:dyDescent="0.3"/>
    <row r="441" s="30" customFormat="1" x14ac:dyDescent="0.3"/>
    <row r="442" s="30" customFormat="1" x14ac:dyDescent="0.3"/>
    <row r="443" s="30" customFormat="1" x14ac:dyDescent="0.3"/>
    <row r="444" s="30" customFormat="1" x14ac:dyDescent="0.3"/>
    <row r="445" s="30" customFormat="1" x14ac:dyDescent="0.3"/>
    <row r="446" s="30" customFormat="1" x14ac:dyDescent="0.3"/>
    <row r="447" s="30" customFormat="1" x14ac:dyDescent="0.3"/>
    <row r="448" s="30" customFormat="1" x14ac:dyDescent="0.3"/>
    <row r="449" s="30" customFormat="1" x14ac:dyDescent="0.3"/>
    <row r="450" s="30" customFormat="1" x14ac:dyDescent="0.3"/>
    <row r="451" s="30" customFormat="1" x14ac:dyDescent="0.3"/>
    <row r="452" s="30" customFormat="1" x14ac:dyDescent="0.3"/>
    <row r="453" s="30" customFormat="1" x14ac:dyDescent="0.3"/>
    <row r="454" s="30" customFormat="1" x14ac:dyDescent="0.3"/>
    <row r="455" s="30" customFormat="1" x14ac:dyDescent="0.3"/>
    <row r="456" s="30" customFormat="1" x14ac:dyDescent="0.3"/>
    <row r="457" s="30" customFormat="1" x14ac:dyDescent="0.3"/>
    <row r="458" s="30" customFormat="1" x14ac:dyDescent="0.3"/>
    <row r="459" s="30" customFormat="1" x14ac:dyDescent="0.3"/>
    <row r="460" s="30" customFormat="1" x14ac:dyDescent="0.3"/>
    <row r="461" s="30" customFormat="1" x14ac:dyDescent="0.3"/>
    <row r="462" s="30" customFormat="1" x14ac:dyDescent="0.3"/>
    <row r="463" s="30" customFormat="1" x14ac:dyDescent="0.3"/>
    <row r="464" s="30" customFormat="1" x14ac:dyDescent="0.3"/>
    <row r="465" s="30" customFormat="1" x14ac:dyDescent="0.3"/>
    <row r="466" s="30" customFormat="1" x14ac:dyDescent="0.3"/>
    <row r="467" s="30" customFormat="1" x14ac:dyDescent="0.3"/>
    <row r="468" s="30" customFormat="1" x14ac:dyDescent="0.3"/>
    <row r="469" s="30" customFormat="1" x14ac:dyDescent="0.3"/>
    <row r="470" s="30" customFormat="1" x14ac:dyDescent="0.3"/>
    <row r="471" s="30" customFormat="1" x14ac:dyDescent="0.3"/>
    <row r="472" s="30" customFormat="1" x14ac:dyDescent="0.3"/>
    <row r="473" s="30" customFormat="1" x14ac:dyDescent="0.3"/>
    <row r="474" s="30" customFormat="1" x14ac:dyDescent="0.3"/>
    <row r="475" s="30" customFormat="1" x14ac:dyDescent="0.3"/>
    <row r="476" s="30" customFormat="1" x14ac:dyDescent="0.3"/>
    <row r="477" s="30" customFormat="1" x14ac:dyDescent="0.3"/>
    <row r="478" s="30" customFormat="1" x14ac:dyDescent="0.3"/>
    <row r="479" s="30" customFormat="1" x14ac:dyDescent="0.3"/>
    <row r="480" s="30" customFormat="1" x14ac:dyDescent="0.3"/>
    <row r="481" s="30" customFormat="1" x14ac:dyDescent="0.3"/>
    <row r="482" s="30" customFormat="1" x14ac:dyDescent="0.3"/>
    <row r="483" s="30" customFormat="1" x14ac:dyDescent="0.3"/>
    <row r="484" s="30" customFormat="1" x14ac:dyDescent="0.3"/>
    <row r="485" s="30" customFormat="1" x14ac:dyDescent="0.3"/>
    <row r="486" s="30" customFormat="1" x14ac:dyDescent="0.3"/>
    <row r="487" s="30" customFormat="1" x14ac:dyDescent="0.3"/>
    <row r="488" s="30" customFormat="1" x14ac:dyDescent="0.3"/>
    <row r="489" s="30" customFormat="1" x14ac:dyDescent="0.3"/>
    <row r="490" s="30" customFormat="1" x14ac:dyDescent="0.3"/>
    <row r="491" s="30" customFormat="1" x14ac:dyDescent="0.3"/>
    <row r="492" s="30" customFormat="1" x14ac:dyDescent="0.3"/>
    <row r="493" s="30" customFormat="1" x14ac:dyDescent="0.3"/>
    <row r="494" s="30" customFormat="1" x14ac:dyDescent="0.3"/>
    <row r="495" s="30" customFormat="1" x14ac:dyDescent="0.3"/>
    <row r="496" s="30" customFormat="1" x14ac:dyDescent="0.3"/>
    <row r="497" s="30" customFormat="1" x14ac:dyDescent="0.3"/>
    <row r="498" s="30" customFormat="1" x14ac:dyDescent="0.3"/>
    <row r="499" s="30" customFormat="1" x14ac:dyDescent="0.3"/>
    <row r="500" s="30" customFormat="1" x14ac:dyDescent="0.3"/>
    <row r="501" s="30" customFormat="1" x14ac:dyDescent="0.3"/>
    <row r="502" s="30" customFormat="1" x14ac:dyDescent="0.3"/>
    <row r="503" s="30" customFormat="1" x14ac:dyDescent="0.3"/>
    <row r="504" s="30" customFormat="1" x14ac:dyDescent="0.3"/>
    <row r="505" s="30" customFormat="1" x14ac:dyDescent="0.3"/>
    <row r="506" s="30" customFormat="1" x14ac:dyDescent="0.3"/>
    <row r="507" s="30" customFormat="1" x14ac:dyDescent="0.3"/>
    <row r="508" s="30" customFormat="1" x14ac:dyDescent="0.3"/>
    <row r="509" s="30" customFormat="1" x14ac:dyDescent="0.3"/>
    <row r="510" s="30" customFormat="1" x14ac:dyDescent="0.3"/>
    <row r="511" s="30" customFormat="1" x14ac:dyDescent="0.3"/>
    <row r="512" s="30" customFormat="1" x14ac:dyDescent="0.3"/>
    <row r="513" s="30" customFormat="1" x14ac:dyDescent="0.3"/>
    <row r="514" s="30" customFormat="1" x14ac:dyDescent="0.3"/>
    <row r="515" s="30" customFormat="1" x14ac:dyDescent="0.3"/>
    <row r="516" s="30" customFormat="1" x14ac:dyDescent="0.3"/>
    <row r="517" s="30" customFormat="1" x14ac:dyDescent="0.3"/>
    <row r="518" s="30" customFormat="1" x14ac:dyDescent="0.3"/>
    <row r="519" s="30" customFormat="1" x14ac:dyDescent="0.3"/>
    <row r="520" s="30" customFormat="1" x14ac:dyDescent="0.3"/>
    <row r="521" s="30" customFormat="1" x14ac:dyDescent="0.3"/>
    <row r="522" s="30" customFormat="1" x14ac:dyDescent="0.3"/>
    <row r="523" s="30" customFormat="1" x14ac:dyDescent="0.3"/>
    <row r="524" s="30" customFormat="1" x14ac:dyDescent="0.3"/>
    <row r="525" s="30" customFormat="1" x14ac:dyDescent="0.3"/>
    <row r="526" s="30" customFormat="1" x14ac:dyDescent="0.3"/>
    <row r="527" s="30" customFormat="1" x14ac:dyDescent="0.3"/>
    <row r="528" s="30" customFormat="1" x14ac:dyDescent="0.3"/>
    <row r="529" s="30" customFormat="1" x14ac:dyDescent="0.3"/>
    <row r="530" s="30" customFormat="1" x14ac:dyDescent="0.3"/>
    <row r="531" s="30" customFormat="1" x14ac:dyDescent="0.3"/>
    <row r="532" s="30" customFormat="1" x14ac:dyDescent="0.3"/>
    <row r="533" s="30" customFormat="1" x14ac:dyDescent="0.3"/>
    <row r="534" s="30" customFormat="1" x14ac:dyDescent="0.3"/>
    <row r="535" s="30" customFormat="1" x14ac:dyDescent="0.3"/>
    <row r="536" s="30" customFormat="1" x14ac:dyDescent="0.3"/>
    <row r="537" s="30" customFormat="1" x14ac:dyDescent="0.3"/>
    <row r="538" s="30" customFormat="1" x14ac:dyDescent="0.3"/>
    <row r="539" s="30" customFormat="1" x14ac:dyDescent="0.3"/>
    <row r="540" s="30" customFormat="1" x14ac:dyDescent="0.3"/>
    <row r="541" s="30" customFormat="1" x14ac:dyDescent="0.3"/>
    <row r="542" s="30" customFormat="1" x14ac:dyDescent="0.3"/>
    <row r="543" s="30" customFormat="1" x14ac:dyDescent="0.3"/>
    <row r="544" s="30" customFormat="1" x14ac:dyDescent="0.3"/>
    <row r="545" s="30" customFormat="1" x14ac:dyDescent="0.3"/>
    <row r="546" s="30" customFormat="1" x14ac:dyDescent="0.3"/>
    <row r="547" s="30" customFormat="1" x14ac:dyDescent="0.3"/>
    <row r="548" s="30" customFormat="1" x14ac:dyDescent="0.3"/>
    <row r="549" s="30" customFormat="1" x14ac:dyDescent="0.3"/>
    <row r="550" s="30" customFormat="1" x14ac:dyDescent="0.3"/>
    <row r="551" s="30" customFormat="1" x14ac:dyDescent="0.3"/>
    <row r="552" s="30" customFormat="1" x14ac:dyDescent="0.3"/>
    <row r="553" s="30" customFormat="1" x14ac:dyDescent="0.3"/>
    <row r="554" s="30" customFormat="1" x14ac:dyDescent="0.3"/>
    <row r="555" s="30" customFormat="1" x14ac:dyDescent="0.3"/>
    <row r="556" s="30" customFormat="1" x14ac:dyDescent="0.3"/>
    <row r="557" s="30" customFormat="1" x14ac:dyDescent="0.3"/>
    <row r="558" s="30" customFormat="1" x14ac:dyDescent="0.3"/>
    <row r="559" s="30" customFormat="1" x14ac:dyDescent="0.3"/>
    <row r="560" s="30" customFormat="1" x14ac:dyDescent="0.3"/>
    <row r="561" s="30" customFormat="1" x14ac:dyDescent="0.3"/>
    <row r="562" s="30" customFormat="1" x14ac:dyDescent="0.3"/>
    <row r="563" s="30" customFormat="1" x14ac:dyDescent="0.3"/>
    <row r="564" s="30" customFormat="1" x14ac:dyDescent="0.3"/>
    <row r="565" s="30" customFormat="1" x14ac:dyDescent="0.3"/>
    <row r="566" s="30" customFormat="1" x14ac:dyDescent="0.3"/>
    <row r="567" s="30" customFormat="1" x14ac:dyDescent="0.3"/>
    <row r="568" s="30" customFormat="1" x14ac:dyDescent="0.3"/>
    <row r="569" s="30" customFormat="1" x14ac:dyDescent="0.3"/>
    <row r="570" s="30" customFormat="1" x14ac:dyDescent="0.3"/>
    <row r="571" s="30" customFormat="1" x14ac:dyDescent="0.3"/>
    <row r="572" s="30" customFormat="1" x14ac:dyDescent="0.3"/>
    <row r="573" s="30" customFormat="1" x14ac:dyDescent="0.3"/>
    <row r="574" s="30" customFormat="1" x14ac:dyDescent="0.3"/>
    <row r="575" s="30" customFormat="1" x14ac:dyDescent="0.3"/>
    <row r="576" s="30" customFormat="1" x14ac:dyDescent="0.3"/>
    <row r="577" s="30" customFormat="1" x14ac:dyDescent="0.3"/>
    <row r="578" s="30" customFormat="1" x14ac:dyDescent="0.3"/>
    <row r="579" s="30" customFormat="1" x14ac:dyDescent="0.3"/>
    <row r="580" s="30" customFormat="1" x14ac:dyDescent="0.3"/>
    <row r="581" s="30" customFormat="1" x14ac:dyDescent="0.3"/>
    <row r="582" s="30" customFormat="1" x14ac:dyDescent="0.3"/>
    <row r="583" s="30" customFormat="1" x14ac:dyDescent="0.3"/>
    <row r="584" s="30" customFormat="1" x14ac:dyDescent="0.3"/>
    <row r="585" s="30" customFormat="1" x14ac:dyDescent="0.3"/>
    <row r="586" s="30" customFormat="1" x14ac:dyDescent="0.3"/>
    <row r="587" s="30" customFormat="1" x14ac:dyDescent="0.3"/>
    <row r="588" s="30" customFormat="1" x14ac:dyDescent="0.3"/>
    <row r="589" s="30" customFormat="1" x14ac:dyDescent="0.3"/>
    <row r="590" s="30" customFormat="1" x14ac:dyDescent="0.3"/>
    <row r="591" s="30" customFormat="1" x14ac:dyDescent="0.3"/>
    <row r="592" s="30" customFormat="1" x14ac:dyDescent="0.3"/>
    <row r="593" s="30" customFormat="1" x14ac:dyDescent="0.3"/>
    <row r="594" s="30" customFormat="1" x14ac:dyDescent="0.3"/>
    <row r="595" s="30" customFormat="1" x14ac:dyDescent="0.3"/>
    <row r="596" s="30" customFormat="1" x14ac:dyDescent="0.3"/>
    <row r="597" s="30" customFormat="1" x14ac:dyDescent="0.3"/>
    <row r="598" s="30" customFormat="1" x14ac:dyDescent="0.3"/>
    <row r="599" s="30" customFormat="1" x14ac:dyDescent="0.3"/>
    <row r="600" s="30" customFormat="1" x14ac:dyDescent="0.3"/>
    <row r="601" s="30" customFormat="1" x14ac:dyDescent="0.3"/>
    <row r="602" s="30" customFormat="1" x14ac:dyDescent="0.3"/>
    <row r="603" s="30" customFormat="1" x14ac:dyDescent="0.3"/>
    <row r="604" s="30" customFormat="1" x14ac:dyDescent="0.3"/>
    <row r="605" s="30" customFormat="1" x14ac:dyDescent="0.3"/>
    <row r="606" s="30" customFormat="1" x14ac:dyDescent="0.3"/>
    <row r="607" s="30" customFormat="1" x14ac:dyDescent="0.3"/>
    <row r="608" s="30" customFormat="1" x14ac:dyDescent="0.3"/>
    <row r="609" s="30" customFormat="1" x14ac:dyDescent="0.3"/>
    <row r="610" s="30" customFormat="1" x14ac:dyDescent="0.3"/>
    <row r="611" s="30" customFormat="1" x14ac:dyDescent="0.3"/>
    <row r="612" s="30" customFormat="1" x14ac:dyDescent="0.3"/>
    <row r="613" s="30" customFormat="1" x14ac:dyDescent="0.3"/>
    <row r="614" s="30" customFormat="1" x14ac:dyDescent="0.3"/>
    <row r="615" s="30" customFormat="1" x14ac:dyDescent="0.3"/>
    <row r="616" s="30" customFormat="1" x14ac:dyDescent="0.3"/>
    <row r="617" s="30" customFormat="1" x14ac:dyDescent="0.3"/>
    <row r="618" s="30" customFormat="1" x14ac:dyDescent="0.3"/>
    <row r="619" s="30" customFormat="1" x14ac:dyDescent="0.3"/>
    <row r="620" s="30" customFormat="1" x14ac:dyDescent="0.3"/>
    <row r="621" s="30" customFormat="1" x14ac:dyDescent="0.3"/>
    <row r="622" s="30" customFormat="1" x14ac:dyDescent="0.3"/>
    <row r="623" s="30" customFormat="1" x14ac:dyDescent="0.3"/>
    <row r="624" s="30" customFormat="1" x14ac:dyDescent="0.3"/>
    <row r="625" s="30" customFormat="1" x14ac:dyDescent="0.3"/>
    <row r="626" s="30" customFormat="1" x14ac:dyDescent="0.3"/>
    <row r="627" s="30" customFormat="1" x14ac:dyDescent="0.3"/>
    <row r="628" s="30" customFormat="1" x14ac:dyDescent="0.3"/>
    <row r="629" s="30" customFormat="1" x14ac:dyDescent="0.3"/>
    <row r="630" s="30" customFormat="1" x14ac:dyDescent="0.3"/>
    <row r="631" s="30" customFormat="1" x14ac:dyDescent="0.3"/>
    <row r="632" s="30" customFormat="1" x14ac:dyDescent="0.3"/>
    <row r="633" s="30" customFormat="1" x14ac:dyDescent="0.3"/>
    <row r="634" s="30" customFormat="1" x14ac:dyDescent="0.3"/>
    <row r="635" s="30" customFormat="1" x14ac:dyDescent="0.3"/>
    <row r="636" s="30" customFormat="1" x14ac:dyDescent="0.3"/>
    <row r="637" s="30" customFormat="1" x14ac:dyDescent="0.3"/>
    <row r="638" s="30" customFormat="1" x14ac:dyDescent="0.3"/>
    <row r="639" s="30" customFormat="1" x14ac:dyDescent="0.3"/>
    <row r="640" s="30" customFormat="1" x14ac:dyDescent="0.3"/>
    <row r="641" s="30" customFormat="1" x14ac:dyDescent="0.3"/>
    <row r="642" s="30" customFormat="1" x14ac:dyDescent="0.3"/>
    <row r="643" s="30" customFormat="1" x14ac:dyDescent="0.3"/>
    <row r="644" s="30" customFormat="1" x14ac:dyDescent="0.3"/>
    <row r="645" s="30" customFormat="1" x14ac:dyDescent="0.3"/>
    <row r="646" s="30" customFormat="1" x14ac:dyDescent="0.3"/>
    <row r="647" s="30" customFormat="1" x14ac:dyDescent="0.3"/>
    <row r="648" s="30" customFormat="1" x14ac:dyDescent="0.3"/>
    <row r="649" s="30" customFormat="1" x14ac:dyDescent="0.3"/>
    <row r="650" s="30" customFormat="1" x14ac:dyDescent="0.3"/>
    <row r="651" s="30" customFormat="1" x14ac:dyDescent="0.3"/>
    <row r="652" s="30" customFormat="1" x14ac:dyDescent="0.3"/>
    <row r="653" s="30" customFormat="1" x14ac:dyDescent="0.3"/>
    <row r="654" s="30" customFormat="1" x14ac:dyDescent="0.3"/>
    <row r="655" s="30" customFormat="1" x14ac:dyDescent="0.3"/>
    <row r="656" s="30" customFormat="1" x14ac:dyDescent="0.3"/>
    <row r="657" s="30" customFormat="1" x14ac:dyDescent="0.3"/>
    <row r="658" s="30" customFormat="1" x14ac:dyDescent="0.3"/>
    <row r="659" s="30" customFormat="1" x14ac:dyDescent="0.3"/>
    <row r="660" s="30" customFormat="1" x14ac:dyDescent="0.3"/>
    <row r="661" s="30" customFormat="1" x14ac:dyDescent="0.3"/>
    <row r="662" s="30" customFormat="1" x14ac:dyDescent="0.3"/>
    <row r="663" s="30" customFormat="1" x14ac:dyDescent="0.3"/>
    <row r="664" s="30" customFormat="1" x14ac:dyDescent="0.3"/>
    <row r="665" s="30" customFormat="1" x14ac:dyDescent="0.3"/>
    <row r="666" s="30" customFormat="1" x14ac:dyDescent="0.3"/>
    <row r="667" s="30" customFormat="1" x14ac:dyDescent="0.3"/>
    <row r="668" s="30" customFormat="1" x14ac:dyDescent="0.3"/>
    <row r="669" s="30" customFormat="1" x14ac:dyDescent="0.3"/>
    <row r="670" s="30" customFormat="1" x14ac:dyDescent="0.3"/>
    <row r="671" s="30" customFormat="1" x14ac:dyDescent="0.3"/>
    <row r="672" s="30" customFormat="1" x14ac:dyDescent="0.3"/>
    <row r="673" s="30" customFormat="1" x14ac:dyDescent="0.3"/>
    <row r="674" s="30" customFormat="1" x14ac:dyDescent="0.3"/>
    <row r="675" s="30" customFormat="1" x14ac:dyDescent="0.3"/>
    <row r="676" s="30" customFormat="1" x14ac:dyDescent="0.3"/>
  </sheetData>
  <mergeCells count="49">
    <mergeCell ref="B71:G71"/>
    <mergeCell ref="B72:G72"/>
    <mergeCell ref="E74:I74"/>
    <mergeCell ref="B76:I76"/>
    <mergeCell ref="B73:G73"/>
    <mergeCell ref="B49:G49"/>
    <mergeCell ref="B50:G50"/>
    <mergeCell ref="B51:G51"/>
    <mergeCell ref="B52:G52"/>
    <mergeCell ref="B55:G55"/>
    <mergeCell ref="E58:I58"/>
    <mergeCell ref="B63:G63"/>
    <mergeCell ref="B68:G68"/>
    <mergeCell ref="B69:G69"/>
    <mergeCell ref="B70:G70"/>
    <mergeCell ref="B62:G62"/>
    <mergeCell ref="B66:G66"/>
    <mergeCell ref="B64:G64"/>
    <mergeCell ref="B65:G65"/>
    <mergeCell ref="B67:G67"/>
    <mergeCell ref="B48:G48"/>
    <mergeCell ref="B26:G26"/>
    <mergeCell ref="B27:G27"/>
    <mergeCell ref="B28:G28"/>
    <mergeCell ref="B29:G29"/>
    <mergeCell ref="B30:G30"/>
    <mergeCell ref="B31:G31"/>
    <mergeCell ref="B38:G38"/>
    <mergeCell ref="B42:G42"/>
    <mergeCell ref="B43:G43"/>
    <mergeCell ref="B44:G44"/>
    <mergeCell ref="B45:G45"/>
    <mergeCell ref="B25:G25"/>
    <mergeCell ref="B14:G14"/>
    <mergeCell ref="B17:G17"/>
    <mergeCell ref="B18:G18"/>
    <mergeCell ref="B19:G19"/>
    <mergeCell ref="B20:G20"/>
    <mergeCell ref="B21:G21"/>
    <mergeCell ref="B22:G22"/>
    <mergeCell ref="B23:G23"/>
    <mergeCell ref="B24:G24"/>
    <mergeCell ref="B15:G15"/>
    <mergeCell ref="E9:I9"/>
    <mergeCell ref="E4:I4"/>
    <mergeCell ref="E5:I5"/>
    <mergeCell ref="E6:I6"/>
    <mergeCell ref="E7:I7"/>
    <mergeCell ref="E8:I8"/>
  </mergeCells>
  <pageMargins left="0.70866141732283472" right="0.70866141732283472" top="0.74803149606299213" bottom="0.74803149606299213" header="0.31496062992125984" footer="0.31496062992125984"/>
  <pageSetup paperSize="8" scale="52" orientation="portrait" verticalDpi="1200" r:id="rId1"/>
  <rowBreaks count="1" manualBreakCount="1">
    <brk id="74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4949E-6FA4-4011-B9E2-79E1818C3964}">
  <dimension ref="A1:BLF674"/>
  <sheetViews>
    <sheetView tabSelected="1" zoomScaleNormal="100" zoomScaleSheetLayoutView="100" workbookViewId="0">
      <selection activeCell="K31" sqref="K31"/>
    </sheetView>
  </sheetViews>
  <sheetFormatPr defaultRowHeight="14.4" x14ac:dyDescent="0.3"/>
  <cols>
    <col min="1" max="1" width="2.6640625" customWidth="1"/>
    <col min="2" max="9" width="15.6640625" customWidth="1"/>
    <col min="10" max="10" width="2.6640625" style="30" customWidth="1"/>
    <col min="11" max="1670" width="8.77734375" style="30"/>
  </cols>
  <sheetData>
    <row r="1" spans="1:10" ht="4.95" customHeight="1" x14ac:dyDescent="0.3">
      <c r="A1" s="32"/>
      <c r="B1" s="33"/>
      <c r="C1" s="33"/>
      <c r="D1" s="33"/>
      <c r="E1" s="33"/>
      <c r="F1" s="33"/>
      <c r="G1" s="33"/>
      <c r="H1" s="33"/>
      <c r="I1" s="33"/>
      <c r="J1" s="5"/>
    </row>
    <row r="2" spans="1:10" ht="30" x14ac:dyDescent="0.5">
      <c r="A2" s="34"/>
      <c r="B2" s="35"/>
      <c r="C2" s="35"/>
      <c r="D2" s="35"/>
      <c r="E2" s="36" t="s">
        <v>0</v>
      </c>
      <c r="F2" s="35"/>
      <c r="G2" s="35"/>
      <c r="H2" s="37"/>
      <c r="I2" s="35"/>
      <c r="J2" s="7"/>
    </row>
    <row r="3" spans="1:10" ht="4.95" customHeight="1" x14ac:dyDescent="0.3">
      <c r="A3" s="34"/>
      <c r="B3" s="35"/>
      <c r="C3" s="35"/>
      <c r="D3" s="35"/>
      <c r="E3" s="35"/>
      <c r="F3" s="35"/>
      <c r="G3" s="35"/>
      <c r="H3" s="37"/>
      <c r="I3" s="35"/>
      <c r="J3" s="7"/>
    </row>
    <row r="4" spans="1:10" ht="15.6" x14ac:dyDescent="0.3">
      <c r="A4" s="34"/>
      <c r="B4" s="38"/>
      <c r="C4" s="38"/>
      <c r="D4" s="39" t="s">
        <v>1</v>
      </c>
      <c r="E4" s="88" t="str">
        <f>'Totaal overzicht'!E4</f>
        <v>TN453600 - Raamovereenkomst betreffende Onderhoudsdiensten</v>
      </c>
      <c r="F4" s="89"/>
      <c r="G4" s="89"/>
      <c r="H4" s="89"/>
      <c r="I4" s="89"/>
      <c r="J4" s="7"/>
    </row>
    <row r="5" spans="1:10" ht="15.6" x14ac:dyDescent="0.3">
      <c r="A5" s="34"/>
      <c r="B5" s="38"/>
      <c r="C5" s="38"/>
      <c r="D5" s="39"/>
      <c r="E5" s="88" t="str">
        <f>'Totaal overzicht'!E5</f>
        <v xml:space="preserve">en bijkomende leveringen ten aanzien van de Monitorings-, Bedienings- </v>
      </c>
      <c r="F5" s="89"/>
      <c r="G5" s="89"/>
      <c r="H5" s="89"/>
      <c r="I5" s="89"/>
      <c r="J5" s="7"/>
    </row>
    <row r="6" spans="1:10" ht="15.6" x14ac:dyDescent="0.3">
      <c r="A6" s="34"/>
      <c r="B6" s="38"/>
      <c r="C6" s="38"/>
      <c r="D6" s="39"/>
      <c r="E6" s="88" t="str">
        <f>'Totaal overzicht'!E6</f>
        <v>en Besturingsinstallaties van de spoortunnels ProRail</v>
      </c>
      <c r="F6" s="89"/>
      <c r="G6" s="89"/>
      <c r="H6" s="89"/>
      <c r="I6" s="89"/>
      <c r="J6" s="7"/>
    </row>
    <row r="7" spans="1:10" ht="15.6" x14ac:dyDescent="0.3">
      <c r="A7" s="34"/>
      <c r="B7" s="38"/>
      <c r="C7" s="38"/>
      <c r="D7" s="39" t="s">
        <v>2</v>
      </c>
      <c r="E7" s="88">
        <f>'Totaal overzicht'!E7</f>
        <v>0</v>
      </c>
      <c r="F7" s="89"/>
      <c r="G7" s="89"/>
      <c r="H7" s="89"/>
      <c r="I7" s="89"/>
      <c r="J7" s="7"/>
    </row>
    <row r="8" spans="1:10" ht="15.6" x14ac:dyDescent="0.3">
      <c r="A8" s="34"/>
      <c r="B8" s="38"/>
      <c r="C8" s="38"/>
      <c r="D8" s="39" t="s">
        <v>3</v>
      </c>
      <c r="E8" s="88">
        <f>'Totaal overzicht'!E8</f>
        <v>0</v>
      </c>
      <c r="F8" s="89"/>
      <c r="G8" s="89"/>
      <c r="H8" s="89"/>
      <c r="I8" s="89"/>
      <c r="J8" s="7"/>
    </row>
    <row r="9" spans="1:10" ht="15.6" x14ac:dyDescent="0.3">
      <c r="A9" s="34"/>
      <c r="B9" s="38"/>
      <c r="C9" s="38"/>
      <c r="D9" s="39" t="s">
        <v>4</v>
      </c>
      <c r="E9" s="88" t="str">
        <f>'Totaal overzicht'!E9</f>
        <v>Perceel 2 (Siemens)</v>
      </c>
      <c r="F9" s="89"/>
      <c r="G9" s="89"/>
      <c r="H9" s="89"/>
      <c r="I9" s="89"/>
      <c r="J9" s="7"/>
    </row>
    <row r="10" spans="1:10" ht="4.95" customHeight="1" x14ac:dyDescent="0.3">
      <c r="A10" s="34"/>
      <c r="B10" s="35"/>
      <c r="C10" s="35"/>
      <c r="D10" s="35"/>
      <c r="E10" s="35"/>
      <c r="F10" s="35"/>
      <c r="G10" s="35"/>
      <c r="H10" s="37"/>
      <c r="I10" s="35"/>
      <c r="J10" s="7"/>
    </row>
    <row r="11" spans="1:10" x14ac:dyDescent="0.3">
      <c r="A11" s="34"/>
      <c r="B11" s="35"/>
      <c r="C11" s="35"/>
      <c r="D11" s="35"/>
      <c r="E11" s="35"/>
      <c r="F11" s="35"/>
      <c r="G11" s="35"/>
      <c r="H11" s="37"/>
      <c r="I11" s="71" t="str">
        <f>'Totaal overzicht'!I11</f>
        <v>versie 1.0</v>
      </c>
      <c r="J11" s="7"/>
    </row>
    <row r="12" spans="1:10" ht="15.6" x14ac:dyDescent="0.3">
      <c r="A12" s="34"/>
      <c r="B12" s="40" t="s">
        <v>5</v>
      </c>
      <c r="C12" s="41"/>
      <c r="D12" s="41"/>
      <c r="E12" s="41"/>
      <c r="F12" s="41"/>
      <c r="G12" s="41"/>
      <c r="H12" s="42"/>
      <c r="I12" s="41"/>
      <c r="J12" s="7"/>
    </row>
    <row r="13" spans="1:10" ht="5.0999999999999996" customHeight="1" x14ac:dyDescent="0.3">
      <c r="A13" s="34"/>
      <c r="B13" s="35"/>
      <c r="C13" s="35"/>
      <c r="D13" s="35"/>
      <c r="E13" s="35"/>
      <c r="F13" s="35"/>
      <c r="G13" s="35"/>
      <c r="H13" s="37"/>
      <c r="I13" s="35"/>
      <c r="J13" s="7"/>
    </row>
    <row r="14" spans="1:10" ht="30" customHeight="1" x14ac:dyDescent="0.3">
      <c r="A14" s="34"/>
      <c r="B14" s="103" t="s">
        <v>6</v>
      </c>
      <c r="C14" s="104"/>
      <c r="D14" s="104"/>
      <c r="E14" s="121"/>
      <c r="F14" s="11" t="s">
        <v>7</v>
      </c>
      <c r="G14" s="37"/>
      <c r="H14" s="37"/>
      <c r="I14" s="35"/>
      <c r="J14" s="7"/>
    </row>
    <row r="15" spans="1:10" x14ac:dyDescent="0.3">
      <c r="A15" s="34"/>
      <c r="B15" s="118" t="s">
        <v>8</v>
      </c>
      <c r="C15" s="119"/>
      <c r="D15" s="119"/>
      <c r="E15" s="120"/>
      <c r="F15" s="12"/>
      <c r="G15" s="50" t="s">
        <v>9</v>
      </c>
      <c r="H15" s="37"/>
      <c r="I15" s="35"/>
      <c r="J15" s="7"/>
    </row>
    <row r="16" spans="1:10" x14ac:dyDescent="0.3">
      <c r="A16" s="34"/>
      <c r="B16" s="118" t="s">
        <v>10</v>
      </c>
      <c r="C16" s="119"/>
      <c r="D16" s="119"/>
      <c r="E16" s="120"/>
      <c r="F16" s="12"/>
      <c r="G16" s="50" t="s">
        <v>11</v>
      </c>
      <c r="H16" s="37"/>
      <c r="I16" s="35"/>
      <c r="J16" s="7"/>
    </row>
    <row r="17" spans="1:10" x14ac:dyDescent="0.3">
      <c r="A17" s="34"/>
      <c r="B17" s="118" t="s">
        <v>12</v>
      </c>
      <c r="C17" s="119"/>
      <c r="D17" s="119"/>
      <c r="E17" s="120"/>
      <c r="F17" s="12"/>
      <c r="G17" s="50" t="s">
        <v>13</v>
      </c>
      <c r="H17" s="37"/>
      <c r="I17" s="35"/>
      <c r="J17" s="7"/>
    </row>
    <row r="18" spans="1:10" x14ac:dyDescent="0.3">
      <c r="A18" s="34"/>
      <c r="B18" s="118" t="s">
        <v>14</v>
      </c>
      <c r="C18" s="119"/>
      <c r="D18" s="119"/>
      <c r="E18" s="120"/>
      <c r="F18" s="12"/>
      <c r="G18" s="50"/>
      <c r="H18" s="37"/>
      <c r="I18" s="35"/>
      <c r="J18" s="7"/>
    </row>
    <row r="19" spans="1:10" x14ac:dyDescent="0.3">
      <c r="A19" s="34"/>
      <c r="B19" s="118" t="s">
        <v>15</v>
      </c>
      <c r="C19" s="119"/>
      <c r="D19" s="119"/>
      <c r="E19" s="120"/>
      <c r="F19" s="13"/>
      <c r="G19" s="37" t="s">
        <v>16</v>
      </c>
      <c r="H19" s="37"/>
      <c r="I19" s="35"/>
      <c r="J19" s="7"/>
    </row>
    <row r="20" spans="1:10" x14ac:dyDescent="0.3">
      <c r="A20" s="34"/>
      <c r="B20" s="118" t="s">
        <v>17</v>
      </c>
      <c r="C20" s="119"/>
      <c r="D20" s="119"/>
      <c r="E20" s="120"/>
      <c r="F20" s="13"/>
      <c r="G20" s="37" t="s">
        <v>16</v>
      </c>
      <c r="H20" s="37"/>
      <c r="I20" s="35"/>
      <c r="J20" s="7"/>
    </row>
    <row r="21" spans="1:10" x14ac:dyDescent="0.3">
      <c r="A21" s="34"/>
      <c r="B21" s="118" t="s">
        <v>18</v>
      </c>
      <c r="C21" s="119"/>
      <c r="D21" s="119"/>
      <c r="E21" s="120"/>
      <c r="F21" s="13"/>
      <c r="G21" s="37" t="s">
        <v>19</v>
      </c>
      <c r="H21" s="37"/>
      <c r="I21" s="35"/>
      <c r="J21" s="7"/>
    </row>
    <row r="22" spans="1:10" x14ac:dyDescent="0.3">
      <c r="A22" s="34"/>
      <c r="B22" s="17"/>
      <c r="C22" s="18"/>
      <c r="D22" s="18"/>
      <c r="E22" s="19"/>
      <c r="F22" s="13"/>
      <c r="G22" s="37"/>
      <c r="H22" s="37"/>
      <c r="I22" s="35"/>
      <c r="J22" s="7"/>
    </row>
    <row r="23" spans="1:10" ht="5.0999999999999996" customHeight="1" x14ac:dyDescent="0.3">
      <c r="A23" s="34"/>
      <c r="B23" s="35"/>
      <c r="C23" s="35"/>
      <c r="D23" s="35"/>
      <c r="E23" s="35"/>
      <c r="F23" s="35"/>
      <c r="G23" s="35"/>
      <c r="H23" s="37"/>
      <c r="I23" s="35"/>
      <c r="J23" s="7"/>
    </row>
    <row r="24" spans="1:10" x14ac:dyDescent="0.3">
      <c r="A24" s="34"/>
      <c r="B24" s="122" t="s">
        <v>6</v>
      </c>
      <c r="C24" s="122"/>
      <c r="D24" s="122"/>
      <c r="E24" s="122"/>
      <c r="F24" s="122" t="s">
        <v>69</v>
      </c>
      <c r="G24" s="122"/>
      <c r="H24" s="122"/>
      <c r="I24" s="35"/>
      <c r="J24" s="7"/>
    </row>
    <row r="25" spans="1:10" x14ac:dyDescent="0.3">
      <c r="A25" s="34"/>
      <c r="B25" s="122"/>
      <c r="C25" s="122"/>
      <c r="D25" s="122"/>
      <c r="E25" s="122"/>
      <c r="F25" s="11" t="s">
        <v>24</v>
      </c>
      <c r="G25" s="11" t="s">
        <v>25</v>
      </c>
      <c r="H25" s="11" t="s">
        <v>26</v>
      </c>
      <c r="I25" s="35"/>
      <c r="J25" s="7"/>
    </row>
    <row r="26" spans="1:10" x14ac:dyDescent="0.3">
      <c r="A26" s="34"/>
      <c r="B26" s="118" t="s">
        <v>20</v>
      </c>
      <c r="C26" s="119"/>
      <c r="D26" s="119"/>
      <c r="E26" s="120"/>
      <c r="F26" s="23"/>
      <c r="G26" s="23"/>
      <c r="H26" s="23"/>
      <c r="I26" s="35"/>
      <c r="J26" s="7"/>
    </row>
    <row r="27" spans="1:10" x14ac:dyDescent="0.3">
      <c r="A27" s="34"/>
      <c r="B27" s="118" t="s">
        <v>21</v>
      </c>
      <c r="C27" s="119"/>
      <c r="D27" s="119"/>
      <c r="E27" s="120"/>
      <c r="F27" s="23"/>
      <c r="G27" s="23"/>
      <c r="H27" s="23"/>
      <c r="I27" s="35"/>
      <c r="J27" s="7"/>
    </row>
    <row r="28" spans="1:10" x14ac:dyDescent="0.3">
      <c r="A28" s="34"/>
      <c r="B28" s="118" t="s">
        <v>22</v>
      </c>
      <c r="C28" s="119"/>
      <c r="D28" s="119"/>
      <c r="E28" s="120"/>
      <c r="F28" s="23"/>
      <c r="G28" s="23"/>
      <c r="H28" s="23"/>
      <c r="I28" s="35"/>
      <c r="J28" s="7"/>
    </row>
    <row r="29" spans="1:10" x14ac:dyDescent="0.3">
      <c r="A29" s="34"/>
      <c r="B29" s="118" t="s">
        <v>23</v>
      </c>
      <c r="C29" s="119"/>
      <c r="D29" s="119"/>
      <c r="E29" s="120"/>
      <c r="F29" s="23"/>
      <c r="G29" s="23"/>
      <c r="H29" s="23"/>
      <c r="I29" s="35"/>
      <c r="J29" s="7"/>
    </row>
    <row r="30" spans="1:10" x14ac:dyDescent="0.3">
      <c r="A30" s="34"/>
      <c r="B30" s="35"/>
      <c r="C30" s="35"/>
      <c r="D30" s="35"/>
      <c r="E30" s="35"/>
      <c r="F30" s="35"/>
      <c r="G30" s="35"/>
      <c r="H30" s="37"/>
      <c r="I30" s="35"/>
      <c r="J30" s="7"/>
    </row>
    <row r="31" spans="1:10" ht="15.6" x14ac:dyDescent="0.3">
      <c r="A31" s="34"/>
      <c r="B31" s="40" t="s">
        <v>69</v>
      </c>
      <c r="C31" s="41"/>
      <c r="D31" s="41"/>
      <c r="E31" s="41"/>
      <c r="F31" s="41"/>
      <c r="G31" s="41"/>
      <c r="H31" s="41"/>
      <c r="I31" s="41"/>
      <c r="J31" s="7"/>
    </row>
    <row r="32" spans="1:10" ht="5.0999999999999996" customHeight="1" x14ac:dyDescent="0.3">
      <c r="A32" s="34"/>
      <c r="B32" s="35"/>
      <c r="C32" s="35"/>
      <c r="D32" s="35"/>
      <c r="E32" s="35"/>
      <c r="F32" s="35"/>
      <c r="G32" s="35"/>
      <c r="H32" s="37"/>
      <c r="I32" s="35"/>
      <c r="J32" s="7"/>
    </row>
    <row r="33" spans="1:10" ht="30" customHeight="1" x14ac:dyDescent="0.3">
      <c r="A33" s="34"/>
      <c r="B33" s="111" t="s">
        <v>27</v>
      </c>
      <c r="C33" s="111"/>
      <c r="D33" s="111"/>
      <c r="E33" s="111"/>
      <c r="F33" s="111"/>
      <c r="G33" s="111"/>
      <c r="H33" s="1" t="s">
        <v>101</v>
      </c>
      <c r="I33" s="1" t="s">
        <v>69</v>
      </c>
      <c r="J33" s="7"/>
    </row>
    <row r="34" spans="1:10" x14ac:dyDescent="0.3">
      <c r="A34" s="34"/>
      <c r="B34" s="98" t="s">
        <v>28</v>
      </c>
      <c r="C34" s="99"/>
      <c r="D34" s="99"/>
      <c r="E34" s="99"/>
      <c r="F34" s="99"/>
      <c r="G34" s="112"/>
      <c r="H34" s="2"/>
      <c r="I34" s="26"/>
      <c r="J34" s="7"/>
    </row>
    <row r="35" spans="1:10" x14ac:dyDescent="0.3">
      <c r="A35" s="34"/>
      <c r="B35" s="94" t="s">
        <v>29</v>
      </c>
      <c r="C35" s="95"/>
      <c r="D35" s="95"/>
      <c r="E35" s="95"/>
      <c r="F35" s="95"/>
      <c r="G35" s="113"/>
      <c r="H35" s="80" t="s">
        <v>30</v>
      </c>
      <c r="I35" s="23"/>
      <c r="J35" s="7"/>
    </row>
    <row r="36" spans="1:10" x14ac:dyDescent="0.3">
      <c r="A36" s="34"/>
      <c r="B36" s="94" t="s">
        <v>31</v>
      </c>
      <c r="C36" s="95"/>
      <c r="D36" s="95"/>
      <c r="E36" s="95"/>
      <c r="F36" s="95"/>
      <c r="G36" s="113"/>
      <c r="H36" s="80" t="s">
        <v>30</v>
      </c>
      <c r="I36" s="23"/>
      <c r="J36" s="7"/>
    </row>
    <row r="37" spans="1:10" x14ac:dyDescent="0.3">
      <c r="A37" s="34"/>
      <c r="B37" s="98" t="s">
        <v>32</v>
      </c>
      <c r="C37" s="99"/>
      <c r="D37" s="99"/>
      <c r="E37" s="99"/>
      <c r="F37" s="99"/>
      <c r="G37" s="112"/>
      <c r="H37" s="27"/>
      <c r="I37" s="2"/>
      <c r="J37" s="7"/>
    </row>
    <row r="38" spans="1:10" x14ac:dyDescent="0.3">
      <c r="A38" s="34"/>
      <c r="B38" s="94" t="s">
        <v>33</v>
      </c>
      <c r="C38" s="95"/>
      <c r="D38" s="95"/>
      <c r="E38" s="95"/>
      <c r="F38" s="95"/>
      <c r="G38" s="113"/>
      <c r="H38" s="27"/>
      <c r="I38" s="2"/>
      <c r="J38" s="7"/>
    </row>
    <row r="39" spans="1:10" x14ac:dyDescent="0.3">
      <c r="A39" s="34"/>
      <c r="B39" s="92" t="s">
        <v>94</v>
      </c>
      <c r="C39" s="93"/>
      <c r="D39" s="93" t="s">
        <v>34</v>
      </c>
      <c r="E39" s="93"/>
      <c r="F39" s="93"/>
      <c r="G39" s="110"/>
      <c r="H39" s="27" t="s">
        <v>30</v>
      </c>
      <c r="I39" s="23"/>
      <c r="J39" s="7"/>
    </row>
    <row r="40" spans="1:10" x14ac:dyDescent="0.3">
      <c r="A40" s="34"/>
      <c r="B40" s="92" t="s">
        <v>96</v>
      </c>
      <c r="C40" s="93"/>
      <c r="D40" s="93" t="s">
        <v>24</v>
      </c>
      <c r="E40" s="93"/>
      <c r="F40" s="93"/>
      <c r="G40" s="110"/>
      <c r="H40" s="80" t="s">
        <v>35</v>
      </c>
      <c r="I40" s="131">
        <f>F26</f>
        <v>0</v>
      </c>
      <c r="J40" s="7"/>
    </row>
    <row r="41" spans="1:10" x14ac:dyDescent="0.3">
      <c r="A41" s="34"/>
      <c r="B41" s="92" t="s">
        <v>99</v>
      </c>
      <c r="C41" s="93"/>
      <c r="D41" s="93" t="s">
        <v>25</v>
      </c>
      <c r="E41" s="93"/>
      <c r="F41" s="93"/>
      <c r="G41" s="110"/>
      <c r="H41" s="80" t="s">
        <v>35</v>
      </c>
      <c r="I41" s="131">
        <f>G26</f>
        <v>0</v>
      </c>
      <c r="J41" s="7"/>
    </row>
    <row r="42" spans="1:10" x14ac:dyDescent="0.3">
      <c r="A42" s="34"/>
      <c r="B42" s="92" t="s">
        <v>97</v>
      </c>
      <c r="C42" s="93"/>
      <c r="D42" s="93" t="s">
        <v>26</v>
      </c>
      <c r="E42" s="93"/>
      <c r="F42" s="93"/>
      <c r="G42" s="110"/>
      <c r="H42" s="80" t="s">
        <v>35</v>
      </c>
      <c r="I42" s="131">
        <f>H26</f>
        <v>0</v>
      </c>
      <c r="J42" s="7"/>
    </row>
    <row r="43" spans="1:10" x14ac:dyDescent="0.3">
      <c r="A43" s="34"/>
      <c r="B43" s="94" t="s">
        <v>36</v>
      </c>
      <c r="C43" s="95"/>
      <c r="D43" s="95"/>
      <c r="E43" s="95"/>
      <c r="F43" s="95"/>
      <c r="G43" s="113"/>
      <c r="H43" s="80" t="s">
        <v>30</v>
      </c>
      <c r="I43" s="28"/>
      <c r="J43" s="7"/>
    </row>
    <row r="44" spans="1:10" x14ac:dyDescent="0.3">
      <c r="A44" s="34"/>
      <c r="B44" s="94" t="s">
        <v>37</v>
      </c>
      <c r="C44" s="95"/>
      <c r="D44" s="95"/>
      <c r="E44" s="95"/>
      <c r="F44" s="95"/>
      <c r="G44" s="113"/>
      <c r="H44" s="27"/>
      <c r="I44" s="2"/>
      <c r="J44" s="7"/>
    </row>
    <row r="45" spans="1:10" x14ac:dyDescent="0.3">
      <c r="A45" s="34"/>
      <c r="B45" s="92" t="s">
        <v>94</v>
      </c>
      <c r="C45" s="93"/>
      <c r="D45" s="93"/>
      <c r="E45" s="93"/>
      <c r="F45" s="93"/>
      <c r="G45" s="110"/>
      <c r="H45" s="77" t="s">
        <v>30</v>
      </c>
      <c r="I45" s="28"/>
      <c r="J45" s="7"/>
    </row>
    <row r="46" spans="1:10" x14ac:dyDescent="0.3">
      <c r="A46" s="34"/>
      <c r="B46" s="92" t="s">
        <v>95</v>
      </c>
      <c r="C46" s="93"/>
      <c r="D46" s="93"/>
      <c r="E46" s="93"/>
      <c r="F46" s="93"/>
      <c r="G46" s="110"/>
      <c r="H46" s="77" t="s">
        <v>30</v>
      </c>
      <c r="I46" s="28"/>
      <c r="J46" s="7"/>
    </row>
    <row r="47" spans="1:10" x14ac:dyDescent="0.3">
      <c r="A47" s="34"/>
      <c r="B47" s="98" t="s">
        <v>38</v>
      </c>
      <c r="C47" s="99"/>
      <c r="D47" s="99"/>
      <c r="E47" s="99"/>
      <c r="F47" s="99"/>
      <c r="G47" s="112"/>
      <c r="H47" s="27"/>
      <c r="I47" s="2"/>
      <c r="J47" s="7"/>
    </row>
    <row r="48" spans="1:10" x14ac:dyDescent="0.3">
      <c r="A48" s="34"/>
      <c r="B48" s="94" t="s">
        <v>39</v>
      </c>
      <c r="C48" s="95"/>
      <c r="D48" s="95"/>
      <c r="E48" s="95"/>
      <c r="F48" s="95"/>
      <c r="G48" s="113"/>
      <c r="H48" s="27"/>
      <c r="I48" s="2"/>
      <c r="J48" s="7"/>
    </row>
    <row r="49" spans="1:10" x14ac:dyDescent="0.3">
      <c r="A49" s="34"/>
      <c r="B49" s="14" t="s">
        <v>92</v>
      </c>
      <c r="C49" s="15"/>
      <c r="D49" s="24" t="s">
        <v>24</v>
      </c>
      <c r="E49" s="21"/>
      <c r="F49" s="21"/>
      <c r="G49" s="22"/>
      <c r="H49" s="27" t="s">
        <v>35</v>
      </c>
      <c r="I49" s="131">
        <f>F27</f>
        <v>0</v>
      </c>
      <c r="J49" s="7"/>
    </row>
    <row r="50" spans="1:10" x14ac:dyDescent="0.3">
      <c r="A50" s="34"/>
      <c r="B50" s="20"/>
      <c r="C50" s="15"/>
      <c r="D50" s="24" t="s">
        <v>98</v>
      </c>
      <c r="E50" s="21"/>
      <c r="F50" s="21"/>
      <c r="G50" s="22"/>
      <c r="H50" s="27" t="s">
        <v>35</v>
      </c>
      <c r="I50" s="131">
        <f>G27</f>
        <v>0</v>
      </c>
      <c r="J50" s="7"/>
    </row>
    <row r="51" spans="1:10" x14ac:dyDescent="0.3">
      <c r="A51" s="34"/>
      <c r="B51" s="20"/>
      <c r="C51" s="15"/>
      <c r="D51" s="24" t="s">
        <v>26</v>
      </c>
      <c r="E51" s="21"/>
      <c r="F51" s="21"/>
      <c r="G51" s="22"/>
      <c r="H51" s="27" t="s">
        <v>35</v>
      </c>
      <c r="I51" s="131">
        <f>H27</f>
        <v>0</v>
      </c>
      <c r="J51" s="7"/>
    </row>
    <row r="52" spans="1:10" x14ac:dyDescent="0.3">
      <c r="A52" s="34"/>
      <c r="B52" s="14" t="s">
        <v>95</v>
      </c>
      <c r="C52" s="15"/>
      <c r="D52" s="24" t="s">
        <v>24</v>
      </c>
      <c r="E52" s="21"/>
      <c r="F52" s="21"/>
      <c r="G52" s="22"/>
      <c r="H52" s="27" t="s">
        <v>35</v>
      </c>
      <c r="I52" s="131">
        <f>F28</f>
        <v>0</v>
      </c>
      <c r="J52" s="7"/>
    </row>
    <row r="53" spans="1:10" x14ac:dyDescent="0.3">
      <c r="A53" s="34"/>
      <c r="B53" s="20"/>
      <c r="C53" s="15"/>
      <c r="D53" s="24" t="s">
        <v>98</v>
      </c>
      <c r="E53" s="21"/>
      <c r="F53" s="21"/>
      <c r="G53" s="22"/>
      <c r="H53" s="27" t="s">
        <v>35</v>
      </c>
      <c r="I53" s="131">
        <f>G28</f>
        <v>0</v>
      </c>
      <c r="J53" s="7"/>
    </row>
    <row r="54" spans="1:10" x14ac:dyDescent="0.3">
      <c r="A54" s="34"/>
      <c r="B54" s="20"/>
      <c r="C54" s="15"/>
      <c r="D54" s="24" t="s">
        <v>26</v>
      </c>
      <c r="E54" s="21"/>
      <c r="F54" s="21"/>
      <c r="G54" s="22"/>
      <c r="H54" s="27" t="s">
        <v>35</v>
      </c>
      <c r="I54" s="131">
        <f>H28</f>
        <v>0</v>
      </c>
      <c r="J54" s="7"/>
    </row>
    <row r="55" spans="1:10" x14ac:dyDescent="0.3">
      <c r="A55" s="34"/>
      <c r="B55" s="94" t="s">
        <v>40</v>
      </c>
      <c r="C55" s="95"/>
      <c r="D55" s="95"/>
      <c r="E55" s="95"/>
      <c r="F55" s="95"/>
      <c r="G55" s="113"/>
      <c r="H55" s="27"/>
      <c r="I55" s="2"/>
      <c r="J55" s="7"/>
    </row>
    <row r="56" spans="1:10" x14ac:dyDescent="0.3">
      <c r="A56" s="34"/>
      <c r="B56" s="14" t="s">
        <v>102</v>
      </c>
      <c r="C56" s="15"/>
      <c r="D56" s="24" t="s">
        <v>24</v>
      </c>
      <c r="E56" s="21"/>
      <c r="F56" s="21"/>
      <c r="G56" s="22"/>
      <c r="H56" s="27" t="s">
        <v>35</v>
      </c>
      <c r="I56" s="131">
        <f>F29</f>
        <v>0</v>
      </c>
      <c r="J56" s="7"/>
    </row>
    <row r="57" spans="1:10" x14ac:dyDescent="0.3">
      <c r="A57" s="34"/>
      <c r="B57" s="20"/>
      <c r="C57" s="15"/>
      <c r="D57" s="24" t="s">
        <v>98</v>
      </c>
      <c r="E57" s="21"/>
      <c r="F57" s="21"/>
      <c r="G57" s="22"/>
      <c r="H57" s="27" t="s">
        <v>35</v>
      </c>
      <c r="I57" s="131">
        <f>G29</f>
        <v>0</v>
      </c>
      <c r="J57" s="7"/>
    </row>
    <row r="58" spans="1:10" x14ac:dyDescent="0.3">
      <c r="A58" s="34"/>
      <c r="B58" s="20"/>
      <c r="C58" s="21"/>
      <c r="D58" s="24" t="s">
        <v>26</v>
      </c>
      <c r="E58" s="21"/>
      <c r="F58" s="21"/>
      <c r="G58" s="22"/>
      <c r="H58" s="27" t="s">
        <v>35</v>
      </c>
      <c r="I58" s="131">
        <f>H29</f>
        <v>0</v>
      </c>
      <c r="J58" s="7"/>
    </row>
    <row r="59" spans="1:10" x14ac:dyDescent="0.3">
      <c r="A59" s="34"/>
      <c r="B59" s="108" t="s">
        <v>72</v>
      </c>
      <c r="C59" s="109"/>
      <c r="D59" s="109"/>
      <c r="E59" s="109"/>
      <c r="F59" s="109"/>
      <c r="G59" s="114"/>
      <c r="H59" s="77" t="s">
        <v>30</v>
      </c>
      <c r="I59" s="28"/>
      <c r="J59" s="7"/>
    </row>
    <row r="60" spans="1:10" x14ac:dyDescent="0.3">
      <c r="A60" s="34"/>
      <c r="B60" s="108" t="s">
        <v>71</v>
      </c>
      <c r="C60" s="109"/>
      <c r="D60" s="109"/>
      <c r="E60" s="109"/>
      <c r="F60" s="109"/>
      <c r="G60" s="114"/>
      <c r="H60" s="27"/>
      <c r="I60" s="2"/>
      <c r="J60" s="7"/>
    </row>
    <row r="61" spans="1:10" x14ac:dyDescent="0.3">
      <c r="A61" s="34"/>
      <c r="B61" s="94" t="s">
        <v>41</v>
      </c>
      <c r="C61" s="95"/>
      <c r="D61" s="95"/>
      <c r="E61" s="95"/>
      <c r="F61" s="95"/>
      <c r="G61" s="113"/>
      <c r="H61" s="77" t="s">
        <v>30</v>
      </c>
      <c r="I61" s="28"/>
      <c r="J61" s="7"/>
    </row>
    <row r="62" spans="1:10" x14ac:dyDescent="0.3">
      <c r="A62" s="34"/>
      <c r="B62" s="94" t="s">
        <v>42</v>
      </c>
      <c r="C62" s="95"/>
      <c r="D62" s="95"/>
      <c r="E62" s="95"/>
      <c r="F62" s="95"/>
      <c r="G62" s="113"/>
      <c r="H62" s="27"/>
      <c r="I62" s="27"/>
      <c r="J62" s="7"/>
    </row>
    <row r="63" spans="1:10" x14ac:dyDescent="0.3">
      <c r="A63" s="34"/>
      <c r="B63" s="14" t="s">
        <v>92</v>
      </c>
      <c r="C63" s="21"/>
      <c r="D63" s="21"/>
      <c r="E63" s="21"/>
      <c r="F63" s="21"/>
      <c r="G63" s="22"/>
      <c r="H63" s="77" t="s">
        <v>30</v>
      </c>
      <c r="I63" s="28"/>
      <c r="J63" s="7"/>
    </row>
    <row r="64" spans="1:10" x14ac:dyDescent="0.3">
      <c r="A64" s="34"/>
      <c r="B64" s="14" t="s">
        <v>93</v>
      </c>
      <c r="C64" s="21"/>
      <c r="D64" s="21"/>
      <c r="E64" s="21"/>
      <c r="F64" s="21"/>
      <c r="G64" s="22"/>
      <c r="H64" s="77" t="s">
        <v>30</v>
      </c>
      <c r="I64" s="28"/>
      <c r="J64" s="7"/>
    </row>
    <row r="65" spans="1:10" x14ac:dyDescent="0.3">
      <c r="A65" s="34"/>
      <c r="B65" s="94" t="s">
        <v>43</v>
      </c>
      <c r="C65" s="95"/>
      <c r="D65" s="95"/>
      <c r="E65" s="95"/>
      <c r="F65" s="95"/>
      <c r="G65" s="113"/>
      <c r="H65" s="27"/>
      <c r="I65" s="2"/>
      <c r="J65" s="7"/>
    </row>
    <row r="66" spans="1:10" x14ac:dyDescent="0.3">
      <c r="A66" s="34"/>
      <c r="B66" s="92" t="s">
        <v>44</v>
      </c>
      <c r="C66" s="93"/>
      <c r="D66" s="93"/>
      <c r="E66" s="93"/>
      <c r="F66" s="93"/>
      <c r="G66" s="110"/>
      <c r="H66" s="27" t="s">
        <v>30</v>
      </c>
      <c r="I66" s="28"/>
      <c r="J66" s="7"/>
    </row>
    <row r="67" spans="1:10" x14ac:dyDescent="0.3">
      <c r="A67" s="34"/>
      <c r="B67" s="92" t="s">
        <v>45</v>
      </c>
      <c r="C67" s="93"/>
      <c r="D67" s="93"/>
      <c r="E67" s="93"/>
      <c r="F67" s="93"/>
      <c r="G67" s="110"/>
      <c r="H67" s="27"/>
      <c r="I67" s="2"/>
      <c r="J67" s="7"/>
    </row>
    <row r="68" spans="1:10" x14ac:dyDescent="0.3">
      <c r="A68" s="34"/>
      <c r="B68" s="92" t="s">
        <v>46</v>
      </c>
      <c r="C68" s="93"/>
      <c r="D68" s="93"/>
      <c r="E68" s="93"/>
      <c r="F68" s="93"/>
      <c r="G68" s="110"/>
      <c r="H68" s="27" t="s">
        <v>30</v>
      </c>
      <c r="I68" s="28"/>
      <c r="J68" s="7"/>
    </row>
    <row r="69" spans="1:10" x14ac:dyDescent="0.3">
      <c r="A69" s="34"/>
      <c r="B69" s="94" t="s">
        <v>47</v>
      </c>
      <c r="C69" s="95"/>
      <c r="D69" s="95"/>
      <c r="E69" s="95"/>
      <c r="F69" s="95"/>
      <c r="G69" s="113"/>
      <c r="H69" s="27"/>
      <c r="I69" s="2"/>
      <c r="J69" s="7"/>
    </row>
    <row r="70" spans="1:10" x14ac:dyDescent="0.3">
      <c r="A70" s="34"/>
      <c r="B70" s="14" t="s">
        <v>92</v>
      </c>
      <c r="C70" s="21"/>
      <c r="D70" s="21"/>
      <c r="E70" s="21"/>
      <c r="F70" s="21"/>
      <c r="G70" s="22"/>
      <c r="H70" s="27" t="s">
        <v>30</v>
      </c>
      <c r="I70" s="28"/>
      <c r="J70" s="7"/>
    </row>
    <row r="71" spans="1:10" x14ac:dyDescent="0.3">
      <c r="A71" s="34"/>
      <c r="B71" s="14" t="s">
        <v>93</v>
      </c>
      <c r="C71" s="15"/>
      <c r="D71" s="21"/>
      <c r="E71" s="15"/>
      <c r="F71" s="15"/>
      <c r="G71" s="16"/>
      <c r="H71" s="77" t="s">
        <v>30</v>
      </c>
      <c r="I71" s="28"/>
      <c r="J71" s="7"/>
    </row>
    <row r="72" spans="1:10" x14ac:dyDescent="0.3">
      <c r="A72" s="34"/>
      <c r="B72" s="98" t="s">
        <v>48</v>
      </c>
      <c r="C72" s="99"/>
      <c r="D72" s="99"/>
      <c r="E72" s="99"/>
      <c r="F72" s="99"/>
      <c r="G72" s="112"/>
      <c r="H72" s="27"/>
      <c r="I72" s="2"/>
      <c r="J72" s="7"/>
    </row>
    <row r="73" spans="1:10" x14ac:dyDescent="0.3">
      <c r="A73" s="34"/>
      <c r="B73" s="14" t="s">
        <v>94</v>
      </c>
      <c r="C73" s="21"/>
      <c r="D73" s="21"/>
      <c r="E73" s="21"/>
      <c r="F73" s="21"/>
      <c r="G73" s="22"/>
      <c r="H73" s="27" t="s">
        <v>30</v>
      </c>
      <c r="I73" s="28"/>
      <c r="J73" s="7"/>
    </row>
    <row r="74" spans="1:10" x14ac:dyDescent="0.3">
      <c r="A74" s="34"/>
      <c r="B74" s="14" t="s">
        <v>93</v>
      </c>
      <c r="C74" s="15"/>
      <c r="D74" s="21"/>
      <c r="E74" s="15"/>
      <c r="F74" s="15"/>
      <c r="G74" s="16"/>
      <c r="H74" s="77" t="s">
        <v>30</v>
      </c>
      <c r="I74" s="28"/>
      <c r="J74" s="7"/>
    </row>
    <row r="75" spans="1:10" x14ac:dyDescent="0.3">
      <c r="A75" s="34"/>
      <c r="B75" s="35"/>
      <c r="C75" s="35"/>
      <c r="D75" s="35"/>
      <c r="E75" s="35"/>
      <c r="F75" s="35"/>
      <c r="G75" s="35"/>
      <c r="H75" s="37"/>
      <c r="I75" s="35"/>
      <c r="J75" s="7"/>
    </row>
    <row r="76" spans="1:10" x14ac:dyDescent="0.3">
      <c r="A76" s="34"/>
      <c r="B76" s="44" t="s">
        <v>50</v>
      </c>
      <c r="C76" s="44"/>
      <c r="D76" s="44"/>
      <c r="E76" s="35"/>
      <c r="F76" s="35"/>
      <c r="G76" s="35"/>
      <c r="H76" s="37"/>
      <c r="I76" s="35"/>
      <c r="J76" s="7"/>
    </row>
    <row r="77" spans="1:10" x14ac:dyDescent="0.3">
      <c r="A77" s="34"/>
      <c r="B77" s="45" t="s">
        <v>51</v>
      </c>
      <c r="C77" s="46" t="s">
        <v>52</v>
      </c>
      <c r="D77" s="46"/>
      <c r="E77" s="35"/>
      <c r="F77" s="35"/>
      <c r="G77" s="35"/>
      <c r="H77" s="37"/>
      <c r="I77" s="35"/>
      <c r="J77" s="7"/>
    </row>
    <row r="78" spans="1:10" x14ac:dyDescent="0.3">
      <c r="A78" s="34"/>
      <c r="B78" s="46"/>
      <c r="C78" s="46" t="s">
        <v>53</v>
      </c>
      <c r="D78" s="46"/>
      <c r="E78" s="35"/>
      <c r="F78" s="35"/>
      <c r="G78" s="35"/>
      <c r="H78" s="37"/>
      <c r="I78" s="35"/>
      <c r="J78" s="7"/>
    </row>
    <row r="79" spans="1:10" x14ac:dyDescent="0.3">
      <c r="A79" s="34"/>
      <c r="B79" s="47" t="s">
        <v>54</v>
      </c>
      <c r="C79" s="46" t="s">
        <v>55</v>
      </c>
      <c r="D79" s="46"/>
      <c r="E79" s="35"/>
      <c r="F79" s="35"/>
      <c r="G79" s="35"/>
      <c r="H79" s="37"/>
      <c r="I79" s="35"/>
      <c r="J79" s="7"/>
    </row>
    <row r="80" spans="1:10" x14ac:dyDescent="0.3">
      <c r="A80" s="34"/>
      <c r="B80" s="47" t="s">
        <v>56</v>
      </c>
      <c r="C80" s="46" t="s">
        <v>57</v>
      </c>
      <c r="D80" s="46"/>
      <c r="E80" s="35"/>
      <c r="F80" s="35"/>
      <c r="G80" s="35"/>
      <c r="H80" s="37"/>
      <c r="I80" s="35"/>
      <c r="J80" s="7"/>
    </row>
    <row r="81" spans="1:10" x14ac:dyDescent="0.3">
      <c r="A81" s="34"/>
      <c r="B81" s="47" t="s">
        <v>58</v>
      </c>
      <c r="C81" s="46" t="s">
        <v>59</v>
      </c>
      <c r="D81" s="46"/>
      <c r="E81" s="35"/>
      <c r="F81" s="35"/>
      <c r="G81" s="35"/>
      <c r="H81" s="37"/>
      <c r="I81" s="35"/>
      <c r="J81" s="7"/>
    </row>
    <row r="82" spans="1:10" x14ac:dyDescent="0.3">
      <c r="A82" s="34"/>
      <c r="B82" s="35"/>
      <c r="C82" s="35"/>
      <c r="D82" s="35"/>
      <c r="E82" s="35"/>
      <c r="F82" s="35"/>
      <c r="G82" s="35"/>
      <c r="H82" s="35"/>
      <c r="I82" s="35"/>
      <c r="J82" s="7"/>
    </row>
    <row r="83" spans="1:10" x14ac:dyDescent="0.3">
      <c r="A83" s="34"/>
      <c r="B83" s="44" t="s">
        <v>60</v>
      </c>
      <c r="C83" s="44"/>
      <c r="D83" s="44"/>
      <c r="E83" s="35"/>
      <c r="F83" s="35"/>
      <c r="G83" s="35"/>
      <c r="H83" s="37"/>
      <c r="I83" s="35"/>
      <c r="J83" s="7"/>
    </row>
    <row r="84" spans="1:10" x14ac:dyDescent="0.3">
      <c r="A84" s="34"/>
      <c r="B84" s="46" t="s">
        <v>61</v>
      </c>
      <c r="C84" s="46"/>
      <c r="D84" s="46"/>
      <c r="E84" s="35"/>
      <c r="F84" s="35"/>
      <c r="G84" s="35"/>
      <c r="H84" s="37"/>
      <c r="I84" s="35"/>
      <c r="J84" s="7"/>
    </row>
    <row r="85" spans="1:10" x14ac:dyDescent="0.3">
      <c r="A85" s="34"/>
      <c r="B85" s="46" t="s">
        <v>62</v>
      </c>
      <c r="C85" s="46"/>
      <c r="D85" s="46"/>
      <c r="E85" s="35"/>
      <c r="F85" s="35"/>
      <c r="G85" s="35"/>
      <c r="H85" s="37"/>
      <c r="I85" s="35"/>
      <c r="J85" s="7"/>
    </row>
    <row r="86" spans="1:10" x14ac:dyDescent="0.3">
      <c r="A86" s="34"/>
      <c r="B86" s="46" t="s">
        <v>63</v>
      </c>
      <c r="C86" s="46"/>
      <c r="D86" s="46"/>
      <c r="E86" s="35"/>
      <c r="F86" s="35"/>
      <c r="G86" s="35"/>
      <c r="H86" s="37"/>
      <c r="I86" s="35"/>
      <c r="J86" s="7"/>
    </row>
    <row r="87" spans="1:10" x14ac:dyDescent="0.3">
      <c r="A87" s="34"/>
      <c r="B87" s="46" t="s">
        <v>123</v>
      </c>
      <c r="C87" s="46"/>
      <c r="D87" s="46"/>
      <c r="E87" s="35"/>
      <c r="F87" s="35"/>
      <c r="G87" s="35"/>
      <c r="H87" s="37"/>
      <c r="I87" s="35"/>
      <c r="J87" s="7"/>
    </row>
    <row r="88" spans="1:10" x14ac:dyDescent="0.3">
      <c r="A88" s="34"/>
      <c r="B88" s="35" t="s">
        <v>64</v>
      </c>
      <c r="C88" s="35"/>
      <c r="D88" s="35"/>
      <c r="E88" s="35"/>
      <c r="F88" s="35"/>
      <c r="G88" s="35"/>
      <c r="H88" s="37"/>
      <c r="I88" s="35"/>
      <c r="J88" s="7"/>
    </row>
    <row r="89" spans="1:10" ht="15" thickBot="1" x14ac:dyDescent="0.35">
      <c r="A89" s="34"/>
      <c r="B89" s="35"/>
      <c r="C89" s="35"/>
      <c r="D89" s="35"/>
      <c r="E89" s="35"/>
      <c r="F89" s="35"/>
      <c r="G89" s="35"/>
      <c r="H89" s="37"/>
      <c r="I89" s="35"/>
      <c r="J89" s="7"/>
    </row>
    <row r="90" spans="1:10" x14ac:dyDescent="0.3">
      <c r="A90" s="34"/>
      <c r="B90" s="35"/>
      <c r="C90" s="35"/>
      <c r="D90" s="35"/>
      <c r="E90" s="35"/>
      <c r="F90" s="35"/>
      <c r="G90" s="3" t="s">
        <v>65</v>
      </c>
      <c r="H90" s="4"/>
      <c r="I90" s="5"/>
      <c r="J90" s="7"/>
    </row>
    <row r="91" spans="1:10" x14ac:dyDescent="0.3">
      <c r="A91" s="34"/>
      <c r="B91" s="35"/>
      <c r="C91" s="35"/>
      <c r="D91" s="35"/>
      <c r="E91" s="35"/>
      <c r="F91" s="35"/>
      <c r="G91" s="6"/>
      <c r="H91" s="35"/>
      <c r="I91" s="7"/>
      <c r="J91" s="7"/>
    </row>
    <row r="92" spans="1:10" x14ac:dyDescent="0.3">
      <c r="A92" s="34"/>
      <c r="B92" s="35"/>
      <c r="C92" s="35"/>
      <c r="D92" s="35"/>
      <c r="E92" s="35"/>
      <c r="F92" s="35"/>
      <c r="G92" s="6" t="s">
        <v>66</v>
      </c>
      <c r="H92" s="35"/>
      <c r="I92" s="7"/>
      <c r="J92" s="7"/>
    </row>
    <row r="93" spans="1:10" x14ac:dyDescent="0.3">
      <c r="A93" s="34"/>
      <c r="B93" s="35"/>
      <c r="C93" s="35"/>
      <c r="D93" s="35"/>
      <c r="E93" s="35"/>
      <c r="F93" s="35"/>
      <c r="G93" s="6"/>
      <c r="H93" s="35"/>
      <c r="I93" s="7"/>
      <c r="J93" s="7"/>
    </row>
    <row r="94" spans="1:10" ht="15" thickBot="1" x14ac:dyDescent="0.35">
      <c r="A94" s="34"/>
      <c r="B94" s="35"/>
      <c r="C94" s="35"/>
      <c r="D94" s="35"/>
      <c r="E94" s="35"/>
      <c r="F94" s="35"/>
      <c r="G94" s="8" t="s">
        <v>67</v>
      </c>
      <c r="H94" s="9"/>
      <c r="I94" s="10"/>
      <c r="J94" s="7"/>
    </row>
    <row r="95" spans="1:10" ht="15" thickBot="1" x14ac:dyDescent="0.35">
      <c r="A95" s="48"/>
      <c r="B95" s="9"/>
      <c r="C95" s="9"/>
      <c r="D95" s="9"/>
      <c r="E95" s="9"/>
      <c r="F95" s="9"/>
      <c r="G95" s="9"/>
      <c r="H95" s="49"/>
      <c r="I95" s="9"/>
      <c r="J95" s="10"/>
    </row>
    <row r="96" spans="1:10" s="30" customFormat="1" x14ac:dyDescent="0.3">
      <c r="H96" s="31"/>
    </row>
    <row r="97" s="30" customFormat="1" x14ac:dyDescent="0.3"/>
    <row r="98" s="30" customFormat="1" x14ac:dyDescent="0.3"/>
    <row r="99" s="30" customFormat="1" x14ac:dyDescent="0.3"/>
    <row r="100" s="30" customFormat="1" x14ac:dyDescent="0.3"/>
    <row r="101" s="30" customFormat="1" x14ac:dyDescent="0.3"/>
    <row r="102" s="30" customFormat="1" x14ac:dyDescent="0.3"/>
    <row r="103" s="30" customFormat="1" x14ac:dyDescent="0.3"/>
    <row r="104" s="30" customFormat="1" x14ac:dyDescent="0.3"/>
    <row r="105" s="30" customFormat="1" x14ac:dyDescent="0.3"/>
    <row r="106" s="30" customFormat="1" x14ac:dyDescent="0.3"/>
    <row r="107" s="30" customFormat="1" x14ac:dyDescent="0.3"/>
    <row r="108" s="30" customFormat="1" x14ac:dyDescent="0.3"/>
    <row r="109" s="30" customFormat="1" x14ac:dyDescent="0.3"/>
    <row r="110" s="30" customFormat="1" x14ac:dyDescent="0.3"/>
    <row r="111" s="30" customFormat="1" x14ac:dyDescent="0.3"/>
    <row r="112" s="30" customFormat="1" x14ac:dyDescent="0.3"/>
    <row r="113" s="30" customFormat="1" x14ac:dyDescent="0.3"/>
    <row r="114" s="30" customFormat="1" x14ac:dyDescent="0.3"/>
    <row r="115" s="30" customFormat="1" x14ac:dyDescent="0.3"/>
    <row r="116" s="30" customFormat="1" x14ac:dyDescent="0.3"/>
    <row r="117" s="30" customFormat="1" x14ac:dyDescent="0.3"/>
    <row r="118" s="30" customFormat="1" x14ac:dyDescent="0.3"/>
    <row r="119" s="30" customFormat="1" x14ac:dyDescent="0.3"/>
    <row r="120" s="30" customFormat="1" x14ac:dyDescent="0.3"/>
    <row r="121" s="30" customFormat="1" x14ac:dyDescent="0.3"/>
    <row r="122" s="30" customFormat="1" x14ac:dyDescent="0.3"/>
    <row r="123" s="30" customFormat="1" x14ac:dyDescent="0.3"/>
    <row r="124" s="30" customFormat="1" x14ac:dyDescent="0.3"/>
    <row r="125" s="30" customFormat="1" x14ac:dyDescent="0.3"/>
    <row r="126" s="30" customFormat="1" x14ac:dyDescent="0.3"/>
    <row r="127" s="30" customFormat="1" x14ac:dyDescent="0.3"/>
    <row r="128" s="30" customFormat="1" x14ac:dyDescent="0.3"/>
    <row r="129" s="30" customFormat="1" x14ac:dyDescent="0.3"/>
    <row r="130" s="30" customFormat="1" x14ac:dyDescent="0.3"/>
    <row r="131" s="30" customFormat="1" x14ac:dyDescent="0.3"/>
    <row r="132" s="30" customFormat="1" x14ac:dyDescent="0.3"/>
    <row r="133" s="30" customFormat="1" x14ac:dyDescent="0.3"/>
    <row r="134" s="30" customFormat="1" x14ac:dyDescent="0.3"/>
    <row r="135" s="30" customFormat="1" x14ac:dyDescent="0.3"/>
    <row r="136" s="30" customFormat="1" x14ac:dyDescent="0.3"/>
    <row r="137" s="30" customFormat="1" x14ac:dyDescent="0.3"/>
    <row r="138" s="30" customFormat="1" x14ac:dyDescent="0.3"/>
    <row r="139" s="30" customFormat="1" x14ac:dyDescent="0.3"/>
    <row r="140" s="30" customFormat="1" x14ac:dyDescent="0.3"/>
    <row r="141" s="30" customFormat="1" x14ac:dyDescent="0.3"/>
    <row r="142" s="30" customFormat="1" x14ac:dyDescent="0.3"/>
    <row r="143" s="30" customFormat="1" x14ac:dyDescent="0.3"/>
    <row r="144" s="30" customFormat="1" x14ac:dyDescent="0.3"/>
    <row r="145" s="30" customFormat="1" x14ac:dyDescent="0.3"/>
    <row r="146" s="30" customFormat="1" x14ac:dyDescent="0.3"/>
    <row r="147" s="30" customFormat="1" x14ac:dyDescent="0.3"/>
    <row r="148" s="30" customFormat="1" x14ac:dyDescent="0.3"/>
    <row r="149" s="30" customFormat="1" x14ac:dyDescent="0.3"/>
    <row r="150" s="30" customFormat="1" x14ac:dyDescent="0.3"/>
    <row r="151" s="30" customFormat="1" x14ac:dyDescent="0.3"/>
    <row r="152" s="30" customFormat="1" x14ac:dyDescent="0.3"/>
    <row r="153" s="30" customFormat="1" x14ac:dyDescent="0.3"/>
    <row r="154" s="30" customFormat="1" x14ac:dyDescent="0.3"/>
    <row r="155" s="30" customFormat="1" x14ac:dyDescent="0.3"/>
    <row r="156" s="30" customFormat="1" x14ac:dyDescent="0.3"/>
    <row r="157" s="30" customFormat="1" x14ac:dyDescent="0.3"/>
    <row r="158" s="30" customFormat="1" x14ac:dyDescent="0.3"/>
    <row r="159" s="30" customFormat="1" x14ac:dyDescent="0.3"/>
    <row r="160" s="30" customFormat="1" x14ac:dyDescent="0.3"/>
    <row r="161" s="30" customFormat="1" x14ac:dyDescent="0.3"/>
    <row r="162" s="30" customFormat="1" x14ac:dyDescent="0.3"/>
    <row r="163" s="30" customFormat="1" x14ac:dyDescent="0.3"/>
    <row r="164" s="30" customFormat="1" x14ac:dyDescent="0.3"/>
    <row r="165" s="30" customFormat="1" x14ac:dyDescent="0.3"/>
    <row r="166" s="30" customFormat="1" x14ac:dyDescent="0.3"/>
    <row r="167" s="30" customFormat="1" x14ac:dyDescent="0.3"/>
    <row r="168" s="30" customFormat="1" x14ac:dyDescent="0.3"/>
    <row r="169" s="30" customFormat="1" x14ac:dyDescent="0.3"/>
    <row r="170" s="30" customFormat="1" x14ac:dyDescent="0.3"/>
    <row r="171" s="30" customFormat="1" x14ac:dyDescent="0.3"/>
    <row r="172" s="30" customFormat="1" x14ac:dyDescent="0.3"/>
    <row r="173" s="30" customFormat="1" x14ac:dyDescent="0.3"/>
    <row r="174" s="30" customFormat="1" x14ac:dyDescent="0.3"/>
    <row r="175" s="30" customFormat="1" x14ac:dyDescent="0.3"/>
    <row r="176" s="30" customFormat="1" x14ac:dyDescent="0.3"/>
    <row r="177" s="30" customFormat="1" x14ac:dyDescent="0.3"/>
    <row r="178" s="30" customFormat="1" x14ac:dyDescent="0.3"/>
    <row r="179" s="30" customFormat="1" x14ac:dyDescent="0.3"/>
    <row r="180" s="30" customFormat="1" x14ac:dyDescent="0.3"/>
    <row r="181" s="30" customFormat="1" x14ac:dyDescent="0.3"/>
    <row r="182" s="30" customFormat="1" x14ac:dyDescent="0.3"/>
    <row r="183" s="30" customFormat="1" x14ac:dyDescent="0.3"/>
    <row r="184" s="30" customFormat="1" x14ac:dyDescent="0.3"/>
    <row r="185" s="30" customFormat="1" x14ac:dyDescent="0.3"/>
    <row r="186" s="30" customFormat="1" x14ac:dyDescent="0.3"/>
    <row r="187" s="30" customFormat="1" x14ac:dyDescent="0.3"/>
    <row r="188" s="30" customFormat="1" x14ac:dyDescent="0.3"/>
    <row r="189" s="30" customFormat="1" x14ac:dyDescent="0.3"/>
    <row r="190" s="30" customFormat="1" x14ac:dyDescent="0.3"/>
    <row r="191" s="30" customFormat="1" x14ac:dyDescent="0.3"/>
    <row r="192" s="30" customFormat="1" x14ac:dyDescent="0.3"/>
    <row r="193" s="30" customFormat="1" x14ac:dyDescent="0.3"/>
    <row r="194" s="30" customFormat="1" x14ac:dyDescent="0.3"/>
    <row r="195" s="30" customFormat="1" x14ac:dyDescent="0.3"/>
    <row r="196" s="30" customFormat="1" x14ac:dyDescent="0.3"/>
    <row r="197" s="30" customFormat="1" x14ac:dyDescent="0.3"/>
    <row r="198" s="30" customFormat="1" x14ac:dyDescent="0.3"/>
    <row r="199" s="30" customFormat="1" x14ac:dyDescent="0.3"/>
    <row r="200" s="30" customFormat="1" x14ac:dyDescent="0.3"/>
    <row r="201" s="30" customFormat="1" x14ac:dyDescent="0.3"/>
    <row r="202" s="30" customFormat="1" x14ac:dyDescent="0.3"/>
    <row r="203" s="30" customFormat="1" x14ac:dyDescent="0.3"/>
    <row r="204" s="30" customFormat="1" x14ac:dyDescent="0.3"/>
    <row r="205" s="30" customFormat="1" x14ac:dyDescent="0.3"/>
    <row r="206" s="30" customFormat="1" x14ac:dyDescent="0.3"/>
    <row r="207" s="30" customFormat="1" x14ac:dyDescent="0.3"/>
    <row r="208" s="30" customFormat="1" x14ac:dyDescent="0.3"/>
    <row r="209" s="30" customFormat="1" x14ac:dyDescent="0.3"/>
    <row r="210" s="30" customFormat="1" x14ac:dyDescent="0.3"/>
    <row r="211" s="30" customFormat="1" x14ac:dyDescent="0.3"/>
    <row r="212" s="30" customFormat="1" x14ac:dyDescent="0.3"/>
    <row r="213" s="30" customFormat="1" x14ac:dyDescent="0.3"/>
    <row r="214" s="30" customFormat="1" x14ac:dyDescent="0.3"/>
    <row r="215" s="30" customFormat="1" x14ac:dyDescent="0.3"/>
    <row r="216" s="30" customFormat="1" x14ac:dyDescent="0.3"/>
    <row r="217" s="30" customFormat="1" x14ac:dyDescent="0.3"/>
    <row r="218" s="30" customFormat="1" x14ac:dyDescent="0.3"/>
    <row r="219" s="30" customFormat="1" x14ac:dyDescent="0.3"/>
    <row r="220" s="30" customFormat="1" x14ac:dyDescent="0.3"/>
    <row r="221" s="30" customFormat="1" x14ac:dyDescent="0.3"/>
    <row r="222" s="30" customFormat="1" x14ac:dyDescent="0.3"/>
    <row r="223" s="30" customFormat="1" x14ac:dyDescent="0.3"/>
    <row r="224" s="30" customFormat="1" x14ac:dyDescent="0.3"/>
    <row r="225" s="30" customFormat="1" x14ac:dyDescent="0.3"/>
    <row r="226" s="30" customFormat="1" x14ac:dyDescent="0.3"/>
    <row r="227" s="30" customFormat="1" x14ac:dyDescent="0.3"/>
    <row r="228" s="30" customFormat="1" x14ac:dyDescent="0.3"/>
    <row r="229" s="30" customFormat="1" x14ac:dyDescent="0.3"/>
    <row r="230" s="30" customFormat="1" x14ac:dyDescent="0.3"/>
    <row r="231" s="30" customFormat="1" x14ac:dyDescent="0.3"/>
    <row r="232" s="30" customFormat="1" x14ac:dyDescent="0.3"/>
    <row r="233" s="30" customFormat="1" x14ac:dyDescent="0.3"/>
    <row r="234" s="30" customFormat="1" x14ac:dyDescent="0.3"/>
    <row r="235" s="30" customFormat="1" x14ac:dyDescent="0.3"/>
    <row r="236" s="30" customFormat="1" x14ac:dyDescent="0.3"/>
    <row r="237" s="30" customFormat="1" x14ac:dyDescent="0.3"/>
    <row r="238" s="30" customFormat="1" x14ac:dyDescent="0.3"/>
    <row r="239" s="30" customFormat="1" x14ac:dyDescent="0.3"/>
    <row r="240" s="30" customFormat="1" x14ac:dyDescent="0.3"/>
    <row r="241" s="30" customFormat="1" x14ac:dyDescent="0.3"/>
    <row r="242" s="30" customFormat="1" x14ac:dyDescent="0.3"/>
    <row r="243" s="30" customFormat="1" x14ac:dyDescent="0.3"/>
    <row r="244" s="30" customFormat="1" x14ac:dyDescent="0.3"/>
    <row r="245" s="30" customFormat="1" x14ac:dyDescent="0.3"/>
    <row r="246" s="30" customFormat="1" x14ac:dyDescent="0.3"/>
    <row r="247" s="30" customFormat="1" x14ac:dyDescent="0.3"/>
    <row r="248" s="30" customFormat="1" x14ac:dyDescent="0.3"/>
    <row r="249" s="30" customFormat="1" x14ac:dyDescent="0.3"/>
    <row r="250" s="30" customFormat="1" x14ac:dyDescent="0.3"/>
    <row r="251" s="30" customFormat="1" x14ac:dyDescent="0.3"/>
    <row r="252" s="30" customFormat="1" x14ac:dyDescent="0.3"/>
    <row r="253" s="30" customFormat="1" x14ac:dyDescent="0.3"/>
    <row r="254" s="30" customFormat="1" x14ac:dyDescent="0.3"/>
    <row r="255" s="30" customFormat="1" x14ac:dyDescent="0.3"/>
    <row r="256" s="30" customFormat="1" x14ac:dyDescent="0.3"/>
    <row r="257" s="30" customFormat="1" x14ac:dyDescent="0.3"/>
    <row r="258" s="30" customFormat="1" x14ac:dyDescent="0.3"/>
    <row r="259" s="30" customFormat="1" x14ac:dyDescent="0.3"/>
    <row r="260" s="30" customFormat="1" x14ac:dyDescent="0.3"/>
    <row r="261" s="30" customFormat="1" x14ac:dyDescent="0.3"/>
    <row r="262" s="30" customFormat="1" x14ac:dyDescent="0.3"/>
    <row r="263" s="30" customFormat="1" x14ac:dyDescent="0.3"/>
    <row r="264" s="30" customFormat="1" x14ac:dyDescent="0.3"/>
    <row r="265" s="30" customFormat="1" x14ac:dyDescent="0.3"/>
    <row r="266" s="30" customFormat="1" x14ac:dyDescent="0.3"/>
    <row r="267" s="30" customFormat="1" x14ac:dyDescent="0.3"/>
    <row r="268" s="30" customFormat="1" x14ac:dyDescent="0.3"/>
    <row r="269" s="30" customFormat="1" x14ac:dyDescent="0.3"/>
    <row r="270" s="30" customFormat="1" x14ac:dyDescent="0.3"/>
    <row r="271" s="30" customFormat="1" x14ac:dyDescent="0.3"/>
    <row r="272" s="30" customFormat="1" x14ac:dyDescent="0.3"/>
    <row r="273" s="30" customFormat="1" x14ac:dyDescent="0.3"/>
    <row r="274" s="30" customFormat="1" x14ac:dyDescent="0.3"/>
    <row r="275" s="30" customFormat="1" x14ac:dyDescent="0.3"/>
    <row r="276" s="30" customFormat="1" x14ac:dyDescent="0.3"/>
    <row r="277" s="30" customFormat="1" x14ac:dyDescent="0.3"/>
    <row r="278" s="30" customFormat="1" x14ac:dyDescent="0.3"/>
    <row r="279" s="30" customFormat="1" x14ac:dyDescent="0.3"/>
    <row r="280" s="30" customFormat="1" x14ac:dyDescent="0.3"/>
    <row r="281" s="30" customFormat="1" x14ac:dyDescent="0.3"/>
    <row r="282" s="30" customFormat="1" x14ac:dyDescent="0.3"/>
    <row r="283" s="30" customFormat="1" x14ac:dyDescent="0.3"/>
    <row r="284" s="30" customFormat="1" x14ac:dyDescent="0.3"/>
    <row r="285" s="30" customFormat="1" x14ac:dyDescent="0.3"/>
    <row r="286" s="30" customFormat="1" x14ac:dyDescent="0.3"/>
    <row r="287" s="30" customFormat="1" x14ac:dyDescent="0.3"/>
    <row r="288" s="30" customFormat="1" x14ac:dyDescent="0.3"/>
    <row r="289" s="30" customFormat="1" x14ac:dyDescent="0.3"/>
    <row r="290" s="30" customFormat="1" x14ac:dyDescent="0.3"/>
    <row r="291" s="30" customFormat="1" x14ac:dyDescent="0.3"/>
    <row r="292" s="30" customFormat="1" x14ac:dyDescent="0.3"/>
    <row r="293" s="30" customFormat="1" x14ac:dyDescent="0.3"/>
    <row r="294" s="30" customFormat="1" x14ac:dyDescent="0.3"/>
    <row r="295" s="30" customFormat="1" x14ac:dyDescent="0.3"/>
    <row r="296" s="30" customFormat="1" x14ac:dyDescent="0.3"/>
    <row r="297" s="30" customFormat="1" x14ac:dyDescent="0.3"/>
    <row r="298" s="30" customFormat="1" x14ac:dyDescent="0.3"/>
    <row r="299" s="30" customFormat="1" x14ac:dyDescent="0.3"/>
    <row r="300" s="30" customFormat="1" x14ac:dyDescent="0.3"/>
    <row r="301" s="30" customFormat="1" x14ac:dyDescent="0.3"/>
    <row r="302" s="30" customFormat="1" x14ac:dyDescent="0.3"/>
    <row r="303" s="30" customFormat="1" x14ac:dyDescent="0.3"/>
    <row r="304" s="30" customFormat="1" x14ac:dyDescent="0.3"/>
    <row r="305" s="30" customFormat="1" x14ac:dyDescent="0.3"/>
    <row r="306" s="30" customFormat="1" x14ac:dyDescent="0.3"/>
    <row r="307" s="30" customFormat="1" x14ac:dyDescent="0.3"/>
    <row r="308" s="30" customFormat="1" x14ac:dyDescent="0.3"/>
    <row r="309" s="30" customFormat="1" x14ac:dyDescent="0.3"/>
    <row r="310" s="30" customFormat="1" x14ac:dyDescent="0.3"/>
    <row r="311" s="30" customFormat="1" x14ac:dyDescent="0.3"/>
    <row r="312" s="30" customFormat="1" x14ac:dyDescent="0.3"/>
    <row r="313" s="30" customFormat="1" x14ac:dyDescent="0.3"/>
    <row r="314" s="30" customFormat="1" x14ac:dyDescent="0.3"/>
    <row r="315" s="30" customFormat="1" x14ac:dyDescent="0.3"/>
    <row r="316" s="30" customFormat="1" x14ac:dyDescent="0.3"/>
    <row r="317" s="30" customFormat="1" x14ac:dyDescent="0.3"/>
    <row r="318" s="30" customFormat="1" x14ac:dyDescent="0.3"/>
    <row r="319" s="30" customFormat="1" x14ac:dyDescent="0.3"/>
    <row r="320" s="30" customFormat="1" x14ac:dyDescent="0.3"/>
    <row r="321" s="30" customFormat="1" x14ac:dyDescent="0.3"/>
    <row r="322" s="30" customFormat="1" x14ac:dyDescent="0.3"/>
    <row r="323" s="30" customFormat="1" x14ac:dyDescent="0.3"/>
    <row r="324" s="30" customFormat="1" x14ac:dyDescent="0.3"/>
    <row r="325" s="30" customFormat="1" x14ac:dyDescent="0.3"/>
    <row r="326" s="30" customFormat="1" x14ac:dyDescent="0.3"/>
    <row r="327" s="30" customFormat="1" x14ac:dyDescent="0.3"/>
    <row r="328" s="30" customFormat="1" x14ac:dyDescent="0.3"/>
    <row r="329" s="30" customFormat="1" x14ac:dyDescent="0.3"/>
    <row r="330" s="30" customFormat="1" x14ac:dyDescent="0.3"/>
    <row r="331" s="30" customFormat="1" x14ac:dyDescent="0.3"/>
    <row r="332" s="30" customFormat="1" x14ac:dyDescent="0.3"/>
    <row r="333" s="30" customFormat="1" x14ac:dyDescent="0.3"/>
    <row r="334" s="30" customFormat="1" x14ac:dyDescent="0.3"/>
    <row r="335" s="30" customFormat="1" x14ac:dyDescent="0.3"/>
    <row r="336" s="30" customFormat="1" x14ac:dyDescent="0.3"/>
    <row r="337" s="30" customFormat="1" x14ac:dyDescent="0.3"/>
    <row r="338" s="30" customFormat="1" x14ac:dyDescent="0.3"/>
    <row r="339" s="30" customFormat="1" x14ac:dyDescent="0.3"/>
    <row r="340" s="30" customFormat="1" x14ac:dyDescent="0.3"/>
    <row r="341" s="30" customFormat="1" x14ac:dyDescent="0.3"/>
    <row r="342" s="30" customFormat="1" x14ac:dyDescent="0.3"/>
    <row r="343" s="30" customFormat="1" x14ac:dyDescent="0.3"/>
    <row r="344" s="30" customFormat="1" x14ac:dyDescent="0.3"/>
    <row r="345" s="30" customFormat="1" x14ac:dyDescent="0.3"/>
    <row r="346" s="30" customFormat="1" x14ac:dyDescent="0.3"/>
    <row r="347" s="30" customFormat="1" x14ac:dyDescent="0.3"/>
    <row r="348" s="30" customFormat="1" x14ac:dyDescent="0.3"/>
    <row r="349" s="30" customFormat="1" x14ac:dyDescent="0.3"/>
    <row r="350" s="30" customFormat="1" x14ac:dyDescent="0.3"/>
    <row r="351" s="30" customFormat="1" x14ac:dyDescent="0.3"/>
    <row r="352" s="30" customFormat="1" x14ac:dyDescent="0.3"/>
    <row r="353" s="30" customFormat="1" x14ac:dyDescent="0.3"/>
    <row r="354" s="30" customFormat="1" x14ac:dyDescent="0.3"/>
    <row r="355" s="30" customFormat="1" x14ac:dyDescent="0.3"/>
    <row r="356" s="30" customFormat="1" x14ac:dyDescent="0.3"/>
    <row r="357" s="30" customFormat="1" x14ac:dyDescent="0.3"/>
    <row r="358" s="30" customFormat="1" x14ac:dyDescent="0.3"/>
    <row r="359" s="30" customFormat="1" x14ac:dyDescent="0.3"/>
    <row r="360" s="30" customFormat="1" x14ac:dyDescent="0.3"/>
    <row r="361" s="30" customFormat="1" x14ac:dyDescent="0.3"/>
    <row r="362" s="30" customFormat="1" x14ac:dyDescent="0.3"/>
    <row r="363" s="30" customFormat="1" x14ac:dyDescent="0.3"/>
    <row r="364" s="30" customFormat="1" x14ac:dyDescent="0.3"/>
    <row r="365" s="30" customFormat="1" x14ac:dyDescent="0.3"/>
    <row r="366" s="30" customFormat="1" x14ac:dyDescent="0.3"/>
    <row r="367" s="30" customFormat="1" x14ac:dyDescent="0.3"/>
    <row r="368" s="30" customFormat="1" x14ac:dyDescent="0.3"/>
    <row r="369" s="30" customFormat="1" x14ac:dyDescent="0.3"/>
    <row r="370" s="30" customFormat="1" x14ac:dyDescent="0.3"/>
    <row r="371" s="30" customFormat="1" x14ac:dyDescent="0.3"/>
    <row r="372" s="30" customFormat="1" x14ac:dyDescent="0.3"/>
    <row r="373" s="30" customFormat="1" x14ac:dyDescent="0.3"/>
    <row r="374" s="30" customFormat="1" x14ac:dyDescent="0.3"/>
    <row r="375" s="30" customFormat="1" x14ac:dyDescent="0.3"/>
    <row r="376" s="30" customFormat="1" x14ac:dyDescent="0.3"/>
    <row r="377" s="30" customFormat="1" x14ac:dyDescent="0.3"/>
    <row r="378" s="30" customFormat="1" x14ac:dyDescent="0.3"/>
    <row r="379" s="30" customFormat="1" x14ac:dyDescent="0.3"/>
    <row r="380" s="30" customFormat="1" x14ac:dyDescent="0.3"/>
    <row r="381" s="30" customFormat="1" x14ac:dyDescent="0.3"/>
    <row r="382" s="30" customFormat="1" x14ac:dyDescent="0.3"/>
    <row r="383" s="30" customFormat="1" x14ac:dyDescent="0.3"/>
    <row r="384" s="30" customFormat="1" x14ac:dyDescent="0.3"/>
    <row r="385" s="30" customFormat="1" x14ac:dyDescent="0.3"/>
    <row r="386" s="30" customFormat="1" x14ac:dyDescent="0.3"/>
    <row r="387" s="30" customFormat="1" x14ac:dyDescent="0.3"/>
    <row r="388" s="30" customFormat="1" x14ac:dyDescent="0.3"/>
    <row r="389" s="30" customFormat="1" x14ac:dyDescent="0.3"/>
    <row r="390" s="30" customFormat="1" x14ac:dyDescent="0.3"/>
    <row r="391" s="30" customFormat="1" x14ac:dyDescent="0.3"/>
    <row r="392" s="30" customFormat="1" x14ac:dyDescent="0.3"/>
    <row r="393" s="30" customFormat="1" x14ac:dyDescent="0.3"/>
    <row r="394" s="30" customFormat="1" x14ac:dyDescent="0.3"/>
    <row r="395" s="30" customFormat="1" x14ac:dyDescent="0.3"/>
    <row r="396" s="30" customFormat="1" x14ac:dyDescent="0.3"/>
    <row r="397" s="30" customFormat="1" x14ac:dyDescent="0.3"/>
    <row r="398" s="30" customFormat="1" x14ac:dyDescent="0.3"/>
    <row r="399" s="30" customFormat="1" x14ac:dyDescent="0.3"/>
    <row r="400" s="30" customFormat="1" x14ac:dyDescent="0.3"/>
    <row r="401" s="30" customFormat="1" x14ac:dyDescent="0.3"/>
    <row r="402" s="30" customFormat="1" x14ac:dyDescent="0.3"/>
    <row r="403" s="30" customFormat="1" x14ac:dyDescent="0.3"/>
    <row r="404" s="30" customFormat="1" x14ac:dyDescent="0.3"/>
    <row r="405" s="30" customFormat="1" x14ac:dyDescent="0.3"/>
    <row r="406" s="30" customFormat="1" x14ac:dyDescent="0.3"/>
    <row r="407" s="30" customFormat="1" x14ac:dyDescent="0.3"/>
    <row r="408" s="30" customFormat="1" x14ac:dyDescent="0.3"/>
    <row r="409" s="30" customFormat="1" x14ac:dyDescent="0.3"/>
    <row r="410" s="30" customFormat="1" x14ac:dyDescent="0.3"/>
    <row r="411" s="30" customFormat="1" x14ac:dyDescent="0.3"/>
    <row r="412" s="30" customFormat="1" x14ac:dyDescent="0.3"/>
    <row r="413" s="30" customFormat="1" x14ac:dyDescent="0.3"/>
    <row r="414" s="30" customFormat="1" x14ac:dyDescent="0.3"/>
    <row r="415" s="30" customFormat="1" x14ac:dyDescent="0.3"/>
    <row r="416" s="30" customFormat="1" x14ac:dyDescent="0.3"/>
    <row r="417" s="30" customFormat="1" x14ac:dyDescent="0.3"/>
    <row r="418" s="30" customFormat="1" x14ac:dyDescent="0.3"/>
    <row r="419" s="30" customFormat="1" x14ac:dyDescent="0.3"/>
    <row r="420" s="30" customFormat="1" x14ac:dyDescent="0.3"/>
    <row r="421" s="30" customFormat="1" x14ac:dyDescent="0.3"/>
    <row r="422" s="30" customFormat="1" x14ac:dyDescent="0.3"/>
    <row r="423" s="30" customFormat="1" x14ac:dyDescent="0.3"/>
    <row r="424" s="30" customFormat="1" x14ac:dyDescent="0.3"/>
    <row r="425" s="30" customFormat="1" x14ac:dyDescent="0.3"/>
    <row r="426" s="30" customFormat="1" x14ac:dyDescent="0.3"/>
    <row r="427" s="30" customFormat="1" x14ac:dyDescent="0.3"/>
    <row r="428" s="30" customFormat="1" x14ac:dyDescent="0.3"/>
    <row r="429" s="30" customFormat="1" x14ac:dyDescent="0.3"/>
    <row r="430" s="30" customFormat="1" x14ac:dyDescent="0.3"/>
    <row r="431" s="30" customFormat="1" x14ac:dyDescent="0.3"/>
    <row r="432" s="30" customFormat="1" x14ac:dyDescent="0.3"/>
    <row r="433" s="30" customFormat="1" x14ac:dyDescent="0.3"/>
    <row r="434" s="30" customFormat="1" x14ac:dyDescent="0.3"/>
    <row r="435" s="30" customFormat="1" x14ac:dyDescent="0.3"/>
    <row r="436" s="30" customFormat="1" x14ac:dyDescent="0.3"/>
    <row r="437" s="30" customFormat="1" x14ac:dyDescent="0.3"/>
    <row r="438" s="30" customFormat="1" x14ac:dyDescent="0.3"/>
    <row r="439" s="30" customFormat="1" x14ac:dyDescent="0.3"/>
    <row r="440" s="30" customFormat="1" x14ac:dyDescent="0.3"/>
    <row r="441" s="30" customFormat="1" x14ac:dyDescent="0.3"/>
    <row r="442" s="30" customFormat="1" x14ac:dyDescent="0.3"/>
    <row r="443" s="30" customFormat="1" x14ac:dyDescent="0.3"/>
    <row r="444" s="30" customFormat="1" x14ac:dyDescent="0.3"/>
    <row r="445" s="30" customFormat="1" x14ac:dyDescent="0.3"/>
    <row r="446" s="30" customFormat="1" x14ac:dyDescent="0.3"/>
    <row r="447" s="30" customFormat="1" x14ac:dyDescent="0.3"/>
    <row r="448" s="30" customFormat="1" x14ac:dyDescent="0.3"/>
    <row r="449" s="30" customFormat="1" x14ac:dyDescent="0.3"/>
    <row r="450" s="30" customFormat="1" x14ac:dyDescent="0.3"/>
    <row r="451" s="30" customFormat="1" x14ac:dyDescent="0.3"/>
    <row r="452" s="30" customFormat="1" x14ac:dyDescent="0.3"/>
    <row r="453" s="30" customFormat="1" x14ac:dyDescent="0.3"/>
    <row r="454" s="30" customFormat="1" x14ac:dyDescent="0.3"/>
    <row r="455" s="30" customFormat="1" x14ac:dyDescent="0.3"/>
    <row r="456" s="30" customFormat="1" x14ac:dyDescent="0.3"/>
    <row r="457" s="30" customFormat="1" x14ac:dyDescent="0.3"/>
    <row r="458" s="30" customFormat="1" x14ac:dyDescent="0.3"/>
    <row r="459" s="30" customFormat="1" x14ac:dyDescent="0.3"/>
    <row r="460" s="30" customFormat="1" x14ac:dyDescent="0.3"/>
    <row r="461" s="30" customFormat="1" x14ac:dyDescent="0.3"/>
    <row r="462" s="30" customFormat="1" x14ac:dyDescent="0.3"/>
    <row r="463" s="30" customFormat="1" x14ac:dyDescent="0.3"/>
    <row r="464" s="30" customFormat="1" x14ac:dyDescent="0.3"/>
    <row r="465" s="30" customFormat="1" x14ac:dyDescent="0.3"/>
    <row r="466" s="30" customFormat="1" x14ac:dyDescent="0.3"/>
    <row r="467" s="30" customFormat="1" x14ac:dyDescent="0.3"/>
    <row r="468" s="30" customFormat="1" x14ac:dyDescent="0.3"/>
    <row r="469" s="30" customFormat="1" x14ac:dyDescent="0.3"/>
    <row r="470" s="30" customFormat="1" x14ac:dyDescent="0.3"/>
    <row r="471" s="30" customFormat="1" x14ac:dyDescent="0.3"/>
    <row r="472" s="30" customFormat="1" x14ac:dyDescent="0.3"/>
    <row r="473" s="30" customFormat="1" x14ac:dyDescent="0.3"/>
    <row r="474" s="30" customFormat="1" x14ac:dyDescent="0.3"/>
    <row r="475" s="30" customFormat="1" x14ac:dyDescent="0.3"/>
    <row r="476" s="30" customFormat="1" x14ac:dyDescent="0.3"/>
    <row r="477" s="30" customFormat="1" x14ac:dyDescent="0.3"/>
    <row r="478" s="30" customFormat="1" x14ac:dyDescent="0.3"/>
    <row r="479" s="30" customFormat="1" x14ac:dyDescent="0.3"/>
    <row r="480" s="30" customFormat="1" x14ac:dyDescent="0.3"/>
    <row r="481" s="30" customFormat="1" x14ac:dyDescent="0.3"/>
    <row r="482" s="30" customFormat="1" x14ac:dyDescent="0.3"/>
    <row r="483" s="30" customFormat="1" x14ac:dyDescent="0.3"/>
    <row r="484" s="30" customFormat="1" x14ac:dyDescent="0.3"/>
    <row r="485" s="30" customFormat="1" x14ac:dyDescent="0.3"/>
    <row r="486" s="30" customFormat="1" x14ac:dyDescent="0.3"/>
    <row r="487" s="30" customFormat="1" x14ac:dyDescent="0.3"/>
    <row r="488" s="30" customFormat="1" x14ac:dyDescent="0.3"/>
    <row r="489" s="30" customFormat="1" x14ac:dyDescent="0.3"/>
    <row r="490" s="30" customFormat="1" x14ac:dyDescent="0.3"/>
    <row r="491" s="30" customFormat="1" x14ac:dyDescent="0.3"/>
    <row r="492" s="30" customFormat="1" x14ac:dyDescent="0.3"/>
    <row r="493" s="30" customFormat="1" x14ac:dyDescent="0.3"/>
    <row r="494" s="30" customFormat="1" x14ac:dyDescent="0.3"/>
    <row r="495" s="30" customFormat="1" x14ac:dyDescent="0.3"/>
    <row r="496" s="30" customFormat="1" x14ac:dyDescent="0.3"/>
    <row r="497" s="30" customFormat="1" x14ac:dyDescent="0.3"/>
    <row r="498" s="30" customFormat="1" x14ac:dyDescent="0.3"/>
    <row r="499" s="30" customFormat="1" x14ac:dyDescent="0.3"/>
    <row r="500" s="30" customFormat="1" x14ac:dyDescent="0.3"/>
    <row r="501" s="30" customFormat="1" x14ac:dyDescent="0.3"/>
    <row r="502" s="30" customFormat="1" x14ac:dyDescent="0.3"/>
    <row r="503" s="30" customFormat="1" x14ac:dyDescent="0.3"/>
    <row r="504" s="30" customFormat="1" x14ac:dyDescent="0.3"/>
    <row r="505" s="30" customFormat="1" x14ac:dyDescent="0.3"/>
    <row r="506" s="30" customFormat="1" x14ac:dyDescent="0.3"/>
    <row r="507" s="30" customFormat="1" x14ac:dyDescent="0.3"/>
    <row r="508" s="30" customFormat="1" x14ac:dyDescent="0.3"/>
    <row r="509" s="30" customFormat="1" x14ac:dyDescent="0.3"/>
    <row r="510" s="30" customFormat="1" x14ac:dyDescent="0.3"/>
    <row r="511" s="30" customFormat="1" x14ac:dyDescent="0.3"/>
    <row r="512" s="30" customFormat="1" x14ac:dyDescent="0.3"/>
    <row r="513" s="30" customFormat="1" x14ac:dyDescent="0.3"/>
    <row r="514" s="30" customFormat="1" x14ac:dyDescent="0.3"/>
    <row r="515" s="30" customFormat="1" x14ac:dyDescent="0.3"/>
    <row r="516" s="30" customFormat="1" x14ac:dyDescent="0.3"/>
    <row r="517" s="30" customFormat="1" x14ac:dyDescent="0.3"/>
    <row r="518" s="30" customFormat="1" x14ac:dyDescent="0.3"/>
    <row r="519" s="30" customFormat="1" x14ac:dyDescent="0.3"/>
    <row r="520" s="30" customFormat="1" x14ac:dyDescent="0.3"/>
    <row r="521" s="30" customFormat="1" x14ac:dyDescent="0.3"/>
    <row r="522" s="30" customFormat="1" x14ac:dyDescent="0.3"/>
    <row r="523" s="30" customFormat="1" x14ac:dyDescent="0.3"/>
    <row r="524" s="30" customFormat="1" x14ac:dyDescent="0.3"/>
    <row r="525" s="30" customFormat="1" x14ac:dyDescent="0.3"/>
    <row r="526" s="30" customFormat="1" x14ac:dyDescent="0.3"/>
    <row r="527" s="30" customFormat="1" x14ac:dyDescent="0.3"/>
    <row r="528" s="30" customFormat="1" x14ac:dyDescent="0.3"/>
    <row r="529" s="30" customFormat="1" x14ac:dyDescent="0.3"/>
    <row r="530" s="30" customFormat="1" x14ac:dyDescent="0.3"/>
    <row r="531" s="30" customFormat="1" x14ac:dyDescent="0.3"/>
    <row r="532" s="30" customFormat="1" x14ac:dyDescent="0.3"/>
    <row r="533" s="30" customFormat="1" x14ac:dyDescent="0.3"/>
    <row r="534" s="30" customFormat="1" x14ac:dyDescent="0.3"/>
    <row r="535" s="30" customFormat="1" x14ac:dyDescent="0.3"/>
    <row r="536" s="30" customFormat="1" x14ac:dyDescent="0.3"/>
    <row r="537" s="30" customFormat="1" x14ac:dyDescent="0.3"/>
    <row r="538" s="30" customFormat="1" x14ac:dyDescent="0.3"/>
    <row r="539" s="30" customFormat="1" x14ac:dyDescent="0.3"/>
    <row r="540" s="30" customFormat="1" x14ac:dyDescent="0.3"/>
    <row r="541" s="30" customFormat="1" x14ac:dyDescent="0.3"/>
    <row r="542" s="30" customFormat="1" x14ac:dyDescent="0.3"/>
    <row r="543" s="30" customFormat="1" x14ac:dyDescent="0.3"/>
    <row r="544" s="30" customFormat="1" x14ac:dyDescent="0.3"/>
    <row r="545" s="30" customFormat="1" x14ac:dyDescent="0.3"/>
    <row r="546" s="30" customFormat="1" x14ac:dyDescent="0.3"/>
    <row r="547" s="30" customFormat="1" x14ac:dyDescent="0.3"/>
    <row r="548" s="30" customFormat="1" x14ac:dyDescent="0.3"/>
    <row r="549" s="30" customFormat="1" x14ac:dyDescent="0.3"/>
    <row r="550" s="30" customFormat="1" x14ac:dyDescent="0.3"/>
    <row r="551" s="30" customFormat="1" x14ac:dyDescent="0.3"/>
    <row r="552" s="30" customFormat="1" x14ac:dyDescent="0.3"/>
    <row r="553" s="30" customFormat="1" x14ac:dyDescent="0.3"/>
    <row r="554" s="30" customFormat="1" x14ac:dyDescent="0.3"/>
    <row r="555" s="30" customFormat="1" x14ac:dyDescent="0.3"/>
    <row r="556" s="30" customFormat="1" x14ac:dyDescent="0.3"/>
    <row r="557" s="30" customFormat="1" x14ac:dyDescent="0.3"/>
    <row r="558" s="30" customFormat="1" x14ac:dyDescent="0.3"/>
    <row r="559" s="30" customFormat="1" x14ac:dyDescent="0.3"/>
    <row r="560" s="30" customFormat="1" x14ac:dyDescent="0.3"/>
    <row r="561" s="30" customFormat="1" x14ac:dyDescent="0.3"/>
    <row r="562" s="30" customFormat="1" x14ac:dyDescent="0.3"/>
    <row r="563" s="30" customFormat="1" x14ac:dyDescent="0.3"/>
    <row r="564" s="30" customFormat="1" x14ac:dyDescent="0.3"/>
    <row r="565" s="30" customFormat="1" x14ac:dyDescent="0.3"/>
    <row r="566" s="30" customFormat="1" x14ac:dyDescent="0.3"/>
    <row r="567" s="30" customFormat="1" x14ac:dyDescent="0.3"/>
    <row r="568" s="30" customFormat="1" x14ac:dyDescent="0.3"/>
    <row r="569" s="30" customFormat="1" x14ac:dyDescent="0.3"/>
    <row r="570" s="30" customFormat="1" x14ac:dyDescent="0.3"/>
    <row r="571" s="30" customFormat="1" x14ac:dyDescent="0.3"/>
    <row r="572" s="30" customFormat="1" x14ac:dyDescent="0.3"/>
    <row r="573" s="30" customFormat="1" x14ac:dyDescent="0.3"/>
    <row r="574" s="30" customFormat="1" x14ac:dyDescent="0.3"/>
    <row r="575" s="30" customFormat="1" x14ac:dyDescent="0.3"/>
    <row r="576" s="30" customFormat="1" x14ac:dyDescent="0.3"/>
    <row r="577" s="30" customFormat="1" x14ac:dyDescent="0.3"/>
    <row r="578" s="30" customFormat="1" x14ac:dyDescent="0.3"/>
    <row r="579" s="30" customFormat="1" x14ac:dyDescent="0.3"/>
    <row r="580" s="30" customFormat="1" x14ac:dyDescent="0.3"/>
    <row r="581" s="30" customFormat="1" x14ac:dyDescent="0.3"/>
    <row r="582" s="30" customFormat="1" x14ac:dyDescent="0.3"/>
    <row r="583" s="30" customFormat="1" x14ac:dyDescent="0.3"/>
    <row r="584" s="30" customFormat="1" x14ac:dyDescent="0.3"/>
    <row r="585" s="30" customFormat="1" x14ac:dyDescent="0.3"/>
    <row r="586" s="30" customFormat="1" x14ac:dyDescent="0.3"/>
    <row r="587" s="30" customFormat="1" x14ac:dyDescent="0.3"/>
    <row r="588" s="30" customFormat="1" x14ac:dyDescent="0.3"/>
    <row r="589" s="30" customFormat="1" x14ac:dyDescent="0.3"/>
    <row r="590" s="30" customFormat="1" x14ac:dyDescent="0.3"/>
    <row r="591" s="30" customFormat="1" x14ac:dyDescent="0.3"/>
    <row r="592" s="30" customFormat="1" x14ac:dyDescent="0.3"/>
    <row r="593" s="30" customFormat="1" x14ac:dyDescent="0.3"/>
    <row r="594" s="30" customFormat="1" x14ac:dyDescent="0.3"/>
    <row r="595" s="30" customFormat="1" x14ac:dyDescent="0.3"/>
    <row r="596" s="30" customFormat="1" x14ac:dyDescent="0.3"/>
    <row r="597" s="30" customFormat="1" x14ac:dyDescent="0.3"/>
    <row r="598" s="30" customFormat="1" x14ac:dyDescent="0.3"/>
    <row r="599" s="30" customFormat="1" x14ac:dyDescent="0.3"/>
    <row r="600" s="30" customFormat="1" x14ac:dyDescent="0.3"/>
    <row r="601" s="30" customFormat="1" x14ac:dyDescent="0.3"/>
    <row r="602" s="30" customFormat="1" x14ac:dyDescent="0.3"/>
    <row r="603" s="30" customFormat="1" x14ac:dyDescent="0.3"/>
    <row r="604" s="30" customFormat="1" x14ac:dyDescent="0.3"/>
    <row r="605" s="30" customFormat="1" x14ac:dyDescent="0.3"/>
    <row r="606" s="30" customFormat="1" x14ac:dyDescent="0.3"/>
    <row r="607" s="30" customFormat="1" x14ac:dyDescent="0.3"/>
    <row r="608" s="30" customFormat="1" x14ac:dyDescent="0.3"/>
    <row r="609" s="30" customFormat="1" x14ac:dyDescent="0.3"/>
    <row r="610" s="30" customFormat="1" x14ac:dyDescent="0.3"/>
    <row r="611" s="30" customFormat="1" x14ac:dyDescent="0.3"/>
    <row r="612" s="30" customFormat="1" x14ac:dyDescent="0.3"/>
    <row r="613" s="30" customFormat="1" x14ac:dyDescent="0.3"/>
    <row r="614" s="30" customFormat="1" x14ac:dyDescent="0.3"/>
    <row r="615" s="30" customFormat="1" x14ac:dyDescent="0.3"/>
    <row r="616" s="30" customFormat="1" x14ac:dyDescent="0.3"/>
    <row r="617" s="30" customFormat="1" x14ac:dyDescent="0.3"/>
    <row r="618" s="30" customFormat="1" x14ac:dyDescent="0.3"/>
    <row r="619" s="30" customFormat="1" x14ac:dyDescent="0.3"/>
    <row r="620" s="30" customFormat="1" x14ac:dyDescent="0.3"/>
    <row r="621" s="30" customFormat="1" x14ac:dyDescent="0.3"/>
    <row r="622" s="30" customFormat="1" x14ac:dyDescent="0.3"/>
    <row r="623" s="30" customFormat="1" x14ac:dyDescent="0.3"/>
    <row r="624" s="30" customFormat="1" x14ac:dyDescent="0.3"/>
    <row r="625" s="30" customFormat="1" x14ac:dyDescent="0.3"/>
    <row r="626" s="30" customFormat="1" x14ac:dyDescent="0.3"/>
    <row r="627" s="30" customFormat="1" x14ac:dyDescent="0.3"/>
    <row r="628" s="30" customFormat="1" x14ac:dyDescent="0.3"/>
    <row r="629" s="30" customFormat="1" x14ac:dyDescent="0.3"/>
    <row r="630" s="30" customFormat="1" x14ac:dyDescent="0.3"/>
    <row r="631" s="30" customFormat="1" x14ac:dyDescent="0.3"/>
    <row r="632" s="30" customFormat="1" x14ac:dyDescent="0.3"/>
    <row r="633" s="30" customFormat="1" x14ac:dyDescent="0.3"/>
    <row r="634" s="30" customFormat="1" x14ac:dyDescent="0.3"/>
    <row r="635" s="30" customFormat="1" x14ac:dyDescent="0.3"/>
    <row r="636" s="30" customFormat="1" x14ac:dyDescent="0.3"/>
    <row r="637" s="30" customFormat="1" x14ac:dyDescent="0.3"/>
    <row r="638" s="30" customFormat="1" x14ac:dyDescent="0.3"/>
    <row r="639" s="30" customFormat="1" x14ac:dyDescent="0.3"/>
    <row r="640" s="30" customFormat="1" x14ac:dyDescent="0.3"/>
    <row r="641" s="30" customFormat="1" x14ac:dyDescent="0.3"/>
    <row r="642" s="30" customFormat="1" x14ac:dyDescent="0.3"/>
    <row r="643" s="30" customFormat="1" x14ac:dyDescent="0.3"/>
    <row r="644" s="30" customFormat="1" x14ac:dyDescent="0.3"/>
    <row r="645" s="30" customFormat="1" x14ac:dyDescent="0.3"/>
    <row r="646" s="30" customFormat="1" x14ac:dyDescent="0.3"/>
    <row r="647" s="30" customFormat="1" x14ac:dyDescent="0.3"/>
    <row r="648" s="30" customFormat="1" x14ac:dyDescent="0.3"/>
    <row r="649" s="30" customFormat="1" x14ac:dyDescent="0.3"/>
    <row r="650" s="30" customFormat="1" x14ac:dyDescent="0.3"/>
    <row r="651" s="30" customFormat="1" x14ac:dyDescent="0.3"/>
    <row r="652" s="30" customFormat="1" x14ac:dyDescent="0.3"/>
    <row r="653" s="30" customFormat="1" x14ac:dyDescent="0.3"/>
    <row r="654" s="30" customFormat="1" x14ac:dyDescent="0.3"/>
    <row r="655" s="30" customFormat="1" x14ac:dyDescent="0.3"/>
    <row r="656" s="30" customFormat="1" x14ac:dyDescent="0.3"/>
    <row r="657" s="30" customFormat="1" x14ac:dyDescent="0.3"/>
    <row r="658" s="30" customFormat="1" x14ac:dyDescent="0.3"/>
    <row r="659" s="30" customFormat="1" x14ac:dyDescent="0.3"/>
    <row r="660" s="30" customFormat="1" x14ac:dyDescent="0.3"/>
    <row r="661" s="30" customFormat="1" x14ac:dyDescent="0.3"/>
    <row r="662" s="30" customFormat="1" x14ac:dyDescent="0.3"/>
    <row r="663" s="30" customFormat="1" x14ac:dyDescent="0.3"/>
    <row r="664" s="30" customFormat="1" x14ac:dyDescent="0.3"/>
    <row r="665" s="30" customFormat="1" x14ac:dyDescent="0.3"/>
    <row r="666" s="30" customFormat="1" x14ac:dyDescent="0.3"/>
    <row r="667" s="30" customFormat="1" x14ac:dyDescent="0.3"/>
    <row r="668" s="30" customFormat="1" x14ac:dyDescent="0.3"/>
    <row r="669" s="30" customFormat="1" x14ac:dyDescent="0.3"/>
    <row r="670" s="30" customFormat="1" x14ac:dyDescent="0.3"/>
    <row r="671" s="30" customFormat="1" x14ac:dyDescent="0.3"/>
    <row r="672" s="30" customFormat="1" x14ac:dyDescent="0.3"/>
    <row r="673" s="30" customFormat="1" x14ac:dyDescent="0.3"/>
    <row r="674" s="30" customFormat="1" x14ac:dyDescent="0.3"/>
  </sheetData>
  <mergeCells count="47">
    <mergeCell ref="B72:G72"/>
    <mergeCell ref="B65:G65"/>
    <mergeCell ref="B66:G66"/>
    <mergeCell ref="B67:G67"/>
    <mergeCell ref="B68:G68"/>
    <mergeCell ref="B69:G69"/>
    <mergeCell ref="B55:G55"/>
    <mergeCell ref="B59:G59"/>
    <mergeCell ref="B60:G60"/>
    <mergeCell ref="B61:G61"/>
    <mergeCell ref="B62:G62"/>
    <mergeCell ref="B48:G48"/>
    <mergeCell ref="B37:G37"/>
    <mergeCell ref="B38:G38"/>
    <mergeCell ref="B39:G39"/>
    <mergeCell ref="B40:G40"/>
    <mergeCell ref="B41:G41"/>
    <mergeCell ref="B42:G42"/>
    <mergeCell ref="B43:G43"/>
    <mergeCell ref="B44:G44"/>
    <mergeCell ref="B45:G45"/>
    <mergeCell ref="B46:G46"/>
    <mergeCell ref="B47:G47"/>
    <mergeCell ref="B36:G36"/>
    <mergeCell ref="B20:E20"/>
    <mergeCell ref="B21:E21"/>
    <mergeCell ref="B24:E25"/>
    <mergeCell ref="F24:H24"/>
    <mergeCell ref="B26:E26"/>
    <mergeCell ref="B27:E27"/>
    <mergeCell ref="B28:E28"/>
    <mergeCell ref="B29:E29"/>
    <mergeCell ref="B33:G33"/>
    <mergeCell ref="B34:G34"/>
    <mergeCell ref="B35:G35"/>
    <mergeCell ref="B19:E19"/>
    <mergeCell ref="E4:I4"/>
    <mergeCell ref="E5:I5"/>
    <mergeCell ref="E6:I6"/>
    <mergeCell ref="E7:I7"/>
    <mergeCell ref="E8:I8"/>
    <mergeCell ref="E9:I9"/>
    <mergeCell ref="B14:E14"/>
    <mergeCell ref="B15:E15"/>
    <mergeCell ref="B16:E16"/>
    <mergeCell ref="B17:E17"/>
    <mergeCell ref="B18:E18"/>
  </mergeCells>
  <pageMargins left="0.70866141732283472" right="0.70866141732283472" top="0.74803149606299213" bottom="0.74803149606299213" header="0.31496062992125984" footer="0.31496062992125984"/>
  <pageSetup paperSize="8" scale="80" orientation="portrait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4012C-6A76-4999-84EF-34E8B0F20011}">
  <dimension ref="A1:BLG615"/>
  <sheetViews>
    <sheetView topLeftCell="A4" zoomScaleNormal="100" zoomScaleSheetLayoutView="100" workbookViewId="0">
      <selection activeCell="E2" sqref="E2"/>
    </sheetView>
  </sheetViews>
  <sheetFormatPr defaultColWidth="8.77734375" defaultRowHeight="14.4" x14ac:dyDescent="0.3"/>
  <cols>
    <col min="1" max="1" width="2.6640625" style="67" customWidth="1"/>
    <col min="2" max="9" width="15.6640625" style="67" customWidth="1"/>
    <col min="10" max="10" width="2.6640625" style="54" customWidth="1"/>
    <col min="11" max="1671" width="8.77734375" style="54"/>
    <col min="1672" max="16384" width="8.77734375" style="67"/>
  </cols>
  <sheetData>
    <row r="1" spans="1:10" s="54" customFormat="1" ht="4.95" customHeight="1" x14ac:dyDescent="0.3">
      <c r="A1" s="51"/>
      <c r="B1" s="52"/>
      <c r="C1" s="52"/>
      <c r="D1" s="52"/>
      <c r="E1" s="52"/>
      <c r="F1" s="52"/>
      <c r="G1" s="52"/>
      <c r="H1" s="52"/>
      <c r="I1" s="52"/>
      <c r="J1" s="53"/>
    </row>
    <row r="2" spans="1:10" s="54" customFormat="1" ht="30" x14ac:dyDescent="0.3">
      <c r="A2" s="55"/>
      <c r="B2" s="56"/>
      <c r="C2" s="56"/>
      <c r="D2" s="56"/>
      <c r="E2" s="57" t="s">
        <v>0</v>
      </c>
      <c r="F2" s="56"/>
      <c r="G2" s="56"/>
      <c r="H2" s="58"/>
      <c r="I2" s="56"/>
      <c r="J2" s="59"/>
    </row>
    <row r="3" spans="1:10" s="54" customFormat="1" ht="4.95" customHeight="1" x14ac:dyDescent="0.3">
      <c r="A3" s="55"/>
      <c r="B3" s="56"/>
      <c r="C3" s="56"/>
      <c r="D3" s="56"/>
      <c r="E3" s="56"/>
      <c r="F3" s="56"/>
      <c r="G3" s="56"/>
      <c r="H3" s="58"/>
      <c r="I3" s="56"/>
      <c r="J3" s="59"/>
    </row>
    <row r="4" spans="1:10" s="54" customFormat="1" ht="15.6" x14ac:dyDescent="0.3">
      <c r="A4" s="55"/>
      <c r="B4" s="60"/>
      <c r="C4" s="60"/>
      <c r="D4" s="61" t="s">
        <v>1</v>
      </c>
      <c r="E4" s="123" t="str">
        <f>'Totaal overzicht'!E4</f>
        <v>TN453600 - Raamovereenkomst betreffende Onderhoudsdiensten</v>
      </c>
      <c r="F4" s="124"/>
      <c r="G4" s="124"/>
      <c r="H4" s="124"/>
      <c r="I4" s="124"/>
      <c r="J4" s="59"/>
    </row>
    <row r="5" spans="1:10" s="54" customFormat="1" ht="15.6" x14ac:dyDescent="0.3">
      <c r="A5" s="55"/>
      <c r="B5" s="60"/>
      <c r="C5" s="60"/>
      <c r="D5" s="61"/>
      <c r="E5" s="123" t="str">
        <f>'Totaal overzicht'!E5</f>
        <v xml:space="preserve">en bijkomende leveringen ten aanzien van de Monitorings-, Bedienings- </v>
      </c>
      <c r="F5" s="124"/>
      <c r="G5" s="124"/>
      <c r="H5" s="124"/>
      <c r="I5" s="124"/>
      <c r="J5" s="59"/>
    </row>
    <row r="6" spans="1:10" s="54" customFormat="1" ht="15.6" x14ac:dyDescent="0.3">
      <c r="A6" s="55"/>
      <c r="B6" s="60"/>
      <c r="C6" s="60"/>
      <c r="D6" s="61"/>
      <c r="E6" s="123" t="str">
        <f>'Totaal overzicht'!E6</f>
        <v>en Besturingsinstallaties van de spoortunnels ProRail</v>
      </c>
      <c r="F6" s="124"/>
      <c r="G6" s="124"/>
      <c r="H6" s="124"/>
      <c r="I6" s="124"/>
      <c r="J6" s="59"/>
    </row>
    <row r="7" spans="1:10" s="54" customFormat="1" ht="15.6" x14ac:dyDescent="0.3">
      <c r="A7" s="55"/>
      <c r="B7" s="60"/>
      <c r="C7" s="60"/>
      <c r="D7" s="61" t="s">
        <v>2</v>
      </c>
      <c r="E7" s="123">
        <f>'Totaal overzicht'!E7</f>
        <v>0</v>
      </c>
      <c r="F7" s="124"/>
      <c r="G7" s="124"/>
      <c r="H7" s="124"/>
      <c r="I7" s="124"/>
      <c r="J7" s="59"/>
    </row>
    <row r="8" spans="1:10" s="54" customFormat="1" ht="15.6" x14ac:dyDescent="0.3">
      <c r="A8" s="55"/>
      <c r="B8" s="60"/>
      <c r="C8" s="60"/>
      <c r="D8" s="61" t="s">
        <v>3</v>
      </c>
      <c r="E8" s="123">
        <f>'Totaal overzicht'!E8</f>
        <v>0</v>
      </c>
      <c r="F8" s="124"/>
      <c r="G8" s="124"/>
      <c r="H8" s="124"/>
      <c r="I8" s="124"/>
      <c r="J8" s="59"/>
    </row>
    <row r="9" spans="1:10" s="54" customFormat="1" ht="15.6" x14ac:dyDescent="0.3">
      <c r="A9" s="55"/>
      <c r="B9" s="60"/>
      <c r="C9" s="60"/>
      <c r="D9" s="61" t="s">
        <v>4</v>
      </c>
      <c r="E9" s="123" t="str">
        <f>'Totaal overzicht'!E9</f>
        <v>Perceel 2 (Siemens)</v>
      </c>
      <c r="F9" s="124"/>
      <c r="G9" s="124"/>
      <c r="H9" s="124"/>
      <c r="I9" s="124"/>
      <c r="J9" s="59"/>
    </row>
    <row r="10" spans="1:10" s="54" customFormat="1" ht="4.95" customHeight="1" x14ac:dyDescent="0.3">
      <c r="A10" s="55"/>
      <c r="B10" s="56"/>
      <c r="C10" s="56"/>
      <c r="D10" s="56"/>
      <c r="E10" s="56"/>
      <c r="F10" s="56"/>
      <c r="G10" s="56"/>
      <c r="H10" s="58"/>
      <c r="I10" s="56"/>
      <c r="J10" s="59"/>
    </row>
    <row r="11" spans="1:10" s="54" customFormat="1" x14ac:dyDescent="0.3">
      <c r="A11" s="55"/>
      <c r="B11" s="56"/>
      <c r="C11" s="56"/>
      <c r="D11" s="56"/>
      <c r="E11" s="56"/>
      <c r="F11" s="56"/>
      <c r="G11" s="56"/>
      <c r="H11" s="58"/>
      <c r="I11" s="71" t="str">
        <f>'Totaal overzicht'!I11</f>
        <v>versie 1.0</v>
      </c>
      <c r="J11" s="59"/>
    </row>
    <row r="12" spans="1:10" s="54" customFormat="1" ht="15.6" x14ac:dyDescent="0.3">
      <c r="A12" s="55"/>
      <c r="B12" s="40" t="s">
        <v>78</v>
      </c>
      <c r="C12" s="41"/>
      <c r="D12" s="41"/>
      <c r="E12" s="41"/>
      <c r="F12" s="41"/>
      <c r="G12" s="41"/>
      <c r="H12" s="42"/>
      <c r="I12" s="41"/>
      <c r="J12" s="59"/>
    </row>
    <row r="13" spans="1:10" s="54" customFormat="1" ht="5.0999999999999996" customHeight="1" x14ac:dyDescent="0.3">
      <c r="A13" s="55"/>
      <c r="B13" s="56"/>
      <c r="C13" s="56"/>
      <c r="D13" s="56"/>
      <c r="E13" s="56"/>
      <c r="F13" s="56"/>
      <c r="G13" s="56"/>
      <c r="H13" s="58"/>
      <c r="I13" s="56"/>
      <c r="J13" s="59"/>
    </row>
    <row r="14" spans="1:10" s="54" customFormat="1" x14ac:dyDescent="0.3">
      <c r="A14" s="55"/>
      <c r="B14" s="125" t="s">
        <v>6</v>
      </c>
      <c r="C14" s="126"/>
      <c r="D14" s="126"/>
      <c r="E14" s="127"/>
      <c r="F14" s="103" t="s">
        <v>74</v>
      </c>
      <c r="G14" s="104"/>
      <c r="H14" s="104"/>
      <c r="I14" s="121"/>
      <c r="J14" s="59"/>
    </row>
    <row r="15" spans="1:10" s="54" customFormat="1" ht="40.049999999999997" customHeight="1" x14ac:dyDescent="0.3">
      <c r="A15" s="55"/>
      <c r="B15" s="128"/>
      <c r="C15" s="129"/>
      <c r="D15" s="129"/>
      <c r="E15" s="130"/>
      <c r="F15" s="11" t="s">
        <v>75</v>
      </c>
      <c r="G15" s="11" t="s">
        <v>100</v>
      </c>
      <c r="H15" s="11" t="s">
        <v>76</v>
      </c>
      <c r="I15" s="11" t="s">
        <v>77</v>
      </c>
      <c r="J15" s="59"/>
    </row>
    <row r="16" spans="1:10" s="54" customFormat="1" x14ac:dyDescent="0.3">
      <c r="A16" s="55"/>
      <c r="B16" s="118" t="s">
        <v>111</v>
      </c>
      <c r="C16" s="119"/>
      <c r="D16" s="119"/>
      <c r="E16" s="120"/>
      <c r="F16" s="86">
        <v>5</v>
      </c>
      <c r="G16" s="86">
        <v>13</v>
      </c>
      <c r="H16" s="86">
        <v>1</v>
      </c>
      <c r="I16" s="86">
        <v>2</v>
      </c>
      <c r="J16" s="59"/>
    </row>
    <row r="17" spans="1:10" s="54" customFormat="1" x14ac:dyDescent="0.3">
      <c r="A17" s="55"/>
      <c r="B17" s="118" t="s">
        <v>112</v>
      </c>
      <c r="C17" s="119"/>
      <c r="D17" s="119"/>
      <c r="E17" s="120"/>
      <c r="F17" s="86">
        <v>40</v>
      </c>
      <c r="G17" s="86">
        <v>440</v>
      </c>
      <c r="H17" s="86">
        <v>12</v>
      </c>
      <c r="I17" s="86">
        <v>20</v>
      </c>
      <c r="J17" s="59"/>
    </row>
    <row r="18" spans="1:10" s="54" customFormat="1" x14ac:dyDescent="0.3">
      <c r="A18" s="55"/>
      <c r="B18" s="118" t="s">
        <v>113</v>
      </c>
      <c r="C18" s="119"/>
      <c r="D18" s="119"/>
      <c r="E18" s="120"/>
      <c r="F18" s="86">
        <v>8</v>
      </c>
      <c r="G18" s="86">
        <v>33</v>
      </c>
      <c r="H18" s="86">
        <v>23</v>
      </c>
      <c r="I18" s="86">
        <v>8</v>
      </c>
      <c r="J18" s="59"/>
    </row>
    <row r="19" spans="1:10" s="54" customFormat="1" x14ac:dyDescent="0.3">
      <c r="A19" s="55"/>
      <c r="B19" s="118" t="s">
        <v>114</v>
      </c>
      <c r="C19" s="119"/>
      <c r="D19" s="119"/>
      <c r="E19" s="120"/>
      <c r="F19" s="86">
        <v>18</v>
      </c>
      <c r="G19" s="86">
        <v>258</v>
      </c>
      <c r="H19" s="86">
        <v>7</v>
      </c>
      <c r="I19" s="86">
        <v>13</v>
      </c>
      <c r="J19" s="59"/>
    </row>
    <row r="20" spans="1:10" s="54" customFormat="1" x14ac:dyDescent="0.3">
      <c r="A20" s="55"/>
      <c r="B20" s="118" t="s">
        <v>115</v>
      </c>
      <c r="C20" s="119"/>
      <c r="D20" s="119"/>
      <c r="E20" s="120"/>
      <c r="F20" s="86">
        <v>2</v>
      </c>
      <c r="G20" s="86">
        <v>22</v>
      </c>
      <c r="H20" s="86">
        <v>3</v>
      </c>
      <c r="I20" s="86">
        <v>5</v>
      </c>
      <c r="J20" s="59"/>
    </row>
    <row r="21" spans="1:10" s="54" customFormat="1" x14ac:dyDescent="0.3">
      <c r="A21" s="55"/>
      <c r="B21" s="118" t="s">
        <v>116</v>
      </c>
      <c r="C21" s="119"/>
      <c r="D21" s="119"/>
      <c r="E21" s="120"/>
      <c r="F21" s="86">
        <v>44</v>
      </c>
      <c r="G21" s="86">
        <v>65</v>
      </c>
      <c r="H21" s="86">
        <v>7</v>
      </c>
      <c r="I21" s="86">
        <v>14</v>
      </c>
      <c r="J21" s="59"/>
    </row>
    <row r="22" spans="1:10" s="54" customFormat="1" x14ac:dyDescent="0.3">
      <c r="A22" s="55"/>
      <c r="B22" s="118" t="s">
        <v>117</v>
      </c>
      <c r="C22" s="119"/>
      <c r="D22" s="119"/>
      <c r="E22" s="120"/>
      <c r="F22" s="86">
        <v>3</v>
      </c>
      <c r="G22" s="86">
        <v>111</v>
      </c>
      <c r="H22" s="86">
        <v>3</v>
      </c>
      <c r="I22" s="86">
        <v>4</v>
      </c>
      <c r="J22" s="59"/>
    </row>
    <row r="23" spans="1:10" s="54" customFormat="1" x14ac:dyDescent="0.3">
      <c r="A23" s="55"/>
      <c r="B23" s="56"/>
      <c r="C23" s="56"/>
      <c r="D23" s="56"/>
      <c r="E23" s="56"/>
      <c r="F23" s="56"/>
      <c r="G23" s="56"/>
      <c r="H23" s="58"/>
      <c r="I23" s="56"/>
      <c r="J23" s="59"/>
    </row>
    <row r="24" spans="1:10" s="54" customFormat="1" ht="15.6" x14ac:dyDescent="0.3">
      <c r="A24" s="55"/>
      <c r="B24" s="40" t="s">
        <v>79</v>
      </c>
      <c r="C24" s="41"/>
      <c r="D24" s="41"/>
      <c r="E24" s="41"/>
      <c r="F24" s="41"/>
      <c r="G24" s="41"/>
      <c r="H24" s="41"/>
      <c r="I24" s="41"/>
      <c r="J24" s="59"/>
    </row>
    <row r="25" spans="1:10" s="54" customFormat="1" ht="5.0999999999999996" customHeight="1" x14ac:dyDescent="0.3">
      <c r="A25" s="55"/>
      <c r="B25" s="56"/>
      <c r="C25" s="56"/>
      <c r="D25" s="56"/>
      <c r="E25" s="56"/>
      <c r="F25" s="56"/>
      <c r="G25" s="56"/>
      <c r="H25" s="58"/>
      <c r="I25" s="56"/>
      <c r="J25" s="59"/>
    </row>
    <row r="26" spans="1:10" s="54" customFormat="1" ht="30" customHeight="1" x14ac:dyDescent="0.3">
      <c r="A26" s="55"/>
      <c r="B26" s="103" t="s">
        <v>6</v>
      </c>
      <c r="C26" s="104"/>
      <c r="D26" s="104"/>
      <c r="E26" s="104"/>
      <c r="F26" s="104"/>
      <c r="G26" s="104"/>
      <c r="H26" s="11" t="s">
        <v>70</v>
      </c>
      <c r="I26" s="11" t="s">
        <v>82</v>
      </c>
      <c r="J26" s="59"/>
    </row>
    <row r="27" spans="1:10" s="54" customFormat="1" x14ac:dyDescent="0.3">
      <c r="A27" s="76"/>
      <c r="B27" s="98" t="s">
        <v>80</v>
      </c>
      <c r="C27" s="99"/>
      <c r="D27" s="99"/>
      <c r="E27" s="99"/>
      <c r="F27" s="99"/>
      <c r="G27" s="22"/>
      <c r="H27" s="69"/>
      <c r="I27" s="69"/>
      <c r="J27" s="59"/>
    </row>
    <row r="28" spans="1:10" s="54" customFormat="1" x14ac:dyDescent="0.3">
      <c r="A28" s="76"/>
      <c r="B28" s="94" t="s">
        <v>81</v>
      </c>
      <c r="C28" s="95"/>
      <c r="D28" s="95"/>
      <c r="E28" s="95"/>
      <c r="F28" s="95"/>
      <c r="G28" s="113"/>
      <c r="H28" s="69" t="s">
        <v>83</v>
      </c>
      <c r="I28" s="69">
        <v>3</v>
      </c>
      <c r="J28" s="59"/>
    </row>
    <row r="29" spans="1:10" s="54" customFormat="1" x14ac:dyDescent="0.3">
      <c r="A29" s="76"/>
      <c r="B29" s="92" t="s">
        <v>14</v>
      </c>
      <c r="C29" s="93"/>
      <c r="D29" s="93"/>
      <c r="E29" s="93"/>
      <c r="F29" s="93"/>
      <c r="G29" s="110"/>
      <c r="H29" s="69" t="s">
        <v>83</v>
      </c>
      <c r="I29" s="69">
        <f>I28</f>
        <v>3</v>
      </c>
      <c r="J29" s="59"/>
    </row>
    <row r="30" spans="1:10" s="54" customFormat="1" x14ac:dyDescent="0.3">
      <c r="A30" s="76"/>
      <c r="B30" s="92" t="s">
        <v>85</v>
      </c>
      <c r="C30" s="93"/>
      <c r="D30" s="93"/>
      <c r="E30" s="93"/>
      <c r="F30" s="93"/>
      <c r="G30" s="110"/>
      <c r="H30" s="69"/>
      <c r="I30" s="69"/>
      <c r="J30" s="59"/>
    </row>
    <row r="31" spans="1:10" s="54" customFormat="1" x14ac:dyDescent="0.3">
      <c r="A31" s="76"/>
      <c r="B31" s="92" t="s">
        <v>86</v>
      </c>
      <c r="C31" s="93"/>
      <c r="D31" s="93"/>
      <c r="E31" s="93"/>
      <c r="F31" s="93"/>
      <c r="G31" s="110"/>
      <c r="H31" s="69" t="s">
        <v>68</v>
      </c>
      <c r="I31" s="69">
        <f>I29*16</f>
        <v>48</v>
      </c>
      <c r="J31" s="59"/>
    </row>
    <row r="32" spans="1:10" s="54" customFormat="1" x14ac:dyDescent="0.3">
      <c r="A32" s="76"/>
      <c r="B32" s="98" t="s">
        <v>84</v>
      </c>
      <c r="C32" s="99"/>
      <c r="D32" s="99"/>
      <c r="E32" s="99"/>
      <c r="F32" s="99"/>
      <c r="G32" s="22"/>
      <c r="H32" s="69"/>
      <c r="I32" s="69"/>
      <c r="J32" s="59"/>
    </row>
    <row r="33" spans="1:10" s="54" customFormat="1" x14ac:dyDescent="0.3">
      <c r="A33" s="76"/>
      <c r="B33" s="96" t="s">
        <v>8</v>
      </c>
      <c r="C33" s="97"/>
      <c r="D33" s="97"/>
      <c r="E33" s="97"/>
      <c r="F33" s="97"/>
      <c r="G33" s="22"/>
      <c r="H33" s="69" t="s">
        <v>68</v>
      </c>
      <c r="I33" s="70">
        <v>20</v>
      </c>
      <c r="J33" s="59"/>
    </row>
    <row r="34" spans="1:10" s="54" customFormat="1" x14ac:dyDescent="0.3">
      <c r="A34" s="76"/>
      <c r="B34" s="96" t="s">
        <v>10</v>
      </c>
      <c r="C34" s="97"/>
      <c r="D34" s="97"/>
      <c r="E34" s="97"/>
      <c r="F34" s="97"/>
      <c r="G34" s="22"/>
      <c r="H34" s="69" t="s">
        <v>68</v>
      </c>
      <c r="I34" s="69">
        <v>50</v>
      </c>
      <c r="J34" s="59"/>
    </row>
    <row r="35" spans="1:10" s="54" customFormat="1" x14ac:dyDescent="0.3">
      <c r="A35" s="76"/>
      <c r="B35" s="96" t="s">
        <v>12</v>
      </c>
      <c r="C35" s="97"/>
      <c r="D35" s="97"/>
      <c r="E35" s="97"/>
      <c r="F35" s="97"/>
      <c r="G35" s="22"/>
      <c r="H35" s="69" t="s">
        <v>68</v>
      </c>
      <c r="I35" s="69">
        <v>150</v>
      </c>
      <c r="J35" s="59"/>
    </row>
    <row r="36" spans="1:10" s="54" customFormat="1" ht="15" thickBot="1" x14ac:dyDescent="0.35">
      <c r="A36" s="64"/>
      <c r="B36" s="62"/>
      <c r="C36" s="62"/>
      <c r="D36" s="62"/>
      <c r="E36" s="62"/>
      <c r="F36" s="62"/>
      <c r="G36" s="62"/>
      <c r="H36" s="65"/>
      <c r="I36" s="62"/>
      <c r="J36" s="63"/>
    </row>
    <row r="37" spans="1:10" s="54" customFormat="1" x14ac:dyDescent="0.3">
      <c r="H37" s="66"/>
    </row>
    <row r="38" spans="1:10" s="54" customFormat="1" x14ac:dyDescent="0.3"/>
    <row r="39" spans="1:10" s="54" customFormat="1" x14ac:dyDescent="0.3"/>
    <row r="40" spans="1:10" s="54" customFormat="1" x14ac:dyDescent="0.3"/>
    <row r="41" spans="1:10" s="54" customFormat="1" x14ac:dyDescent="0.3"/>
    <row r="42" spans="1:10" s="54" customFormat="1" x14ac:dyDescent="0.3"/>
    <row r="43" spans="1:10" s="54" customFormat="1" x14ac:dyDescent="0.3"/>
    <row r="44" spans="1:10" s="54" customFormat="1" x14ac:dyDescent="0.3"/>
    <row r="45" spans="1:10" s="54" customFormat="1" x14ac:dyDescent="0.3"/>
    <row r="46" spans="1:10" s="54" customFormat="1" x14ac:dyDescent="0.3"/>
    <row r="47" spans="1:10" s="54" customFormat="1" x14ac:dyDescent="0.3"/>
    <row r="48" spans="1:10" s="54" customFormat="1" x14ac:dyDescent="0.3"/>
    <row r="49" s="54" customFormat="1" x14ac:dyDescent="0.3"/>
    <row r="50" s="54" customFormat="1" x14ac:dyDescent="0.3"/>
    <row r="51" s="54" customFormat="1" x14ac:dyDescent="0.3"/>
    <row r="52" s="54" customFormat="1" x14ac:dyDescent="0.3"/>
    <row r="53" s="54" customFormat="1" x14ac:dyDescent="0.3"/>
    <row r="54" s="54" customFormat="1" x14ac:dyDescent="0.3"/>
    <row r="55" s="54" customFormat="1" x14ac:dyDescent="0.3"/>
    <row r="56" s="54" customFormat="1" x14ac:dyDescent="0.3"/>
    <row r="57" s="54" customFormat="1" x14ac:dyDescent="0.3"/>
    <row r="58" s="54" customFormat="1" x14ac:dyDescent="0.3"/>
    <row r="59" s="54" customFormat="1" x14ac:dyDescent="0.3"/>
    <row r="60" s="54" customFormat="1" x14ac:dyDescent="0.3"/>
    <row r="61" s="54" customFormat="1" x14ac:dyDescent="0.3"/>
    <row r="62" s="54" customFormat="1" x14ac:dyDescent="0.3"/>
    <row r="63" s="54" customFormat="1" x14ac:dyDescent="0.3"/>
    <row r="64" s="54" customFormat="1" x14ac:dyDescent="0.3"/>
    <row r="65" s="54" customFormat="1" x14ac:dyDescent="0.3"/>
    <row r="66" s="54" customFormat="1" x14ac:dyDescent="0.3"/>
    <row r="67" s="54" customFormat="1" x14ac:dyDescent="0.3"/>
    <row r="68" s="54" customFormat="1" x14ac:dyDescent="0.3"/>
    <row r="69" s="54" customFormat="1" x14ac:dyDescent="0.3"/>
    <row r="70" s="54" customFormat="1" x14ac:dyDescent="0.3"/>
    <row r="71" s="54" customFormat="1" x14ac:dyDescent="0.3"/>
    <row r="72" s="54" customFormat="1" x14ac:dyDescent="0.3"/>
    <row r="73" s="54" customFormat="1" x14ac:dyDescent="0.3"/>
    <row r="74" s="54" customFormat="1" x14ac:dyDescent="0.3"/>
    <row r="75" s="54" customFormat="1" x14ac:dyDescent="0.3"/>
    <row r="76" s="54" customFormat="1" x14ac:dyDescent="0.3"/>
    <row r="77" s="54" customFormat="1" x14ac:dyDescent="0.3"/>
    <row r="78" s="54" customFormat="1" x14ac:dyDescent="0.3"/>
    <row r="79" s="54" customFormat="1" x14ac:dyDescent="0.3"/>
    <row r="80" s="54" customFormat="1" x14ac:dyDescent="0.3"/>
    <row r="81" s="54" customFormat="1" x14ac:dyDescent="0.3"/>
    <row r="82" s="54" customFormat="1" x14ac:dyDescent="0.3"/>
    <row r="83" s="54" customFormat="1" x14ac:dyDescent="0.3"/>
    <row r="84" s="54" customFormat="1" x14ac:dyDescent="0.3"/>
    <row r="85" s="54" customFormat="1" x14ac:dyDescent="0.3"/>
    <row r="86" s="54" customFormat="1" x14ac:dyDescent="0.3"/>
    <row r="87" s="54" customFormat="1" x14ac:dyDescent="0.3"/>
    <row r="88" s="54" customFormat="1" x14ac:dyDescent="0.3"/>
    <row r="89" s="54" customFormat="1" x14ac:dyDescent="0.3"/>
    <row r="90" s="54" customFormat="1" x14ac:dyDescent="0.3"/>
    <row r="91" s="54" customFormat="1" x14ac:dyDescent="0.3"/>
    <row r="92" s="54" customFormat="1" x14ac:dyDescent="0.3"/>
    <row r="93" s="54" customFormat="1" x14ac:dyDescent="0.3"/>
    <row r="94" s="54" customFormat="1" x14ac:dyDescent="0.3"/>
    <row r="95" s="54" customFormat="1" x14ac:dyDescent="0.3"/>
    <row r="96" s="54" customFormat="1" x14ac:dyDescent="0.3"/>
    <row r="97" s="54" customFormat="1" x14ac:dyDescent="0.3"/>
    <row r="98" s="54" customFormat="1" x14ac:dyDescent="0.3"/>
    <row r="99" s="54" customFormat="1" x14ac:dyDescent="0.3"/>
    <row r="100" s="54" customFormat="1" x14ac:dyDescent="0.3"/>
    <row r="101" s="54" customFormat="1" x14ac:dyDescent="0.3"/>
    <row r="102" s="54" customFormat="1" x14ac:dyDescent="0.3"/>
    <row r="103" s="54" customFormat="1" x14ac:dyDescent="0.3"/>
    <row r="104" s="54" customFormat="1" x14ac:dyDescent="0.3"/>
    <row r="105" s="54" customFormat="1" x14ac:dyDescent="0.3"/>
    <row r="106" s="54" customFormat="1" x14ac:dyDescent="0.3"/>
    <row r="107" s="54" customFormat="1" x14ac:dyDescent="0.3"/>
    <row r="108" s="54" customFormat="1" x14ac:dyDescent="0.3"/>
    <row r="109" s="54" customFormat="1" x14ac:dyDescent="0.3"/>
    <row r="110" s="54" customFormat="1" x14ac:dyDescent="0.3"/>
    <row r="111" s="54" customFormat="1" x14ac:dyDescent="0.3"/>
    <row r="112" s="54" customFormat="1" x14ac:dyDescent="0.3"/>
    <row r="113" s="54" customFormat="1" x14ac:dyDescent="0.3"/>
    <row r="114" s="54" customFormat="1" x14ac:dyDescent="0.3"/>
    <row r="115" s="54" customFormat="1" x14ac:dyDescent="0.3"/>
    <row r="116" s="54" customFormat="1" x14ac:dyDescent="0.3"/>
    <row r="117" s="54" customFormat="1" x14ac:dyDescent="0.3"/>
    <row r="118" s="54" customFormat="1" x14ac:dyDescent="0.3"/>
    <row r="119" s="54" customFormat="1" x14ac:dyDescent="0.3"/>
    <row r="120" s="54" customFormat="1" x14ac:dyDescent="0.3"/>
    <row r="121" s="54" customFormat="1" x14ac:dyDescent="0.3"/>
    <row r="122" s="54" customFormat="1" x14ac:dyDescent="0.3"/>
    <row r="123" s="54" customFormat="1" x14ac:dyDescent="0.3"/>
    <row r="124" s="54" customFormat="1" x14ac:dyDescent="0.3"/>
    <row r="125" s="54" customFormat="1" x14ac:dyDescent="0.3"/>
    <row r="126" s="54" customFormat="1" x14ac:dyDescent="0.3"/>
    <row r="127" s="54" customFormat="1" x14ac:dyDescent="0.3"/>
    <row r="128" s="54" customFormat="1" x14ac:dyDescent="0.3"/>
    <row r="129" s="54" customFormat="1" x14ac:dyDescent="0.3"/>
    <row r="130" s="54" customFormat="1" x14ac:dyDescent="0.3"/>
    <row r="131" s="54" customFormat="1" x14ac:dyDescent="0.3"/>
    <row r="132" s="54" customFormat="1" x14ac:dyDescent="0.3"/>
    <row r="133" s="54" customFormat="1" x14ac:dyDescent="0.3"/>
    <row r="134" s="54" customFormat="1" x14ac:dyDescent="0.3"/>
    <row r="135" s="54" customFormat="1" x14ac:dyDescent="0.3"/>
    <row r="136" s="54" customFormat="1" x14ac:dyDescent="0.3"/>
    <row r="137" s="54" customFormat="1" x14ac:dyDescent="0.3"/>
    <row r="138" s="54" customFormat="1" x14ac:dyDescent="0.3"/>
    <row r="139" s="54" customFormat="1" x14ac:dyDescent="0.3"/>
    <row r="140" s="54" customFormat="1" x14ac:dyDescent="0.3"/>
    <row r="141" s="54" customFormat="1" x14ac:dyDescent="0.3"/>
    <row r="142" s="54" customFormat="1" x14ac:dyDescent="0.3"/>
    <row r="143" s="54" customFormat="1" x14ac:dyDescent="0.3"/>
    <row r="144" s="54" customFormat="1" x14ac:dyDescent="0.3"/>
    <row r="145" s="54" customFormat="1" x14ac:dyDescent="0.3"/>
    <row r="146" s="54" customFormat="1" x14ac:dyDescent="0.3"/>
    <row r="147" s="54" customFormat="1" x14ac:dyDescent="0.3"/>
    <row r="148" s="54" customFormat="1" x14ac:dyDescent="0.3"/>
    <row r="149" s="54" customFormat="1" x14ac:dyDescent="0.3"/>
    <row r="150" s="54" customFormat="1" x14ac:dyDescent="0.3"/>
    <row r="151" s="54" customFormat="1" x14ac:dyDescent="0.3"/>
    <row r="152" s="54" customFormat="1" x14ac:dyDescent="0.3"/>
    <row r="153" s="54" customFormat="1" x14ac:dyDescent="0.3"/>
    <row r="154" s="54" customFormat="1" x14ac:dyDescent="0.3"/>
    <row r="155" s="54" customFormat="1" x14ac:dyDescent="0.3"/>
    <row r="156" s="54" customFormat="1" x14ac:dyDescent="0.3"/>
    <row r="157" s="54" customFormat="1" x14ac:dyDescent="0.3"/>
    <row r="158" s="54" customFormat="1" x14ac:dyDescent="0.3"/>
    <row r="159" s="54" customFormat="1" x14ac:dyDescent="0.3"/>
    <row r="160" s="54" customFormat="1" x14ac:dyDescent="0.3"/>
    <row r="161" s="54" customFormat="1" x14ac:dyDescent="0.3"/>
    <row r="162" s="54" customFormat="1" x14ac:dyDescent="0.3"/>
    <row r="163" s="54" customFormat="1" x14ac:dyDescent="0.3"/>
    <row r="164" s="54" customFormat="1" x14ac:dyDescent="0.3"/>
    <row r="165" s="54" customFormat="1" x14ac:dyDescent="0.3"/>
    <row r="166" s="54" customFormat="1" x14ac:dyDescent="0.3"/>
    <row r="167" s="54" customFormat="1" x14ac:dyDescent="0.3"/>
    <row r="168" s="54" customFormat="1" x14ac:dyDescent="0.3"/>
    <row r="169" s="54" customFormat="1" x14ac:dyDescent="0.3"/>
    <row r="170" s="54" customFormat="1" x14ac:dyDescent="0.3"/>
    <row r="171" s="54" customFormat="1" x14ac:dyDescent="0.3"/>
    <row r="172" s="54" customFormat="1" x14ac:dyDescent="0.3"/>
    <row r="173" s="54" customFormat="1" x14ac:dyDescent="0.3"/>
    <row r="174" s="54" customFormat="1" x14ac:dyDescent="0.3"/>
    <row r="175" s="54" customFormat="1" x14ac:dyDescent="0.3"/>
    <row r="176" s="54" customFormat="1" x14ac:dyDescent="0.3"/>
    <row r="177" s="54" customFormat="1" x14ac:dyDescent="0.3"/>
    <row r="178" s="54" customFormat="1" x14ac:dyDescent="0.3"/>
    <row r="179" s="54" customFormat="1" x14ac:dyDescent="0.3"/>
    <row r="180" s="54" customFormat="1" x14ac:dyDescent="0.3"/>
    <row r="181" s="54" customFormat="1" x14ac:dyDescent="0.3"/>
    <row r="182" s="54" customFormat="1" x14ac:dyDescent="0.3"/>
    <row r="183" s="54" customFormat="1" x14ac:dyDescent="0.3"/>
    <row r="184" s="54" customFormat="1" x14ac:dyDescent="0.3"/>
    <row r="185" s="54" customFormat="1" x14ac:dyDescent="0.3"/>
    <row r="186" s="54" customFormat="1" x14ac:dyDescent="0.3"/>
    <row r="187" s="54" customFormat="1" x14ac:dyDescent="0.3"/>
    <row r="188" s="54" customFormat="1" x14ac:dyDescent="0.3"/>
    <row r="189" s="54" customFormat="1" x14ac:dyDescent="0.3"/>
    <row r="190" s="54" customFormat="1" x14ac:dyDescent="0.3"/>
    <row r="191" s="54" customFormat="1" x14ac:dyDescent="0.3"/>
    <row r="192" s="54" customFormat="1" x14ac:dyDescent="0.3"/>
    <row r="193" s="54" customFormat="1" x14ac:dyDescent="0.3"/>
    <row r="194" s="54" customFormat="1" x14ac:dyDescent="0.3"/>
    <row r="195" s="54" customFormat="1" x14ac:dyDescent="0.3"/>
    <row r="196" s="54" customFormat="1" x14ac:dyDescent="0.3"/>
    <row r="197" s="54" customFormat="1" x14ac:dyDescent="0.3"/>
    <row r="198" s="54" customFormat="1" x14ac:dyDescent="0.3"/>
    <row r="199" s="54" customFormat="1" x14ac:dyDescent="0.3"/>
    <row r="200" s="54" customFormat="1" x14ac:dyDescent="0.3"/>
    <row r="201" s="54" customFormat="1" x14ac:dyDescent="0.3"/>
    <row r="202" s="54" customFormat="1" x14ac:dyDescent="0.3"/>
    <row r="203" s="54" customFormat="1" x14ac:dyDescent="0.3"/>
    <row r="204" s="54" customFormat="1" x14ac:dyDescent="0.3"/>
    <row r="205" s="54" customFormat="1" x14ac:dyDescent="0.3"/>
    <row r="206" s="54" customFormat="1" x14ac:dyDescent="0.3"/>
    <row r="207" s="54" customFormat="1" x14ac:dyDescent="0.3"/>
    <row r="208" s="54" customFormat="1" x14ac:dyDescent="0.3"/>
    <row r="209" s="54" customFormat="1" x14ac:dyDescent="0.3"/>
    <row r="210" s="54" customFormat="1" x14ac:dyDescent="0.3"/>
    <row r="211" s="54" customFormat="1" x14ac:dyDescent="0.3"/>
    <row r="212" s="54" customFormat="1" x14ac:dyDescent="0.3"/>
    <row r="213" s="54" customFormat="1" x14ac:dyDescent="0.3"/>
    <row r="214" s="54" customFormat="1" x14ac:dyDescent="0.3"/>
    <row r="215" s="54" customFormat="1" x14ac:dyDescent="0.3"/>
    <row r="216" s="54" customFormat="1" x14ac:dyDescent="0.3"/>
    <row r="217" s="54" customFormat="1" x14ac:dyDescent="0.3"/>
    <row r="218" s="54" customFormat="1" x14ac:dyDescent="0.3"/>
    <row r="219" s="54" customFormat="1" x14ac:dyDescent="0.3"/>
    <row r="220" s="54" customFormat="1" x14ac:dyDescent="0.3"/>
    <row r="221" s="54" customFormat="1" x14ac:dyDescent="0.3"/>
    <row r="222" s="54" customFormat="1" x14ac:dyDescent="0.3"/>
    <row r="223" s="54" customFormat="1" x14ac:dyDescent="0.3"/>
    <row r="224" s="54" customFormat="1" x14ac:dyDescent="0.3"/>
    <row r="225" s="54" customFormat="1" x14ac:dyDescent="0.3"/>
    <row r="226" s="54" customFormat="1" x14ac:dyDescent="0.3"/>
    <row r="227" s="54" customFormat="1" x14ac:dyDescent="0.3"/>
    <row r="228" s="54" customFormat="1" x14ac:dyDescent="0.3"/>
    <row r="229" s="54" customFormat="1" x14ac:dyDescent="0.3"/>
    <row r="230" s="54" customFormat="1" x14ac:dyDescent="0.3"/>
    <row r="231" s="54" customFormat="1" x14ac:dyDescent="0.3"/>
    <row r="232" s="54" customFormat="1" x14ac:dyDescent="0.3"/>
    <row r="233" s="54" customFormat="1" x14ac:dyDescent="0.3"/>
    <row r="234" s="54" customFormat="1" x14ac:dyDescent="0.3"/>
    <row r="235" s="54" customFormat="1" x14ac:dyDescent="0.3"/>
    <row r="236" s="54" customFormat="1" x14ac:dyDescent="0.3"/>
    <row r="237" s="54" customFormat="1" x14ac:dyDescent="0.3"/>
    <row r="238" s="54" customFormat="1" x14ac:dyDescent="0.3"/>
    <row r="239" s="54" customFormat="1" x14ac:dyDescent="0.3"/>
    <row r="240" s="54" customFormat="1" x14ac:dyDescent="0.3"/>
    <row r="241" s="54" customFormat="1" x14ac:dyDescent="0.3"/>
    <row r="242" s="54" customFormat="1" x14ac:dyDescent="0.3"/>
    <row r="243" s="54" customFormat="1" x14ac:dyDescent="0.3"/>
    <row r="244" s="54" customFormat="1" x14ac:dyDescent="0.3"/>
    <row r="245" s="54" customFormat="1" x14ac:dyDescent="0.3"/>
    <row r="246" s="54" customFormat="1" x14ac:dyDescent="0.3"/>
    <row r="247" s="54" customFormat="1" x14ac:dyDescent="0.3"/>
    <row r="248" s="54" customFormat="1" x14ac:dyDescent="0.3"/>
    <row r="249" s="54" customFormat="1" x14ac:dyDescent="0.3"/>
    <row r="250" s="54" customFormat="1" x14ac:dyDescent="0.3"/>
    <row r="251" s="54" customFormat="1" x14ac:dyDescent="0.3"/>
    <row r="252" s="54" customFormat="1" x14ac:dyDescent="0.3"/>
    <row r="253" s="54" customFormat="1" x14ac:dyDescent="0.3"/>
    <row r="254" s="54" customFormat="1" x14ac:dyDescent="0.3"/>
    <row r="255" s="54" customFormat="1" x14ac:dyDescent="0.3"/>
    <row r="256" s="54" customFormat="1" x14ac:dyDescent="0.3"/>
    <row r="257" s="54" customFormat="1" x14ac:dyDescent="0.3"/>
    <row r="258" s="54" customFormat="1" x14ac:dyDescent="0.3"/>
    <row r="259" s="54" customFormat="1" x14ac:dyDescent="0.3"/>
    <row r="260" s="54" customFormat="1" x14ac:dyDescent="0.3"/>
    <row r="261" s="54" customFormat="1" x14ac:dyDescent="0.3"/>
    <row r="262" s="54" customFormat="1" x14ac:dyDescent="0.3"/>
    <row r="263" s="54" customFormat="1" x14ac:dyDescent="0.3"/>
    <row r="264" s="54" customFormat="1" x14ac:dyDescent="0.3"/>
    <row r="265" s="54" customFormat="1" x14ac:dyDescent="0.3"/>
    <row r="266" s="54" customFormat="1" x14ac:dyDescent="0.3"/>
    <row r="267" s="54" customFormat="1" x14ac:dyDescent="0.3"/>
    <row r="268" s="54" customFormat="1" x14ac:dyDescent="0.3"/>
    <row r="269" s="54" customFormat="1" x14ac:dyDescent="0.3"/>
    <row r="270" s="54" customFormat="1" x14ac:dyDescent="0.3"/>
    <row r="271" s="54" customFormat="1" x14ac:dyDescent="0.3"/>
    <row r="272" s="54" customFormat="1" x14ac:dyDescent="0.3"/>
    <row r="273" s="54" customFormat="1" x14ac:dyDescent="0.3"/>
    <row r="274" s="54" customFormat="1" x14ac:dyDescent="0.3"/>
    <row r="275" s="54" customFormat="1" x14ac:dyDescent="0.3"/>
    <row r="276" s="54" customFormat="1" x14ac:dyDescent="0.3"/>
    <row r="277" s="54" customFormat="1" x14ac:dyDescent="0.3"/>
    <row r="278" s="54" customFormat="1" x14ac:dyDescent="0.3"/>
    <row r="279" s="54" customFormat="1" x14ac:dyDescent="0.3"/>
    <row r="280" s="54" customFormat="1" x14ac:dyDescent="0.3"/>
    <row r="281" s="54" customFormat="1" x14ac:dyDescent="0.3"/>
    <row r="282" s="54" customFormat="1" x14ac:dyDescent="0.3"/>
    <row r="283" s="54" customFormat="1" x14ac:dyDescent="0.3"/>
    <row r="284" s="54" customFormat="1" x14ac:dyDescent="0.3"/>
    <row r="285" s="54" customFormat="1" x14ac:dyDescent="0.3"/>
    <row r="286" s="54" customFormat="1" x14ac:dyDescent="0.3"/>
    <row r="287" s="54" customFormat="1" x14ac:dyDescent="0.3"/>
    <row r="288" s="54" customFormat="1" x14ac:dyDescent="0.3"/>
    <row r="289" s="54" customFormat="1" x14ac:dyDescent="0.3"/>
    <row r="290" s="54" customFormat="1" x14ac:dyDescent="0.3"/>
    <row r="291" s="54" customFormat="1" x14ac:dyDescent="0.3"/>
    <row r="292" s="54" customFormat="1" x14ac:dyDescent="0.3"/>
    <row r="293" s="54" customFormat="1" x14ac:dyDescent="0.3"/>
    <row r="294" s="54" customFormat="1" x14ac:dyDescent="0.3"/>
    <row r="295" s="54" customFormat="1" x14ac:dyDescent="0.3"/>
    <row r="296" s="54" customFormat="1" x14ac:dyDescent="0.3"/>
    <row r="297" s="54" customFormat="1" x14ac:dyDescent="0.3"/>
    <row r="298" s="54" customFormat="1" x14ac:dyDescent="0.3"/>
    <row r="299" s="54" customFormat="1" x14ac:dyDescent="0.3"/>
    <row r="300" s="54" customFormat="1" x14ac:dyDescent="0.3"/>
    <row r="301" s="54" customFormat="1" x14ac:dyDescent="0.3"/>
    <row r="302" s="54" customFormat="1" x14ac:dyDescent="0.3"/>
    <row r="303" s="54" customFormat="1" x14ac:dyDescent="0.3"/>
    <row r="304" s="54" customFormat="1" x14ac:dyDescent="0.3"/>
    <row r="305" s="54" customFormat="1" x14ac:dyDescent="0.3"/>
    <row r="306" s="54" customFormat="1" x14ac:dyDescent="0.3"/>
    <row r="307" s="54" customFormat="1" x14ac:dyDescent="0.3"/>
    <row r="308" s="54" customFormat="1" x14ac:dyDescent="0.3"/>
    <row r="309" s="54" customFormat="1" x14ac:dyDescent="0.3"/>
    <row r="310" s="54" customFormat="1" x14ac:dyDescent="0.3"/>
    <row r="311" s="54" customFormat="1" x14ac:dyDescent="0.3"/>
    <row r="312" s="54" customFormat="1" x14ac:dyDescent="0.3"/>
    <row r="313" s="54" customFormat="1" x14ac:dyDescent="0.3"/>
    <row r="314" s="54" customFormat="1" x14ac:dyDescent="0.3"/>
    <row r="315" s="54" customFormat="1" x14ac:dyDescent="0.3"/>
    <row r="316" s="54" customFormat="1" x14ac:dyDescent="0.3"/>
    <row r="317" s="54" customFormat="1" x14ac:dyDescent="0.3"/>
    <row r="318" s="54" customFormat="1" x14ac:dyDescent="0.3"/>
    <row r="319" s="54" customFormat="1" x14ac:dyDescent="0.3"/>
    <row r="320" s="54" customFormat="1" x14ac:dyDescent="0.3"/>
    <row r="321" s="54" customFormat="1" x14ac:dyDescent="0.3"/>
    <row r="322" s="54" customFormat="1" x14ac:dyDescent="0.3"/>
    <row r="323" s="54" customFormat="1" x14ac:dyDescent="0.3"/>
    <row r="324" s="54" customFormat="1" x14ac:dyDescent="0.3"/>
    <row r="325" s="54" customFormat="1" x14ac:dyDescent="0.3"/>
    <row r="326" s="54" customFormat="1" x14ac:dyDescent="0.3"/>
    <row r="327" s="54" customFormat="1" x14ac:dyDescent="0.3"/>
    <row r="328" s="54" customFormat="1" x14ac:dyDescent="0.3"/>
    <row r="329" s="54" customFormat="1" x14ac:dyDescent="0.3"/>
    <row r="330" s="54" customFormat="1" x14ac:dyDescent="0.3"/>
    <row r="331" s="54" customFormat="1" x14ac:dyDescent="0.3"/>
    <row r="332" s="54" customFormat="1" x14ac:dyDescent="0.3"/>
    <row r="333" s="54" customFormat="1" x14ac:dyDescent="0.3"/>
    <row r="334" s="54" customFormat="1" x14ac:dyDescent="0.3"/>
    <row r="335" s="54" customFormat="1" x14ac:dyDescent="0.3"/>
    <row r="336" s="54" customFormat="1" x14ac:dyDescent="0.3"/>
    <row r="337" s="54" customFormat="1" x14ac:dyDescent="0.3"/>
    <row r="338" s="54" customFormat="1" x14ac:dyDescent="0.3"/>
    <row r="339" s="54" customFormat="1" x14ac:dyDescent="0.3"/>
    <row r="340" s="54" customFormat="1" x14ac:dyDescent="0.3"/>
    <row r="341" s="54" customFormat="1" x14ac:dyDescent="0.3"/>
    <row r="342" s="54" customFormat="1" x14ac:dyDescent="0.3"/>
    <row r="343" s="54" customFormat="1" x14ac:dyDescent="0.3"/>
    <row r="344" s="54" customFormat="1" x14ac:dyDescent="0.3"/>
    <row r="345" s="54" customFormat="1" x14ac:dyDescent="0.3"/>
    <row r="346" s="54" customFormat="1" x14ac:dyDescent="0.3"/>
    <row r="347" s="54" customFormat="1" x14ac:dyDescent="0.3"/>
    <row r="348" s="54" customFormat="1" x14ac:dyDescent="0.3"/>
    <row r="349" s="54" customFormat="1" x14ac:dyDescent="0.3"/>
    <row r="350" s="54" customFormat="1" x14ac:dyDescent="0.3"/>
    <row r="351" s="54" customFormat="1" x14ac:dyDescent="0.3"/>
    <row r="352" s="54" customFormat="1" x14ac:dyDescent="0.3"/>
    <row r="353" s="54" customFormat="1" x14ac:dyDescent="0.3"/>
    <row r="354" s="54" customFormat="1" x14ac:dyDescent="0.3"/>
    <row r="355" s="54" customFormat="1" x14ac:dyDescent="0.3"/>
    <row r="356" s="54" customFormat="1" x14ac:dyDescent="0.3"/>
    <row r="357" s="54" customFormat="1" x14ac:dyDescent="0.3"/>
    <row r="358" s="54" customFormat="1" x14ac:dyDescent="0.3"/>
    <row r="359" s="54" customFormat="1" x14ac:dyDescent="0.3"/>
    <row r="360" s="54" customFormat="1" x14ac:dyDescent="0.3"/>
    <row r="361" s="54" customFormat="1" x14ac:dyDescent="0.3"/>
    <row r="362" s="54" customFormat="1" x14ac:dyDescent="0.3"/>
    <row r="363" s="54" customFormat="1" x14ac:dyDescent="0.3"/>
    <row r="364" s="54" customFormat="1" x14ac:dyDescent="0.3"/>
    <row r="365" s="54" customFormat="1" x14ac:dyDescent="0.3"/>
    <row r="366" s="54" customFormat="1" x14ac:dyDescent="0.3"/>
    <row r="367" s="54" customFormat="1" x14ac:dyDescent="0.3"/>
    <row r="368" s="54" customFormat="1" x14ac:dyDescent="0.3"/>
    <row r="369" s="54" customFormat="1" x14ac:dyDescent="0.3"/>
    <row r="370" s="54" customFormat="1" x14ac:dyDescent="0.3"/>
    <row r="371" s="54" customFormat="1" x14ac:dyDescent="0.3"/>
    <row r="372" s="54" customFormat="1" x14ac:dyDescent="0.3"/>
    <row r="373" s="54" customFormat="1" x14ac:dyDescent="0.3"/>
    <row r="374" s="54" customFormat="1" x14ac:dyDescent="0.3"/>
    <row r="375" s="54" customFormat="1" x14ac:dyDescent="0.3"/>
    <row r="376" s="54" customFormat="1" x14ac:dyDescent="0.3"/>
    <row r="377" s="54" customFormat="1" x14ac:dyDescent="0.3"/>
    <row r="378" s="54" customFormat="1" x14ac:dyDescent="0.3"/>
    <row r="379" s="54" customFormat="1" x14ac:dyDescent="0.3"/>
    <row r="380" s="54" customFormat="1" x14ac:dyDescent="0.3"/>
    <row r="381" s="54" customFormat="1" x14ac:dyDescent="0.3"/>
    <row r="382" s="54" customFormat="1" x14ac:dyDescent="0.3"/>
    <row r="383" s="54" customFormat="1" x14ac:dyDescent="0.3"/>
    <row r="384" s="54" customFormat="1" x14ac:dyDescent="0.3"/>
    <row r="385" s="54" customFormat="1" x14ac:dyDescent="0.3"/>
    <row r="386" s="54" customFormat="1" x14ac:dyDescent="0.3"/>
    <row r="387" s="54" customFormat="1" x14ac:dyDescent="0.3"/>
    <row r="388" s="54" customFormat="1" x14ac:dyDescent="0.3"/>
    <row r="389" s="54" customFormat="1" x14ac:dyDescent="0.3"/>
    <row r="390" s="54" customFormat="1" x14ac:dyDescent="0.3"/>
    <row r="391" s="54" customFormat="1" x14ac:dyDescent="0.3"/>
    <row r="392" s="54" customFormat="1" x14ac:dyDescent="0.3"/>
    <row r="393" s="54" customFormat="1" x14ac:dyDescent="0.3"/>
    <row r="394" s="54" customFormat="1" x14ac:dyDescent="0.3"/>
    <row r="395" s="54" customFormat="1" x14ac:dyDescent="0.3"/>
    <row r="396" s="54" customFormat="1" x14ac:dyDescent="0.3"/>
    <row r="397" s="54" customFormat="1" x14ac:dyDescent="0.3"/>
    <row r="398" s="54" customFormat="1" x14ac:dyDescent="0.3"/>
    <row r="399" s="54" customFormat="1" x14ac:dyDescent="0.3"/>
    <row r="400" s="54" customFormat="1" x14ac:dyDescent="0.3"/>
    <row r="401" s="54" customFormat="1" x14ac:dyDescent="0.3"/>
    <row r="402" s="54" customFormat="1" x14ac:dyDescent="0.3"/>
    <row r="403" s="54" customFormat="1" x14ac:dyDescent="0.3"/>
    <row r="404" s="54" customFormat="1" x14ac:dyDescent="0.3"/>
    <row r="405" s="54" customFormat="1" x14ac:dyDescent="0.3"/>
    <row r="406" s="54" customFormat="1" x14ac:dyDescent="0.3"/>
    <row r="407" s="54" customFormat="1" x14ac:dyDescent="0.3"/>
    <row r="408" s="54" customFormat="1" x14ac:dyDescent="0.3"/>
    <row r="409" s="54" customFormat="1" x14ac:dyDescent="0.3"/>
    <row r="410" s="54" customFormat="1" x14ac:dyDescent="0.3"/>
    <row r="411" s="54" customFormat="1" x14ac:dyDescent="0.3"/>
    <row r="412" s="54" customFormat="1" x14ac:dyDescent="0.3"/>
    <row r="413" s="54" customFormat="1" x14ac:dyDescent="0.3"/>
    <row r="414" s="54" customFormat="1" x14ac:dyDescent="0.3"/>
    <row r="415" s="54" customFormat="1" x14ac:dyDescent="0.3"/>
    <row r="416" s="54" customFormat="1" x14ac:dyDescent="0.3"/>
    <row r="417" s="54" customFormat="1" x14ac:dyDescent="0.3"/>
    <row r="418" s="54" customFormat="1" x14ac:dyDescent="0.3"/>
    <row r="419" s="54" customFormat="1" x14ac:dyDescent="0.3"/>
    <row r="420" s="54" customFormat="1" x14ac:dyDescent="0.3"/>
    <row r="421" s="54" customFormat="1" x14ac:dyDescent="0.3"/>
    <row r="422" s="54" customFormat="1" x14ac:dyDescent="0.3"/>
    <row r="423" s="54" customFormat="1" x14ac:dyDescent="0.3"/>
    <row r="424" s="54" customFormat="1" x14ac:dyDescent="0.3"/>
    <row r="425" s="54" customFormat="1" x14ac:dyDescent="0.3"/>
    <row r="426" s="54" customFormat="1" x14ac:dyDescent="0.3"/>
    <row r="427" s="54" customFormat="1" x14ac:dyDescent="0.3"/>
    <row r="428" s="54" customFormat="1" x14ac:dyDescent="0.3"/>
    <row r="429" s="54" customFormat="1" x14ac:dyDescent="0.3"/>
    <row r="430" s="54" customFormat="1" x14ac:dyDescent="0.3"/>
    <row r="431" s="54" customFormat="1" x14ac:dyDescent="0.3"/>
    <row r="432" s="54" customFormat="1" x14ac:dyDescent="0.3"/>
    <row r="433" s="54" customFormat="1" x14ac:dyDescent="0.3"/>
    <row r="434" s="54" customFormat="1" x14ac:dyDescent="0.3"/>
    <row r="435" s="54" customFormat="1" x14ac:dyDescent="0.3"/>
    <row r="436" s="54" customFormat="1" x14ac:dyDescent="0.3"/>
    <row r="437" s="54" customFormat="1" x14ac:dyDescent="0.3"/>
    <row r="438" s="54" customFormat="1" x14ac:dyDescent="0.3"/>
    <row r="439" s="54" customFormat="1" x14ac:dyDescent="0.3"/>
    <row r="440" s="54" customFormat="1" x14ac:dyDescent="0.3"/>
    <row r="441" s="54" customFormat="1" x14ac:dyDescent="0.3"/>
    <row r="442" s="54" customFormat="1" x14ac:dyDescent="0.3"/>
    <row r="443" s="54" customFormat="1" x14ac:dyDescent="0.3"/>
    <row r="444" s="54" customFormat="1" x14ac:dyDescent="0.3"/>
    <row r="445" s="54" customFormat="1" x14ac:dyDescent="0.3"/>
    <row r="446" s="54" customFormat="1" x14ac:dyDescent="0.3"/>
    <row r="447" s="54" customFormat="1" x14ac:dyDescent="0.3"/>
    <row r="448" s="54" customFormat="1" x14ac:dyDescent="0.3"/>
    <row r="449" s="54" customFormat="1" x14ac:dyDescent="0.3"/>
    <row r="450" s="54" customFormat="1" x14ac:dyDescent="0.3"/>
    <row r="451" s="54" customFormat="1" x14ac:dyDescent="0.3"/>
    <row r="452" s="54" customFormat="1" x14ac:dyDescent="0.3"/>
    <row r="453" s="54" customFormat="1" x14ac:dyDescent="0.3"/>
    <row r="454" s="54" customFormat="1" x14ac:dyDescent="0.3"/>
    <row r="455" s="54" customFormat="1" x14ac:dyDescent="0.3"/>
    <row r="456" s="54" customFormat="1" x14ac:dyDescent="0.3"/>
    <row r="457" s="54" customFormat="1" x14ac:dyDescent="0.3"/>
    <row r="458" s="54" customFormat="1" x14ac:dyDescent="0.3"/>
    <row r="459" s="54" customFormat="1" x14ac:dyDescent="0.3"/>
    <row r="460" s="54" customFormat="1" x14ac:dyDescent="0.3"/>
    <row r="461" s="54" customFormat="1" x14ac:dyDescent="0.3"/>
    <row r="462" s="54" customFormat="1" x14ac:dyDescent="0.3"/>
    <row r="463" s="54" customFormat="1" x14ac:dyDescent="0.3"/>
    <row r="464" s="54" customFormat="1" x14ac:dyDescent="0.3"/>
    <row r="465" s="54" customFormat="1" x14ac:dyDescent="0.3"/>
    <row r="466" s="54" customFormat="1" x14ac:dyDescent="0.3"/>
    <row r="467" s="54" customFormat="1" x14ac:dyDescent="0.3"/>
    <row r="468" s="54" customFormat="1" x14ac:dyDescent="0.3"/>
    <row r="469" s="54" customFormat="1" x14ac:dyDescent="0.3"/>
    <row r="470" s="54" customFormat="1" x14ac:dyDescent="0.3"/>
    <row r="471" s="54" customFormat="1" x14ac:dyDescent="0.3"/>
    <row r="472" s="54" customFormat="1" x14ac:dyDescent="0.3"/>
    <row r="473" s="54" customFormat="1" x14ac:dyDescent="0.3"/>
    <row r="474" s="54" customFormat="1" x14ac:dyDescent="0.3"/>
    <row r="475" s="54" customFormat="1" x14ac:dyDescent="0.3"/>
    <row r="476" s="54" customFormat="1" x14ac:dyDescent="0.3"/>
    <row r="477" s="54" customFormat="1" x14ac:dyDescent="0.3"/>
    <row r="478" s="54" customFormat="1" x14ac:dyDescent="0.3"/>
    <row r="479" s="54" customFormat="1" x14ac:dyDescent="0.3"/>
    <row r="480" s="54" customFormat="1" x14ac:dyDescent="0.3"/>
    <row r="481" s="54" customFormat="1" x14ac:dyDescent="0.3"/>
    <row r="482" s="54" customFormat="1" x14ac:dyDescent="0.3"/>
    <row r="483" s="54" customFormat="1" x14ac:dyDescent="0.3"/>
    <row r="484" s="54" customFormat="1" x14ac:dyDescent="0.3"/>
    <row r="485" s="54" customFormat="1" x14ac:dyDescent="0.3"/>
    <row r="486" s="54" customFormat="1" x14ac:dyDescent="0.3"/>
    <row r="487" s="54" customFormat="1" x14ac:dyDescent="0.3"/>
    <row r="488" s="54" customFormat="1" x14ac:dyDescent="0.3"/>
    <row r="489" s="54" customFormat="1" x14ac:dyDescent="0.3"/>
    <row r="490" s="54" customFormat="1" x14ac:dyDescent="0.3"/>
    <row r="491" s="54" customFormat="1" x14ac:dyDescent="0.3"/>
    <row r="492" s="54" customFormat="1" x14ac:dyDescent="0.3"/>
    <row r="493" s="54" customFormat="1" x14ac:dyDescent="0.3"/>
    <row r="494" s="54" customFormat="1" x14ac:dyDescent="0.3"/>
    <row r="495" s="54" customFormat="1" x14ac:dyDescent="0.3"/>
    <row r="496" s="54" customFormat="1" x14ac:dyDescent="0.3"/>
    <row r="497" s="54" customFormat="1" x14ac:dyDescent="0.3"/>
    <row r="498" s="54" customFormat="1" x14ac:dyDescent="0.3"/>
    <row r="499" s="54" customFormat="1" x14ac:dyDescent="0.3"/>
    <row r="500" s="54" customFormat="1" x14ac:dyDescent="0.3"/>
    <row r="501" s="54" customFormat="1" x14ac:dyDescent="0.3"/>
    <row r="502" s="54" customFormat="1" x14ac:dyDescent="0.3"/>
    <row r="503" s="54" customFormat="1" x14ac:dyDescent="0.3"/>
    <row r="504" s="54" customFormat="1" x14ac:dyDescent="0.3"/>
    <row r="505" s="54" customFormat="1" x14ac:dyDescent="0.3"/>
    <row r="506" s="54" customFormat="1" x14ac:dyDescent="0.3"/>
    <row r="507" s="54" customFormat="1" x14ac:dyDescent="0.3"/>
    <row r="508" s="54" customFormat="1" x14ac:dyDescent="0.3"/>
    <row r="509" s="54" customFormat="1" x14ac:dyDescent="0.3"/>
    <row r="510" s="54" customFormat="1" x14ac:dyDescent="0.3"/>
    <row r="511" s="54" customFormat="1" x14ac:dyDescent="0.3"/>
    <row r="512" s="54" customFormat="1" x14ac:dyDescent="0.3"/>
    <row r="513" s="54" customFormat="1" x14ac:dyDescent="0.3"/>
    <row r="514" s="54" customFormat="1" x14ac:dyDescent="0.3"/>
    <row r="515" s="54" customFormat="1" x14ac:dyDescent="0.3"/>
    <row r="516" s="54" customFormat="1" x14ac:dyDescent="0.3"/>
    <row r="517" s="54" customFormat="1" x14ac:dyDescent="0.3"/>
    <row r="518" s="54" customFormat="1" x14ac:dyDescent="0.3"/>
    <row r="519" s="54" customFormat="1" x14ac:dyDescent="0.3"/>
    <row r="520" s="54" customFormat="1" x14ac:dyDescent="0.3"/>
    <row r="521" s="54" customFormat="1" x14ac:dyDescent="0.3"/>
    <row r="522" s="54" customFormat="1" x14ac:dyDescent="0.3"/>
    <row r="523" s="54" customFormat="1" x14ac:dyDescent="0.3"/>
    <row r="524" s="54" customFormat="1" x14ac:dyDescent="0.3"/>
    <row r="525" s="54" customFormat="1" x14ac:dyDescent="0.3"/>
    <row r="526" s="54" customFormat="1" x14ac:dyDescent="0.3"/>
    <row r="527" s="54" customFormat="1" x14ac:dyDescent="0.3"/>
    <row r="528" s="54" customFormat="1" x14ac:dyDescent="0.3"/>
    <row r="529" s="54" customFormat="1" x14ac:dyDescent="0.3"/>
    <row r="530" s="54" customFormat="1" x14ac:dyDescent="0.3"/>
    <row r="531" s="54" customFormat="1" x14ac:dyDescent="0.3"/>
    <row r="532" s="54" customFormat="1" x14ac:dyDescent="0.3"/>
    <row r="533" s="54" customFormat="1" x14ac:dyDescent="0.3"/>
    <row r="534" s="54" customFormat="1" x14ac:dyDescent="0.3"/>
    <row r="535" s="54" customFormat="1" x14ac:dyDescent="0.3"/>
    <row r="536" s="54" customFormat="1" x14ac:dyDescent="0.3"/>
    <row r="537" s="54" customFormat="1" x14ac:dyDescent="0.3"/>
    <row r="538" s="54" customFormat="1" x14ac:dyDescent="0.3"/>
    <row r="539" s="54" customFormat="1" x14ac:dyDescent="0.3"/>
    <row r="540" s="54" customFormat="1" x14ac:dyDescent="0.3"/>
    <row r="541" s="54" customFormat="1" x14ac:dyDescent="0.3"/>
    <row r="542" s="54" customFormat="1" x14ac:dyDescent="0.3"/>
    <row r="543" s="54" customFormat="1" x14ac:dyDescent="0.3"/>
    <row r="544" s="54" customFormat="1" x14ac:dyDescent="0.3"/>
    <row r="545" s="54" customFormat="1" x14ac:dyDescent="0.3"/>
    <row r="546" s="54" customFormat="1" x14ac:dyDescent="0.3"/>
    <row r="547" s="54" customFormat="1" x14ac:dyDescent="0.3"/>
    <row r="548" s="54" customFormat="1" x14ac:dyDescent="0.3"/>
    <row r="549" s="54" customFormat="1" x14ac:dyDescent="0.3"/>
    <row r="550" s="54" customFormat="1" x14ac:dyDescent="0.3"/>
    <row r="551" s="54" customFormat="1" x14ac:dyDescent="0.3"/>
    <row r="552" s="54" customFormat="1" x14ac:dyDescent="0.3"/>
    <row r="553" s="54" customFormat="1" x14ac:dyDescent="0.3"/>
    <row r="554" s="54" customFormat="1" x14ac:dyDescent="0.3"/>
    <row r="555" s="54" customFormat="1" x14ac:dyDescent="0.3"/>
    <row r="556" s="54" customFormat="1" x14ac:dyDescent="0.3"/>
    <row r="557" s="54" customFormat="1" x14ac:dyDescent="0.3"/>
    <row r="558" s="54" customFormat="1" x14ac:dyDescent="0.3"/>
    <row r="559" s="54" customFormat="1" x14ac:dyDescent="0.3"/>
    <row r="560" s="54" customFormat="1" x14ac:dyDescent="0.3"/>
    <row r="561" s="54" customFormat="1" x14ac:dyDescent="0.3"/>
    <row r="562" s="54" customFormat="1" x14ac:dyDescent="0.3"/>
    <row r="563" s="54" customFormat="1" x14ac:dyDescent="0.3"/>
    <row r="564" s="54" customFormat="1" x14ac:dyDescent="0.3"/>
    <row r="565" s="54" customFormat="1" x14ac:dyDescent="0.3"/>
    <row r="566" s="54" customFormat="1" x14ac:dyDescent="0.3"/>
    <row r="567" s="54" customFormat="1" x14ac:dyDescent="0.3"/>
    <row r="568" s="54" customFormat="1" x14ac:dyDescent="0.3"/>
    <row r="569" s="54" customFormat="1" x14ac:dyDescent="0.3"/>
    <row r="570" s="54" customFormat="1" x14ac:dyDescent="0.3"/>
    <row r="571" s="54" customFormat="1" x14ac:dyDescent="0.3"/>
    <row r="572" s="54" customFormat="1" x14ac:dyDescent="0.3"/>
    <row r="573" s="54" customFormat="1" x14ac:dyDescent="0.3"/>
    <row r="574" s="54" customFormat="1" x14ac:dyDescent="0.3"/>
    <row r="575" s="54" customFormat="1" x14ac:dyDescent="0.3"/>
    <row r="576" s="54" customFormat="1" x14ac:dyDescent="0.3"/>
    <row r="577" s="54" customFormat="1" x14ac:dyDescent="0.3"/>
    <row r="578" s="54" customFormat="1" x14ac:dyDescent="0.3"/>
    <row r="579" s="54" customFormat="1" x14ac:dyDescent="0.3"/>
    <row r="580" s="54" customFormat="1" x14ac:dyDescent="0.3"/>
    <row r="581" s="54" customFormat="1" x14ac:dyDescent="0.3"/>
    <row r="582" s="54" customFormat="1" x14ac:dyDescent="0.3"/>
    <row r="583" s="54" customFormat="1" x14ac:dyDescent="0.3"/>
    <row r="584" s="54" customFormat="1" x14ac:dyDescent="0.3"/>
    <row r="585" s="54" customFormat="1" x14ac:dyDescent="0.3"/>
    <row r="586" s="54" customFormat="1" x14ac:dyDescent="0.3"/>
    <row r="587" s="54" customFormat="1" x14ac:dyDescent="0.3"/>
    <row r="588" s="54" customFormat="1" x14ac:dyDescent="0.3"/>
    <row r="589" s="54" customFormat="1" x14ac:dyDescent="0.3"/>
    <row r="590" s="54" customFormat="1" x14ac:dyDescent="0.3"/>
    <row r="591" s="54" customFormat="1" x14ac:dyDescent="0.3"/>
    <row r="592" s="54" customFormat="1" x14ac:dyDescent="0.3"/>
    <row r="593" s="54" customFormat="1" x14ac:dyDescent="0.3"/>
    <row r="594" s="54" customFormat="1" x14ac:dyDescent="0.3"/>
    <row r="595" s="54" customFormat="1" x14ac:dyDescent="0.3"/>
    <row r="596" s="54" customFormat="1" x14ac:dyDescent="0.3"/>
    <row r="597" s="54" customFormat="1" x14ac:dyDescent="0.3"/>
    <row r="598" s="54" customFormat="1" x14ac:dyDescent="0.3"/>
    <row r="599" s="54" customFormat="1" x14ac:dyDescent="0.3"/>
    <row r="600" s="54" customFormat="1" x14ac:dyDescent="0.3"/>
    <row r="601" s="54" customFormat="1" x14ac:dyDescent="0.3"/>
    <row r="602" s="54" customFormat="1" x14ac:dyDescent="0.3"/>
    <row r="603" s="54" customFormat="1" x14ac:dyDescent="0.3"/>
    <row r="604" s="54" customFormat="1" x14ac:dyDescent="0.3"/>
    <row r="605" s="54" customFormat="1" x14ac:dyDescent="0.3"/>
    <row r="606" s="54" customFormat="1" x14ac:dyDescent="0.3"/>
    <row r="607" s="54" customFormat="1" x14ac:dyDescent="0.3"/>
    <row r="608" s="54" customFormat="1" x14ac:dyDescent="0.3"/>
    <row r="609" s="54" customFormat="1" x14ac:dyDescent="0.3"/>
    <row r="610" s="54" customFormat="1" x14ac:dyDescent="0.3"/>
    <row r="611" s="54" customFormat="1" x14ac:dyDescent="0.3"/>
    <row r="612" s="54" customFormat="1" x14ac:dyDescent="0.3"/>
    <row r="613" s="54" customFormat="1" x14ac:dyDescent="0.3"/>
    <row r="614" s="54" customFormat="1" x14ac:dyDescent="0.3"/>
    <row r="615" s="54" customFormat="1" x14ac:dyDescent="0.3"/>
  </sheetData>
  <mergeCells count="25">
    <mergeCell ref="B32:F32"/>
    <mergeCell ref="B33:F33"/>
    <mergeCell ref="B34:F34"/>
    <mergeCell ref="B35:F35"/>
    <mergeCell ref="B30:G30"/>
    <mergeCell ref="B31:G31"/>
    <mergeCell ref="F14:I14"/>
    <mergeCell ref="B27:F27"/>
    <mergeCell ref="B28:G28"/>
    <mergeCell ref="B29:G29"/>
    <mergeCell ref="B26:G26"/>
    <mergeCell ref="B21:E21"/>
    <mergeCell ref="B22:E22"/>
    <mergeCell ref="B14:E15"/>
    <mergeCell ref="B16:E16"/>
    <mergeCell ref="B20:E20"/>
    <mergeCell ref="B17:E17"/>
    <mergeCell ref="B18:E18"/>
    <mergeCell ref="B19:E19"/>
    <mergeCell ref="E9:I9"/>
    <mergeCell ref="E4:I4"/>
    <mergeCell ref="E5:I5"/>
    <mergeCell ref="E6:I6"/>
    <mergeCell ref="E7:I7"/>
    <mergeCell ref="E8:I8"/>
  </mergeCells>
  <pageMargins left="0.70866141732283472" right="0.70866141732283472" top="0.74803149606299213" bottom="0.74803149606299213" header="0.31496062992125984" footer="0.31496062992125984"/>
  <pageSetup paperSize="8" scale="80" orientation="portrait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VPP20170015-2039643301-41593</_dlc_DocId>
    <_dlc_DocIdUrl xmlns="feef5865-a982-42aa-8640-9d4286765ef6">
      <Url>https://prorailbv.sharepoint.com/teams/VPP2017_0015/_layouts/15/DocIdRedir.aspx?ID=VPP20170015-2039643301-41593</Url>
      <Description>VPP20170015-2039643301-41593</Description>
    </_dlc_DocIdUrl>
    <TaxKeywordTaxHTField xmlns="feef5865-a982-42aa-8640-9d4286765ef6">
      <Terms xmlns="http://schemas.microsoft.com/office/infopath/2007/PartnerControls"/>
    </TaxKeywordTaxHTField>
    <TaxCatchAll xmlns="feef5865-a982-42aa-8640-9d4286765ef6" xsi:nil="true"/>
    <k17aa872efd6477bbf979ad4adce6127 xmlns="91537164-2cc5-4157-8afa-032f7677114f">
      <Terms xmlns="http://schemas.microsoft.com/office/infopath/2007/PartnerControls"/>
    </k17aa872efd6477bbf979ad4adce6127>
    <lcf76f155ced4ddcb4097134ff3c332f xmlns="f74d4d99-02fc-4a75-a00f-8f42e962fa62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 (standaard)" ma:contentTypeID="0x01010087BE2328015641F89A3F39F9EAAF275F005B8AD925813B42D6B7CE6A62A16C16E4001DB41B014D79AD42BE3CE20B94338F63" ma:contentTypeVersion="21" ma:contentTypeDescription=" " ma:contentTypeScope="" ma:versionID="28f7d96853a731cf5a56f14076bcbcd3">
  <xsd:schema xmlns:xsd="http://www.w3.org/2001/XMLSchema" xmlns:xs="http://www.w3.org/2001/XMLSchema" xmlns:p="http://schemas.microsoft.com/office/2006/metadata/properties" xmlns:ns2="feef5865-a982-42aa-8640-9d4286765ef6" xmlns:ns3="91537164-2cc5-4157-8afa-032f7677114f" xmlns:ns4="f74d4d99-02fc-4a75-a00f-8f42e962fa62" targetNamespace="http://schemas.microsoft.com/office/2006/metadata/properties" ma:root="true" ma:fieldsID="13ac1fd17f79d8f5457f15ffad2e143b" ns2:_="" ns3:_="" ns4:_="">
    <xsd:import namespace="feef5865-a982-42aa-8640-9d4286765ef6"/>
    <xsd:import namespace="91537164-2cc5-4157-8afa-032f7677114f"/>
    <xsd:import namespace="f74d4d99-02fc-4a75-a00f-8f42e962fa6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TaxKeywordTaxHTField" minOccurs="0"/>
                <xsd:element ref="ns2:_dlc_DocId" minOccurs="0"/>
                <xsd:element ref="ns2:_dlc_DocIdUrl" minOccurs="0"/>
                <xsd:element ref="ns2:_dlc_DocIdPersistId" minOccurs="0"/>
                <xsd:element ref="ns3:k17aa872efd6477bbf979ad4adce6127" minOccurs="0"/>
                <xsd:element ref="ns4:MediaServiceMetadata" minOccurs="0"/>
                <xsd:element ref="ns4:MediaServiceFastMetadata" minOccurs="0"/>
                <xsd:element ref="ns3:SharedWithUsers" minOccurs="0"/>
                <xsd:element ref="ns3:SharedWithDetails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ObjectDetectorVersions" minOccurs="0"/>
                <xsd:element ref="ns4:MediaServiceSearchProperties" minOccurs="0"/>
                <xsd:element ref="ns4:lcf76f155ced4ddcb4097134ff3c332f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TaxCatchAll" ma:index="3" nillable="true" ma:displayName="Taxonomy Catch All Column" ma:description="" ma:hidden="true" ma:list="{4100ac7f-4777-46aa-856f-e7ab42ebf98e}" ma:internalName="TaxCatchAll" ma:showField="CatchAllData" ma:web="91537164-2cc5-4157-8afa-032f76771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" nillable="true" ma:displayName="Taxonomy Catch All Column1" ma:description="" ma:hidden="true" ma:list="{4100ac7f-4777-46aa-856f-e7ab42ebf98e}" ma:internalName="TaxCatchAllLabel" ma:readOnly="true" ma:showField="CatchAllDataLabel" ma:web="91537164-2cc5-4157-8afa-032f76771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5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37164-2cc5-4157-8afa-032f7677114f" elementFormDefault="qualified">
    <xsd:import namespace="http://schemas.microsoft.com/office/2006/documentManagement/types"/>
    <xsd:import namespace="http://schemas.microsoft.com/office/infopath/2007/PartnerControls"/>
    <xsd:element name="k17aa872efd6477bbf979ad4adce6127" ma:index="16" nillable="true" ma:taxonomy="true" ma:internalName="k17aa872efd6477bbf979ad4adce6127" ma:taxonomyFieldName="Soort_x0020_document_x0020_of_x0020_categorie" ma:displayName="Soort document of categorie" ma:default="" ma:fieldId="{417aa872-efd6-477b-bf97-9ad4adce6127}" ma:sspId="c2a34957-f4c5-4396-b3a3-e9c9104dfe78" ma:termSetId="b5383ad9-2581-4d5a-9c72-bff8b7f4cdf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4d4d99-02fc-4a75-a00f-8f42e962f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2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C39CB1-0673-48DE-B2B1-FFD1489B6AE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3EE8F34-A673-43D7-A888-B6A8768220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426449-8FB0-45AF-BF17-F71FAD765FAD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91537164-2cc5-4157-8afa-032f7677114f"/>
    <ds:schemaRef ds:uri="f74d4d99-02fc-4a75-a00f-8f42e962fa62"/>
  </ds:schemaRefs>
</ds:datastoreItem>
</file>

<file path=customXml/itemProps4.xml><?xml version="1.0" encoding="utf-8"?>
<ds:datastoreItem xmlns:ds="http://schemas.openxmlformats.org/officeDocument/2006/customXml" ds:itemID="{99260C12-EEA2-4820-8C80-9080F7F42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91537164-2cc5-4157-8afa-032f7677114f"/>
    <ds:schemaRef ds:uri="f74d4d99-02fc-4a75-a00f-8f42e962fa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8</vt:i4>
      </vt:variant>
    </vt:vector>
  </HeadingPairs>
  <TitlesOfParts>
    <vt:vector size="12" baseType="lpstr">
      <vt:lpstr>Totaal overzicht</vt:lpstr>
      <vt:lpstr>Jaarlijkse kosten</vt:lpstr>
      <vt:lpstr>Tarieven en eenheidsprijzen</vt:lpstr>
      <vt:lpstr>Technische scope</vt:lpstr>
      <vt:lpstr>'Jaarlijkse kosten'!Afdrukbereik</vt:lpstr>
      <vt:lpstr>'Tarieven en eenheidsprijzen'!Afdrukbereik</vt:lpstr>
      <vt:lpstr>'Technische scope'!Afdrukbereik</vt:lpstr>
      <vt:lpstr>'Totaal overzicht'!Afdrukbereik</vt:lpstr>
      <vt:lpstr>'Jaarlijkse kosten'!Afdruktitels</vt:lpstr>
      <vt:lpstr>'Tarieven en eenheidsprijzen'!Afdruktitels</vt:lpstr>
      <vt:lpstr>'Technische scope'!Afdruktitels</vt:lpstr>
      <vt:lpstr>'Totaal overzicht'!Afdruktitels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Geradts, T (Talmai);viet.huynh@prorail.nl</dc:creator>
  <cp:keywords/>
  <dc:description/>
  <cp:lastModifiedBy>Vos, M.B. (Michel)</cp:lastModifiedBy>
  <cp:revision/>
  <cp:lastPrinted>2024-06-04T16:00:37Z</cp:lastPrinted>
  <dcterms:created xsi:type="dcterms:W3CDTF">2022-05-23T09:11:21Z</dcterms:created>
  <dcterms:modified xsi:type="dcterms:W3CDTF">2024-06-05T08:17:44Z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2022-05-23T09:11:21Z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589bc845-93f6-460b-b8bf-00001b7505cc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0x01010087BE2328015641F89A3F39F9EAAF275F005B8AD925813B42D6B7CE6A62A16C16E4001DB41B014D79AD42BE3CE20B94338F63</vt:lpwstr>
  </property>
  <property fmtid="{D5CDD505-2E9C-101B-9397-08002B2CF9AE}" pid="10" name="_dlc_DocIdItemGuid">
    <vt:lpwstr>a151965a-6079-4407-8fcf-d0c792e611ef</vt:lpwstr>
  </property>
  <property fmtid="{D5CDD505-2E9C-101B-9397-08002B2CF9AE}" pid="11" name="TaxKeyword">
    <vt:lpwstr/>
  </property>
  <property fmtid="{D5CDD505-2E9C-101B-9397-08002B2CF9AE}" pid="12" name="Soort document of categorie">
    <vt:lpwstr/>
  </property>
  <property fmtid="{D5CDD505-2E9C-101B-9397-08002B2CF9AE}" pid="13" name="MediaServiceImageTags">
    <vt:lpwstr/>
  </property>
</Properties>
</file>