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hknl.sharepoint.com/sites/grp-sb-printapparatuur/Gedeelde documenten/02 Aanbesteding/02 Inschrijfleidraad en bijlagen/"/>
    </mc:Choice>
  </mc:AlternateContent>
  <xr:revisionPtr revIDLastSave="2862" documentId="13_ncr:1_{62762526-15CF-46DB-88D1-384943EB18DC}" xr6:coauthVersionLast="47" xr6:coauthVersionMax="47" xr10:uidLastSave="{9D79D2E4-2598-431A-9EDA-3B9D1201816D}"/>
  <bookViews>
    <workbookView xWindow="-5160" yWindow="-21720" windowWidth="38640" windowHeight="21240" xr2:uid="{66CE54C5-5FED-4BB7-9C35-3EF40276B00E}"/>
  </bookViews>
  <sheets>
    <sheet name="Volumeoverzicht" sheetId="7" r:id="rId1"/>
    <sheet name="Blad1" sheetId="8" r:id="rId2"/>
  </sheets>
  <definedNames>
    <definedName name="_xlnm._FilterDatabase" localSheetId="0" hidden="1">Volumeoverzicht!$B$6:$AG$81</definedName>
    <definedName name="SpillColorS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1" i="7" l="1"/>
  <c r="C3" i="8"/>
  <c r="D3" i="8"/>
  <c r="C4" i="8"/>
  <c r="D4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C26" i="8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D2" i="8"/>
  <c r="C2" i="8"/>
  <c r="AG81" i="7"/>
  <c r="AF81" i="7"/>
  <c r="AE81" i="7"/>
</calcChain>
</file>

<file path=xl/sharedStrings.xml><?xml version="1.0" encoding="utf-8"?>
<sst xmlns="http://schemas.openxmlformats.org/spreadsheetml/2006/main" count="1200" uniqueCount="414">
  <si>
    <t>Machine- en Volumeoverzicht AHK</t>
  </si>
  <si>
    <t>01-2021 t/m 12-2023</t>
  </si>
  <si>
    <t>09-2023 t/m 08-2024</t>
  </si>
  <si>
    <t>Type 1</t>
  </si>
  <si>
    <t>Type 2</t>
  </si>
  <si>
    <t>Type 3</t>
  </si>
  <si>
    <t>Type 4</t>
  </si>
  <si>
    <t>Volume</t>
  </si>
  <si>
    <t>Gemiddeld per maand</t>
  </si>
  <si>
    <t>Academie</t>
  </si>
  <si>
    <t>Stad</t>
  </si>
  <si>
    <t>Adres</t>
  </si>
  <si>
    <t>Postcode</t>
  </si>
  <si>
    <t>Locatie</t>
  </si>
  <si>
    <t>Toelichting</t>
  </si>
  <si>
    <t>Merk</t>
  </si>
  <si>
    <t>Type</t>
  </si>
  <si>
    <t>Serienummer</t>
  </si>
  <si>
    <t>Device nr.</t>
  </si>
  <si>
    <t>Soort</t>
  </si>
  <si>
    <t>kleur / mono</t>
  </si>
  <si>
    <t>A3 / A4</t>
  </si>
  <si>
    <t>snelheid (ppm)</t>
  </si>
  <si>
    <t>mono</t>
  </si>
  <si>
    <t>kleur</t>
  </si>
  <si>
    <t>totaal</t>
  </si>
  <si>
    <t>Vervangen</t>
  </si>
  <si>
    <t>Printer
mono
A4
40 ppm</t>
  </si>
  <si>
    <t>Printer
kleur
A4
35 ppm</t>
  </si>
  <si>
    <t>MFP
kleur
A3
30 ppm</t>
  </si>
  <si>
    <t>MFP
kleur
A3
45 ppm</t>
  </si>
  <si>
    <t>Academie van Bouwkunst</t>
  </si>
  <si>
    <t>Amsterdam</t>
  </si>
  <si>
    <t>Waterlooplein 211</t>
  </si>
  <si>
    <t>1011 PG</t>
  </si>
  <si>
    <t xml:space="preserve"> Kopieerruimte (AB.05)</t>
  </si>
  <si>
    <t>Canon</t>
  </si>
  <si>
    <t>IR ADV C3330I</t>
  </si>
  <si>
    <t>QTF16909</t>
  </si>
  <si>
    <t>MFP-020007</t>
  </si>
  <si>
    <t>MFP</t>
  </si>
  <si>
    <t>Kleur</t>
  </si>
  <si>
    <t>A3</t>
  </si>
  <si>
    <t>ja</t>
  </si>
  <si>
    <t xml:space="preserve"> Bibliotheek (B2.05)</t>
  </si>
  <si>
    <t>QTF16950</t>
  </si>
  <si>
    <t>MFP-020008</t>
  </si>
  <si>
    <t xml:space="preserve"> Entree 213 (219 (BB.06))</t>
  </si>
  <si>
    <t>IR ADV C5250I</t>
  </si>
  <si>
    <t>JMN44796</t>
  </si>
  <si>
    <t>MFP-020009</t>
  </si>
  <si>
    <t xml:space="preserve"> West (Kabinet (A2.04))</t>
  </si>
  <si>
    <t>LBP351X</t>
  </si>
  <si>
    <t>NERA003296</t>
  </si>
  <si>
    <t>PRT-020006</t>
  </si>
  <si>
    <t>Printer</t>
  </si>
  <si>
    <t>Mono</t>
  </si>
  <si>
    <t>A4</t>
  </si>
  <si>
    <t>nee</t>
  </si>
  <si>
    <t xml:space="preserve"> Oost (Kabinet (A2.02))</t>
  </si>
  <si>
    <t>NERA003298</t>
  </si>
  <si>
    <t>PRT-020007</t>
  </si>
  <si>
    <t>Academie voor Theater en Dans</t>
  </si>
  <si>
    <t xml:space="preserve">Jodenbreestraat 3 </t>
  </si>
  <si>
    <t>1011 NG</t>
  </si>
  <si>
    <t xml:space="preserve"> 4.51 </t>
  </si>
  <si>
    <t xml:space="preserve"> Hal Zuid (Z4.51)</t>
  </si>
  <si>
    <t>QTF16806</t>
  </si>
  <si>
    <t>MFP-080021</t>
  </si>
  <si>
    <t xml:space="preserve"> 5.66 </t>
  </si>
  <si>
    <t xml:space="preserve"> Gang (Z5.66)</t>
  </si>
  <si>
    <t>QTF16808</t>
  </si>
  <si>
    <t>MFP-080023</t>
  </si>
  <si>
    <t xml:space="preserve"> 0.00 </t>
  </si>
  <si>
    <t xml:space="preserve"> Werkvlak Theaterzaal (O</t>
  </si>
  <si>
    <t>QTF16816</t>
  </si>
  <si>
    <t>MFP-080016</t>
  </si>
  <si>
    <t xml:space="preserve"> 4.64a </t>
  </si>
  <si>
    <t xml:space="preserve"> Kopieerruimte (Z4.64a)</t>
  </si>
  <si>
    <t>QTF16818</t>
  </si>
  <si>
    <t>MFP-080022</t>
  </si>
  <si>
    <t xml:space="preserve"> 8.00 </t>
  </si>
  <si>
    <t xml:space="preserve"> Gang Noord (N8.00)</t>
  </si>
  <si>
    <t>QTF16820</t>
  </si>
  <si>
    <t>MFP-080027</t>
  </si>
  <si>
    <t xml:space="preserve"> 3.60 </t>
  </si>
  <si>
    <t xml:space="preserve"> Bibliotheek (Z3.60)</t>
  </si>
  <si>
    <t>QTF16831</t>
  </si>
  <si>
    <t>MFP-080020</t>
  </si>
  <si>
    <t xml:space="preserve"> 1.45a </t>
  </si>
  <si>
    <t xml:space="preserve"> Kopieerruimte (Z1.45a)</t>
  </si>
  <si>
    <t>QTF16835</t>
  </si>
  <si>
    <t>MFP-080018</t>
  </si>
  <si>
    <t xml:space="preserve"> 1.62 </t>
  </si>
  <si>
    <t xml:space="preserve"> Centrale administratie </t>
  </si>
  <si>
    <t>QTF16839</t>
  </si>
  <si>
    <t>MFP-070007</t>
  </si>
  <si>
    <t xml:space="preserve"> 8.51a </t>
  </si>
  <si>
    <t xml:space="preserve"> Kopieerruimte (M8.51a)</t>
  </si>
  <si>
    <t>QTF16840</t>
  </si>
  <si>
    <t>MFP-080025</t>
  </si>
  <si>
    <t>QTF16843</t>
  </si>
  <si>
    <t>MFP-080026</t>
  </si>
  <si>
    <t xml:space="preserve"> 1.49a </t>
  </si>
  <si>
    <t xml:space="preserve"> Opslag P&amp;O (Z1.49a)</t>
  </si>
  <si>
    <t>QTF16849</t>
  </si>
  <si>
    <t>MFP-070008</t>
  </si>
  <si>
    <t xml:space="preserve"> 0.64 Receptie</t>
  </si>
  <si>
    <t>IR ADV C7260I</t>
  </si>
  <si>
    <t>UMB03525</t>
  </si>
  <si>
    <t>MFP-080017</t>
  </si>
  <si>
    <t xml:space="preserve"> 3.30 </t>
  </si>
  <si>
    <t xml:space="preserve"> Concerncontrol (O3.30)</t>
  </si>
  <si>
    <t>NERA003792</t>
  </si>
  <si>
    <t>PRT-070011</t>
  </si>
  <si>
    <t xml:space="preserve"> 4.65 </t>
  </si>
  <si>
    <t xml:space="preserve"> Bureau Dans (Z4.65)</t>
  </si>
  <si>
    <t>NERA003826</t>
  </si>
  <si>
    <t>PRT-080013</t>
  </si>
  <si>
    <t xml:space="preserve"> 1.35 </t>
  </si>
  <si>
    <t xml:space="preserve"> Coördinatie Creative Team en Makers &amp; Docenten (O1.35)</t>
  </si>
  <si>
    <t>NERA003830</t>
  </si>
  <si>
    <t>PRT-080012</t>
  </si>
  <si>
    <t xml:space="preserve"> 7.55 </t>
  </si>
  <si>
    <t xml:space="preserve"> Gang Zuid (Z7.55)</t>
  </si>
  <si>
    <t>NERA003161</t>
  </si>
  <si>
    <t>PRT-070010</t>
  </si>
  <si>
    <t xml:space="preserve">Nicolaas Tetterodestraat 13 </t>
  </si>
  <si>
    <t>BG</t>
  </si>
  <si>
    <t>Receptie</t>
  </si>
  <si>
    <t>QTF16904</t>
  </si>
  <si>
    <t>MFP-080024</t>
  </si>
  <si>
    <t>1096 BM</t>
  </si>
  <si>
    <t>Kopieerruimte</t>
  </si>
  <si>
    <t>QTF16847</t>
  </si>
  <si>
    <t>MFP-080019</t>
  </si>
  <si>
    <t>QTF16911</t>
  </si>
  <si>
    <t>MFP-010006</t>
  </si>
  <si>
    <t xml:space="preserve">Overhoeksplein 2 </t>
  </si>
  <si>
    <t>1031 KS</t>
  </si>
  <si>
    <t xml:space="preserve"> 2.24 </t>
  </si>
  <si>
    <t xml:space="preserve"> Opslag / MFP</t>
  </si>
  <si>
    <t>QTF16739</t>
  </si>
  <si>
    <t>MFP-010009</t>
  </si>
  <si>
    <t>Breitneracademie</t>
  </si>
  <si>
    <t>Distelweg 80F</t>
  </si>
  <si>
    <t>1031 HH</t>
  </si>
  <si>
    <t>QTF16951</t>
  </si>
  <si>
    <t>MFP-010010</t>
  </si>
  <si>
    <t xml:space="preserve">Markenplein 1 </t>
  </si>
  <si>
    <t>1011 MV</t>
  </si>
  <si>
    <t>3.13</t>
  </si>
  <si>
    <t>Coördinator onderwijsbureau</t>
  </si>
  <si>
    <t>NERA003784</t>
  </si>
  <si>
    <t>PRT-040053</t>
  </si>
  <si>
    <t xml:space="preserve"> 0.05 </t>
  </si>
  <si>
    <t xml:space="preserve"> Docentenruimte - Babylon</t>
  </si>
  <si>
    <t>QTF17512</t>
  </si>
  <si>
    <t>MFP-010008</t>
  </si>
  <si>
    <t>CASE</t>
  </si>
  <si>
    <t>Kattenburgerstraat 5</t>
  </si>
  <si>
    <t xml:space="preserve">1018 JA </t>
  </si>
  <si>
    <t xml:space="preserve"> 27e</t>
  </si>
  <si>
    <t>QTF16821</t>
  </si>
  <si>
    <t>MFP-070010</t>
  </si>
  <si>
    <t>QTF17307</t>
  </si>
  <si>
    <t>MFP-010007</t>
  </si>
  <si>
    <t xml:space="preserve"> GB24 </t>
  </si>
  <si>
    <t>1e etage</t>
  </si>
  <si>
    <t>QTF16817</t>
  </si>
  <si>
    <t>MFP-070009</t>
  </si>
  <si>
    <t xml:space="preserve">Kattenburgerstraat 5 </t>
  </si>
  <si>
    <t xml:space="preserve"> Gebouw 27N</t>
  </si>
  <si>
    <t>NERA002852</t>
  </si>
  <si>
    <t>PRT-020008</t>
  </si>
  <si>
    <t>Conservatorium van Amsterdam</t>
  </si>
  <si>
    <t xml:space="preserve">Atlantisplein 1 </t>
  </si>
  <si>
    <t>1093 NE</t>
  </si>
  <si>
    <t xml:space="preserve"> Q1.64 </t>
  </si>
  <si>
    <t xml:space="preserve"> Gang (1.11)</t>
  </si>
  <si>
    <t>QTF17139</t>
  </si>
  <si>
    <t>MFP-090020</t>
  </si>
  <si>
    <t xml:space="preserve">A3 </t>
  </si>
  <si>
    <t xml:space="preserve">Oosterdokskade 151 </t>
  </si>
  <si>
    <t>1011 DL</t>
  </si>
  <si>
    <t>QTF16969</t>
  </si>
  <si>
    <t>MFP-020006</t>
  </si>
  <si>
    <t xml:space="preserve"> Lifthal 1e (0101)</t>
  </si>
  <si>
    <t>QTF17048</t>
  </si>
  <si>
    <t>MFP-090012</t>
  </si>
  <si>
    <t xml:space="preserve"> Galerij (zuidoost)</t>
  </si>
  <si>
    <t>QTF17060</t>
  </si>
  <si>
    <t>MFP-090011</t>
  </si>
  <si>
    <t xml:space="preserve"> Studenten Administratie</t>
  </si>
  <si>
    <t>QTF17065</t>
  </si>
  <si>
    <t>MFP-090019</t>
  </si>
  <si>
    <t xml:space="preserve"> Pantry (oost) (1008)</t>
  </si>
  <si>
    <t>QTF17077</t>
  </si>
  <si>
    <t>MFP-090013</t>
  </si>
  <si>
    <t>QTF17083</t>
  </si>
  <si>
    <t>MFP-090018</t>
  </si>
  <si>
    <t xml:space="preserve"> 0831B </t>
  </si>
  <si>
    <t xml:space="preserve"> Bibliotheek (noord) </t>
  </si>
  <si>
    <t>QTF17086</t>
  </si>
  <si>
    <t>MFP-090015</t>
  </si>
  <si>
    <t xml:space="preserve"> Pantry (west) (1008)</t>
  </si>
  <si>
    <t>JMN39112</t>
  </si>
  <si>
    <t>MFP-090022</t>
  </si>
  <si>
    <t xml:space="preserve"> Concierge balie</t>
  </si>
  <si>
    <t>JMN44455</t>
  </si>
  <si>
    <t>MFP-090021</t>
  </si>
  <si>
    <t>UMB03523</t>
  </si>
  <si>
    <t>MFP-090014</t>
  </si>
  <si>
    <t xml:space="preserve"> Projecten Klassiek/#19 (1021/1022)</t>
  </si>
  <si>
    <t>NERA003971</t>
  </si>
  <si>
    <t>PRT-090014</t>
  </si>
  <si>
    <t xml:space="preserve"> Secretariaat/#5 (1014)</t>
  </si>
  <si>
    <t>NERA003972</t>
  </si>
  <si>
    <t>PRT-090012</t>
  </si>
  <si>
    <t xml:space="preserve"> Directie/ Klassiek/#1 (1013)</t>
  </si>
  <si>
    <t>NERA003973</t>
  </si>
  <si>
    <t>PRT-090015</t>
  </si>
  <si>
    <t xml:space="preserve"> 0931B </t>
  </si>
  <si>
    <t xml:space="preserve"> Bibliotheek (Kantoor (0906B))</t>
  </si>
  <si>
    <t>NERA003978</t>
  </si>
  <si>
    <t>PRT-090013</t>
  </si>
  <si>
    <t xml:space="preserve"> Directie/#2 (1025)</t>
  </si>
  <si>
    <t>NERA004056</t>
  </si>
  <si>
    <t>PRT-090010</t>
  </si>
  <si>
    <t>NERA004057</t>
  </si>
  <si>
    <t>PRT-090011</t>
  </si>
  <si>
    <t>kantoor 21</t>
  </si>
  <si>
    <t>NERA003308</t>
  </si>
  <si>
    <t>PRT-090017</t>
  </si>
  <si>
    <t>Nederlandse Filmacademie</t>
  </si>
  <si>
    <t xml:space="preserve"> 1.40 </t>
  </si>
  <si>
    <t xml:space="preserve"> Gangzone (oost)</t>
  </si>
  <si>
    <t>QTF16738</t>
  </si>
  <si>
    <t>MFP-040009</t>
  </si>
  <si>
    <t xml:space="preserve"> 4.02A </t>
  </si>
  <si>
    <t xml:space="preserve"> Hal</t>
  </si>
  <si>
    <t>QTF16744</t>
  </si>
  <si>
    <t>MFP-040012</t>
  </si>
  <si>
    <t xml:space="preserve"> 2.63 </t>
  </si>
  <si>
    <t xml:space="preserve"> Gangzone (zuid)</t>
  </si>
  <si>
    <t>QTF16745</t>
  </si>
  <si>
    <t>MFP-040010</t>
  </si>
  <si>
    <t xml:space="preserve"> 3.03A </t>
  </si>
  <si>
    <t xml:space="preserve"> MFP</t>
  </si>
  <si>
    <t>QTF16747</t>
  </si>
  <si>
    <t>MFP-040011</t>
  </si>
  <si>
    <t xml:space="preserve"> 0.18 </t>
  </si>
  <si>
    <t>QTF16753</t>
  </si>
  <si>
    <t>MFP-040008</t>
  </si>
  <si>
    <t xml:space="preserve"> 3.20 </t>
  </si>
  <si>
    <t xml:space="preserve"> Lector Master of Film</t>
  </si>
  <si>
    <t>NERA003778</t>
  </si>
  <si>
    <t>PRT-040039</t>
  </si>
  <si>
    <t xml:space="preserve"> 3.12 </t>
  </si>
  <si>
    <t xml:space="preserve"> Scenario werkgroeplokaal</t>
  </si>
  <si>
    <t>NERA003790</t>
  </si>
  <si>
    <t>PRT-040036</t>
  </si>
  <si>
    <t xml:space="preserve"> 4.08 </t>
  </si>
  <si>
    <t xml:space="preserve"> Financiële administratie</t>
  </si>
  <si>
    <t>NERA003793</t>
  </si>
  <si>
    <t>PRT-040041</t>
  </si>
  <si>
    <t xml:space="preserve"> 0.03</t>
  </si>
  <si>
    <t>NERA003803</t>
  </si>
  <si>
    <t>PRT-040057</t>
  </si>
  <si>
    <t xml:space="preserve"> 4.09 </t>
  </si>
  <si>
    <t xml:space="preserve"> Hoofd Financiën</t>
  </si>
  <si>
    <t>NERA004107</t>
  </si>
  <si>
    <t>PRT-040037</t>
  </si>
  <si>
    <t xml:space="preserve"> 4.06 </t>
  </si>
  <si>
    <t xml:space="preserve"> Management assistentie</t>
  </si>
  <si>
    <t>NERA004138</t>
  </si>
  <si>
    <t>PRT-040046</t>
  </si>
  <si>
    <t xml:space="preserve"> 3.27 </t>
  </si>
  <si>
    <t xml:space="preserve"> Docenten Cinematography</t>
  </si>
  <si>
    <t>NERA004149</t>
  </si>
  <si>
    <t>PRT-040047</t>
  </si>
  <si>
    <t xml:space="preserve"> 3.07 </t>
  </si>
  <si>
    <t xml:space="preserve"> Studieleider Regie Fictie</t>
  </si>
  <si>
    <t>NERA004154</t>
  </si>
  <si>
    <t>PRT-040043</t>
  </si>
  <si>
    <t xml:space="preserve"> 4.13 </t>
  </si>
  <si>
    <t xml:space="preserve"> Communicatie</t>
  </si>
  <si>
    <t>NERA004206</t>
  </si>
  <si>
    <t>PRT-040050</t>
  </si>
  <si>
    <t xml:space="preserve"> 3.06 </t>
  </si>
  <si>
    <t xml:space="preserve"> Studieleider Regie Documentaire</t>
  </si>
  <si>
    <t>NERA004209</t>
  </si>
  <si>
    <t>PRT-040049</t>
  </si>
  <si>
    <t xml:space="preserve"> 4.10 </t>
  </si>
  <si>
    <t xml:space="preserve"> Studieleider Propedeuse</t>
  </si>
  <si>
    <t>NERA004210</t>
  </si>
  <si>
    <t>PRT-040052</t>
  </si>
  <si>
    <t xml:space="preserve"> 3.16</t>
  </si>
  <si>
    <t>LBP710Cx</t>
  </si>
  <si>
    <t>NGKA002866</t>
  </si>
  <si>
    <t>PRT-040055</t>
  </si>
  <si>
    <t>3.09</t>
  </si>
  <si>
    <t>Docenten Regie</t>
  </si>
  <si>
    <t>NERA004143</t>
  </si>
  <si>
    <t>PRT-040042</t>
  </si>
  <si>
    <t>Overhokesplein 2</t>
  </si>
  <si>
    <t>NERA003795</t>
  </si>
  <si>
    <t>PRT-040040</t>
  </si>
  <si>
    <t>Reinwardt Academy</t>
  </si>
  <si>
    <t>Hortusplantsoen 1</t>
  </si>
  <si>
    <t>1018 TZ</t>
  </si>
  <si>
    <t xml:space="preserve"> 0.12 Lichtplein</t>
  </si>
  <si>
    <t>QTF07380</t>
  </si>
  <si>
    <t>MFP-050009</t>
  </si>
  <si>
    <t xml:space="preserve"> G207 </t>
  </si>
  <si>
    <t>QTF16576</t>
  </si>
  <si>
    <t>MFP-050010</t>
  </si>
  <si>
    <t xml:space="preserve"> 2.08A </t>
  </si>
  <si>
    <t>QTF16824</t>
  </si>
  <si>
    <t>MFP-050013</t>
  </si>
  <si>
    <t xml:space="preserve"> 1.11A </t>
  </si>
  <si>
    <t>QTF16894</t>
  </si>
  <si>
    <t>MFP-050012</t>
  </si>
  <si>
    <t xml:space="preserve"> 0.05A </t>
  </si>
  <si>
    <t>UMB03524</t>
  </si>
  <si>
    <t>MFP-050014</t>
  </si>
  <si>
    <t>ObjectID</t>
  </si>
  <si>
    <t>SerNr</t>
  </si>
  <si>
    <t>bw</t>
  </si>
  <si>
    <t>kl</t>
  </si>
  <si>
    <t>Sum of PagesA4BW</t>
  </si>
  <si>
    <t>Sum of PagesA4C</t>
  </si>
  <si>
    <t>Sum of PagesA3BW</t>
  </si>
  <si>
    <t>Sum of PagesA3C</t>
  </si>
  <si>
    <t>Total</t>
  </si>
  <si>
    <t>MFP-090022_AHK</t>
  </si>
  <si>
    <t>MFP-090021_AHK</t>
  </si>
  <si>
    <t>MFP-020009_AHK</t>
  </si>
  <si>
    <t>PRT-080-015_AHK</t>
  </si>
  <si>
    <t>NERA002734</t>
  </si>
  <si>
    <t>PRT-020008_AHK</t>
  </si>
  <si>
    <t>PRT-070010_AHK</t>
  </si>
  <si>
    <t>PRT-020006_AHK</t>
  </si>
  <si>
    <t>PRT-020007_AHK</t>
  </si>
  <si>
    <t>PRT-090017_AHK</t>
  </si>
  <si>
    <t>PRT-040039_AHK</t>
  </si>
  <si>
    <t>PRT-010011_AHK</t>
  </si>
  <si>
    <t>NERA003780</t>
  </si>
  <si>
    <t>PRT-040053_AHK</t>
  </si>
  <si>
    <t>PRT-040036_AHK</t>
  </si>
  <si>
    <t>PRT-070011_AHK</t>
  </si>
  <si>
    <t>PRT-040041_AHK</t>
  </si>
  <si>
    <t>PRT-040040_AHK</t>
  </si>
  <si>
    <t>PRT-040057_AHK</t>
  </si>
  <si>
    <t>PRT-080013_AHK</t>
  </si>
  <si>
    <t>PRT-080012_AHK</t>
  </si>
  <si>
    <t>PRT-090014_AHK</t>
  </si>
  <si>
    <t>PRT-090012_AHK</t>
  </si>
  <si>
    <t>PRT-090015_AHK</t>
  </si>
  <si>
    <t>PRT-090013_AHK</t>
  </si>
  <si>
    <t>PRT-090010_AHK</t>
  </si>
  <si>
    <t>PRT-090011_AHK</t>
  </si>
  <si>
    <t>PRT-040037_AHK</t>
  </si>
  <si>
    <t>PRT-040046_AHK</t>
  </si>
  <si>
    <t>PRT-040047_AHK</t>
  </si>
  <si>
    <t>PRT-040043_AHK</t>
  </si>
  <si>
    <t>PRT-040050_AHK</t>
  </si>
  <si>
    <t>PRT-040049_AHK</t>
  </si>
  <si>
    <t>PRT-040052_AHK</t>
  </si>
  <si>
    <t>PRT-040055_AHK</t>
  </si>
  <si>
    <t>MFP-050009_AHK</t>
  </si>
  <si>
    <t>MFP-050011_AHK</t>
  </si>
  <si>
    <t>QTF16565</t>
  </si>
  <si>
    <t>MFP-050010_AHK</t>
  </si>
  <si>
    <t>MFP-040009_AHK</t>
  </si>
  <si>
    <t>MFP-010009_AHK</t>
  </si>
  <si>
    <t>MFP-040012_AHK</t>
  </si>
  <si>
    <t>MFP-040010_AHK</t>
  </si>
  <si>
    <t>MFP-040011_AHK</t>
  </si>
  <si>
    <t>MFP-040008_AHK</t>
  </si>
  <si>
    <t>MFP-080021_AHK</t>
  </si>
  <si>
    <t>MFP-080023_AHK</t>
  </si>
  <si>
    <t>MFP-080016_AHK</t>
  </si>
  <si>
    <t>MFP-070009_AHK</t>
  </si>
  <si>
    <t>MFP-080022_AHK</t>
  </si>
  <si>
    <t>MFP-080027_AHK</t>
  </si>
  <si>
    <t>MFP-070010_AHK</t>
  </si>
  <si>
    <t>MFP-050013_AHK</t>
  </si>
  <si>
    <t>MFP-080020_AHK</t>
  </si>
  <si>
    <t>MFP-080018_AHK</t>
  </si>
  <si>
    <t>MFP-070007_AHK</t>
  </si>
  <si>
    <t>MFP-080025_AHK</t>
  </si>
  <si>
    <t>MFP-080026_AHK</t>
  </si>
  <si>
    <t>MFP-080019_AHK</t>
  </si>
  <si>
    <t>MFP-070008_AHK</t>
  </si>
  <si>
    <t>MFP-050012_AHK</t>
  </si>
  <si>
    <t>MFP-080024_AHK</t>
  </si>
  <si>
    <t>MFP-020007_AHK</t>
  </si>
  <si>
    <t>MFP-010006_AHK</t>
  </si>
  <si>
    <t>MFP-020008_AHK</t>
  </si>
  <si>
    <t>MFP-010010_AHK</t>
  </si>
  <si>
    <t>MFP-020006_AHK</t>
  </si>
  <si>
    <t>MFP-090012_AHK</t>
  </si>
  <si>
    <t>MFP-090011_AHK</t>
  </si>
  <si>
    <t>MFP-090019_AHK</t>
  </si>
  <si>
    <t>MFP-090013_AHK</t>
  </si>
  <si>
    <t>MFP-090018_AHK</t>
  </si>
  <si>
    <t>MFP-090015_AHK</t>
  </si>
  <si>
    <t>MFP-090020_AHK</t>
  </si>
  <si>
    <t>MFP-010007_AHK</t>
  </si>
  <si>
    <t>MFP-010008_AHK</t>
  </si>
  <si>
    <t>MFP-090014_AHK</t>
  </si>
  <si>
    <t>MFP-050014_AHK</t>
  </si>
  <si>
    <t>MFP-080017_AHK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</si>
</sst>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thin">
        <color theme="0" tint="-0.14993743705557422"/>
      </bottom>
      <diagonal/>
    </border>
    <border>
      <left style="medium">
        <color rgb="FF000000"/>
      </left>
      <right style="thin">
        <color theme="0" tint="-0.14990691854609822"/>
      </right>
      <top style="medium">
        <color indexed="64"/>
      </top>
      <bottom/>
      <diagonal/>
    </border>
    <border>
      <left style="thin">
        <color theme="0" tint="-0.14990691854609822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rgb="FF000000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medium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00000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3743705557422"/>
      </right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indexed="64"/>
      </bottom>
      <diagonal/>
    </border>
    <border>
      <left style="thin">
        <color theme="0" tint="-0.1499374370555742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3743705557422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" fontId="4" fillId="2" borderId="1" applyNumberFormat="0" applyProtection="0">
      <alignment horizontal="left" vertical="center" indent="1"/>
    </xf>
    <xf numFmtId="0" fontId="5" fillId="0" borderId="0"/>
    <xf numFmtId="0" fontId="6" fillId="0" borderId="0"/>
  </cellStyleXfs>
  <cellXfs count="114">
    <xf numFmtId="0" fontId="0" fillId="0" borderId="0" xfId="0"/>
    <xf numFmtId="0" fontId="3" fillId="0" borderId="0" xfId="0" applyFont="1"/>
    <xf numFmtId="0" fontId="0" fillId="0" borderId="6" xfId="0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4" fontId="1" fillId="3" borderId="3" xfId="1" applyNumberFormat="1" applyFont="1" applyFill="1" applyBorder="1"/>
    <xf numFmtId="164" fontId="1" fillId="3" borderId="2" xfId="1" applyNumberFormat="1" applyFont="1" applyFill="1" applyBorder="1"/>
    <xf numFmtId="1" fontId="0" fillId="0" borderId="18" xfId="1" applyNumberFormat="1" applyFont="1" applyFill="1" applyBorder="1" applyAlignment="1">
      <alignment horizontal="center"/>
    </xf>
    <xf numFmtId="1" fontId="0" fillId="0" borderId="19" xfId="1" applyNumberFormat="1" applyFont="1" applyFill="1" applyBorder="1" applyAlignment="1">
      <alignment horizontal="center"/>
    </xf>
    <xf numFmtId="1" fontId="0" fillId="0" borderId="18" xfId="1" applyNumberFormat="1" applyFont="1" applyFill="1" applyBorder="1" applyAlignment="1">
      <alignment horizontal="left" vertical="center"/>
    </xf>
    <xf numFmtId="1" fontId="0" fillId="0" borderId="19" xfId="1" applyNumberFormat="1" applyFont="1" applyFill="1" applyBorder="1" applyAlignment="1">
      <alignment horizontal="center" vertical="center"/>
    </xf>
    <xf numFmtId="1" fontId="0" fillId="0" borderId="18" xfId="1" applyNumberFormat="1" applyFont="1" applyFill="1" applyBorder="1" applyAlignment="1">
      <alignment horizontal="center" vertical="center"/>
    </xf>
    <xf numFmtId="164" fontId="3" fillId="3" borderId="22" xfId="1" applyNumberFormat="1" applyFont="1" applyFill="1" applyBorder="1"/>
    <xf numFmtId="1" fontId="0" fillId="0" borderId="24" xfId="1" applyNumberFormat="1" applyFont="1" applyFill="1" applyBorder="1" applyAlignment="1">
      <alignment horizontal="center"/>
    </xf>
    <xf numFmtId="1" fontId="0" fillId="0" borderId="24" xfId="1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4" borderId="8" xfId="0" applyFont="1" applyFill="1" applyBorder="1" applyAlignment="1">
      <alignment horizontal="left"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2" fillId="4" borderId="11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" fontId="0" fillId="0" borderId="34" xfId="1" applyNumberFormat="1" applyFont="1" applyFill="1" applyBorder="1" applyAlignment="1">
      <alignment horizontal="center"/>
    </xf>
    <xf numFmtId="1" fontId="0" fillId="0" borderId="34" xfId="1" applyNumberFormat="1" applyFont="1" applyFill="1" applyBorder="1" applyAlignment="1">
      <alignment horizontal="left" vertical="center"/>
    </xf>
    <xf numFmtId="1" fontId="0" fillId="0" borderId="34" xfId="1" applyNumberFormat="1" applyFon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1" fontId="0" fillId="5" borderId="18" xfId="1" applyNumberFormat="1" applyFont="1" applyFill="1" applyBorder="1" applyAlignment="1">
      <alignment horizontal="center"/>
    </xf>
    <xf numFmtId="1" fontId="0" fillId="5" borderId="34" xfId="1" applyNumberFormat="1" applyFont="1" applyFill="1" applyBorder="1" applyAlignment="1">
      <alignment horizontal="center"/>
    </xf>
    <xf numFmtId="1" fontId="0" fillId="5" borderId="24" xfId="1" applyNumberFormat="1" applyFont="1" applyFill="1" applyBorder="1" applyAlignment="1">
      <alignment horizontal="center"/>
    </xf>
    <xf numFmtId="1" fontId="0" fillId="5" borderId="19" xfId="1" applyNumberFormat="1" applyFont="1" applyFill="1" applyBorder="1" applyAlignment="1">
      <alignment horizontal="center"/>
    </xf>
    <xf numFmtId="164" fontId="3" fillId="3" borderId="38" xfId="1" applyNumberFormat="1" applyFont="1" applyFill="1" applyBorder="1" applyAlignment="1">
      <alignment horizontal="center"/>
    </xf>
    <xf numFmtId="164" fontId="1" fillId="3" borderId="40" xfId="1" applyNumberFormat="1" applyFont="1" applyFill="1" applyBorder="1"/>
    <xf numFmtId="164" fontId="1" fillId="3" borderId="41" xfId="1" applyNumberFormat="1" applyFont="1" applyFill="1" applyBorder="1"/>
    <xf numFmtId="164" fontId="3" fillId="3" borderId="42" xfId="1" applyNumberFormat="1" applyFont="1" applyFill="1" applyBorder="1"/>
    <xf numFmtId="164" fontId="1" fillId="3" borderId="4" xfId="1" applyNumberFormat="1" applyFont="1" applyFill="1" applyBorder="1"/>
    <xf numFmtId="164" fontId="1" fillId="3" borderId="5" xfId="1" applyNumberFormat="1" applyFont="1" applyFill="1" applyBorder="1"/>
    <xf numFmtId="164" fontId="3" fillId="3" borderId="43" xfId="1" applyNumberFormat="1" applyFont="1" applyFill="1" applyBorder="1"/>
    <xf numFmtId="164" fontId="1" fillId="3" borderId="47" xfId="1" applyNumberFormat="1" applyFont="1" applyFill="1" applyBorder="1"/>
    <xf numFmtId="164" fontId="1" fillId="3" borderId="48" xfId="1" applyNumberFormat="1" applyFont="1" applyFill="1" applyBorder="1"/>
    <xf numFmtId="164" fontId="3" fillId="3" borderId="49" xfId="1" applyNumberFormat="1" applyFont="1" applyFill="1" applyBorder="1"/>
    <xf numFmtId="0" fontId="0" fillId="6" borderId="27" xfId="0" applyFill="1" applyBorder="1"/>
    <xf numFmtId="0" fontId="0" fillId="6" borderId="28" xfId="0" applyFill="1" applyBorder="1" applyAlignment="1">
      <alignment horizontal="left"/>
    </xf>
    <xf numFmtId="0" fontId="0" fillId="6" borderId="28" xfId="0" applyFill="1" applyBorder="1" applyAlignment="1">
      <alignment horizontal="left" vertical="center"/>
    </xf>
    <xf numFmtId="0" fontId="0" fillId="6" borderId="28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164" fontId="1" fillId="6" borderId="13" xfId="1" applyNumberFormat="1" applyFont="1" applyFill="1" applyBorder="1"/>
    <xf numFmtId="164" fontId="1" fillId="6" borderId="14" xfId="1" applyNumberFormat="1" applyFont="1" applyFill="1" applyBorder="1"/>
    <xf numFmtId="164" fontId="3" fillId="6" borderId="20" xfId="1" applyNumberFormat="1" applyFont="1" applyFill="1" applyBorder="1"/>
    <xf numFmtId="164" fontId="3" fillId="6" borderId="38" xfId="1" applyNumberFormat="1" applyFont="1" applyFill="1" applyBorder="1" applyAlignment="1">
      <alignment horizontal="center"/>
    </xf>
    <xf numFmtId="1" fontId="0" fillId="6" borderId="18" xfId="1" applyNumberFormat="1" applyFont="1" applyFill="1" applyBorder="1" applyAlignment="1">
      <alignment horizontal="center"/>
    </xf>
    <xf numFmtId="1" fontId="0" fillId="6" borderId="34" xfId="1" applyNumberFormat="1" applyFont="1" applyFill="1" applyBorder="1" applyAlignment="1">
      <alignment horizontal="center"/>
    </xf>
    <xf numFmtId="1" fontId="0" fillId="6" borderId="24" xfId="1" applyNumberFormat="1" applyFont="1" applyFill="1" applyBorder="1" applyAlignment="1">
      <alignment horizontal="center"/>
    </xf>
    <xf numFmtId="1" fontId="0" fillId="6" borderId="19" xfId="1" applyNumberFormat="1" applyFont="1" applyFill="1" applyBorder="1" applyAlignment="1">
      <alignment horizontal="center"/>
    </xf>
    <xf numFmtId="0" fontId="0" fillId="6" borderId="6" xfId="0" applyFill="1" applyBorder="1"/>
    <xf numFmtId="0" fontId="0" fillId="6" borderId="12" xfId="0" applyFill="1" applyBorder="1" applyAlignment="1">
      <alignment horizontal="left"/>
    </xf>
    <xf numFmtId="0" fontId="0" fillId="6" borderId="12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164" fontId="1" fillId="6" borderId="3" xfId="1" applyNumberFormat="1" applyFont="1" applyFill="1" applyBorder="1"/>
    <xf numFmtId="164" fontId="1" fillId="6" borderId="2" xfId="1" applyNumberFormat="1" applyFont="1" applyFill="1" applyBorder="1"/>
    <xf numFmtId="164" fontId="3" fillId="6" borderId="22" xfId="1" applyNumberFormat="1" applyFont="1" applyFill="1" applyBorder="1"/>
    <xf numFmtId="0" fontId="0" fillId="6" borderId="12" xfId="0" applyFill="1" applyBorder="1" applyAlignment="1">
      <alignment horizontal="left" vertical="center"/>
    </xf>
    <xf numFmtId="0" fontId="0" fillId="6" borderId="32" xfId="0" applyFill="1" applyBorder="1" applyAlignment="1">
      <alignment horizontal="center" vertical="center"/>
    </xf>
    <xf numFmtId="1" fontId="0" fillId="6" borderId="34" xfId="1" applyNumberFormat="1" applyFont="1" applyFill="1" applyBorder="1" applyAlignment="1">
      <alignment horizontal="left" vertical="center"/>
    </xf>
    <xf numFmtId="1" fontId="0" fillId="6" borderId="24" xfId="1" applyNumberFormat="1" applyFont="1" applyFill="1" applyBorder="1" applyAlignment="1">
      <alignment horizontal="center" vertical="center"/>
    </xf>
    <xf numFmtId="1" fontId="0" fillId="6" borderId="19" xfId="1" applyNumberFormat="1" applyFont="1" applyFill="1" applyBorder="1" applyAlignment="1">
      <alignment horizontal="center" vertical="center"/>
    </xf>
    <xf numFmtId="1" fontId="0" fillId="6" borderId="18" xfId="1" applyNumberFormat="1" applyFont="1" applyFill="1" applyBorder="1" applyAlignment="1">
      <alignment horizontal="left" vertical="center"/>
    </xf>
    <xf numFmtId="0" fontId="2" fillId="4" borderId="46" xfId="0" applyFont="1" applyFill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0" fillId="6" borderId="29" xfId="0" applyFill="1" applyBorder="1"/>
    <xf numFmtId="0" fontId="0" fillId="5" borderId="12" xfId="0" applyFill="1" applyBorder="1" applyAlignment="1">
      <alignment horizontal="left"/>
    </xf>
    <xf numFmtId="0" fontId="0" fillId="6" borderId="30" xfId="0" applyFill="1" applyBorder="1" applyAlignment="1">
      <alignment horizontal="left"/>
    </xf>
    <xf numFmtId="0" fontId="0" fillId="6" borderId="3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2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164" fontId="1" fillId="6" borderId="4" xfId="1" applyNumberFormat="1" applyFont="1" applyFill="1" applyBorder="1"/>
    <xf numFmtId="164" fontId="1" fillId="6" borderId="5" xfId="1" applyNumberFormat="1" applyFont="1" applyFill="1" applyBorder="1"/>
    <xf numFmtId="164" fontId="3" fillId="6" borderId="43" xfId="1" applyNumberFormat="1" applyFont="1" applyFill="1" applyBorder="1"/>
    <xf numFmtId="164" fontId="3" fillId="6" borderId="39" xfId="1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horizontal="left" vertical="center"/>
    </xf>
    <xf numFmtId="14" fontId="2" fillId="4" borderId="9" xfId="0" applyNumberFormat="1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0" borderId="50" xfId="0" applyNumberFormat="1" applyFont="1" applyBorder="1" applyAlignment="1">
      <alignment horizontal="center"/>
    </xf>
    <xf numFmtId="1" fontId="2" fillId="4" borderId="9" xfId="1" applyNumberFormat="1" applyFont="1" applyFill="1" applyBorder="1" applyAlignment="1">
      <alignment horizontal="center"/>
    </xf>
    <xf numFmtId="1" fontId="2" fillId="4" borderId="10" xfId="1" applyNumberFormat="1" applyFont="1" applyFill="1" applyBorder="1" applyAlignment="1">
      <alignment horizontal="center"/>
    </xf>
    <xf numFmtId="1" fontId="2" fillId="4" borderId="44" xfId="1" applyNumberFormat="1" applyFont="1" applyFill="1" applyBorder="1" applyAlignment="1">
      <alignment horizontal="center"/>
    </xf>
    <xf numFmtId="1" fontId="2" fillId="4" borderId="45" xfId="1" applyNumberFormat="1" applyFont="1" applyFill="1" applyBorder="1" applyAlignment="1">
      <alignment horizontal="center"/>
    </xf>
  </cellXfs>
  <cellStyles count="6">
    <cellStyle name="Komma" xfId="1" builtinId="3"/>
    <cellStyle name="Normal 3" xfId="4" xr:uid="{8417A0C2-26A0-499D-BA6F-25B3FFC30326}"/>
    <cellStyle name="SAPBEXstdItem" xfId="3" xr:uid="{74694626-8136-4F7B-87B6-4BB965DBF1FF}"/>
    <cellStyle name="Standaard" xfId="0" builtinId="0"/>
    <cellStyle name="Standaard 2" xfId="2" xr:uid="{4CD3AEC9-32ED-4C3D-9484-1C31154962D2}"/>
    <cellStyle name="Standaard 3" xfId="5" xr:uid="{596DC03F-6103-4046-9C7F-B4F79D5FA53D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277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370568</xdr:colOff>
      <xdr:row>2</xdr:row>
      <xdr:rowOff>0</xdr:rowOff>
    </xdr:from>
    <xdr:to>
      <xdr:col>13</xdr:col>
      <xdr:colOff>818333</xdr:colOff>
      <xdr:row>4</xdr:row>
      <xdr:rowOff>93980</xdr:rowOff>
    </xdr:to>
    <xdr:pic>
      <xdr:nvPicPr>
        <xdr:cNvPr id="2" name="Afbeelding 1" descr="Logo">
          <a:extLst>
            <a:ext uri="{FF2B5EF4-FFF2-40B4-BE49-F238E27FC236}">
              <a16:creationId xmlns:a16="http://schemas.microsoft.com/office/drawing/2014/main" id="{EFCFACD8-8F34-7438-2150-AFD41690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0497" y="367393"/>
          <a:ext cx="5705928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7E60-74A8-4032-BB2C-C860946A9EA8}">
  <sheetPr>
    <pageSetUpPr fitToPage="1"/>
  </sheetPr>
  <dimension ref="B3:AG83"/>
  <sheetViews>
    <sheetView showGridLines="0" tabSelected="1" zoomScale="70" zoomScaleNormal="70" workbookViewId="0">
      <selection activeCell="M87" sqref="M87"/>
    </sheetView>
  </sheetViews>
  <sheetFormatPr defaultColWidth="14.54296875" defaultRowHeight="14.5" x14ac:dyDescent="0.35"/>
  <cols>
    <col min="1" max="1" width="3.26953125" customWidth="1"/>
    <col min="2" max="2" width="31.7265625" customWidth="1"/>
    <col min="3" max="3" width="14.26953125" style="29" customWidth="1"/>
    <col min="4" max="4" width="26.54296875" style="29" bestFit="1" customWidth="1"/>
    <col min="5" max="5" width="15.26953125" style="29" bestFit="1" customWidth="1"/>
    <col min="6" max="6" width="14.26953125" bestFit="1" customWidth="1"/>
    <col min="7" max="7" width="33.54296875" customWidth="1"/>
    <col min="8" max="8" width="10.26953125" bestFit="1" customWidth="1"/>
    <col min="9" max="9" width="16.54296875" style="29" customWidth="1"/>
    <col min="10" max="10" width="19.26953125" style="29" customWidth="1"/>
    <col min="11" max="11" width="15.7265625" style="29" bestFit="1" customWidth="1"/>
    <col min="12" max="12" width="10.7265625" style="29" bestFit="1" customWidth="1"/>
    <col min="13" max="13" width="12.26953125" style="4" customWidth="1"/>
    <col min="14" max="14" width="15.7265625" style="4" customWidth="1"/>
    <col min="15" max="15" width="18.7265625" style="4" customWidth="1"/>
    <col min="16" max="16" width="10.7265625" customWidth="1"/>
    <col min="17" max="17" width="10" customWidth="1"/>
    <col min="18" max="18" width="13" customWidth="1"/>
    <col min="19" max="19" width="10.7265625" customWidth="1"/>
    <col min="20" max="20" width="10" customWidth="1"/>
    <col min="21" max="21" width="11.453125" customWidth="1"/>
    <col min="22" max="22" width="10.7265625" bestFit="1" customWidth="1"/>
    <col min="23" max="23" width="10" customWidth="1"/>
    <col min="24" max="24" width="12.26953125" customWidth="1"/>
    <col min="25" max="25" width="10.7265625" bestFit="1" customWidth="1"/>
    <col min="26" max="26" width="10.453125" bestFit="1" customWidth="1"/>
    <col min="27" max="27" width="11" bestFit="1" customWidth="1"/>
    <col min="28" max="28" width="14.7265625" style="4" bestFit="1" customWidth="1"/>
    <col min="29" max="29" width="3.26953125" customWidth="1"/>
    <col min="30" max="33" width="12.453125" style="3" customWidth="1"/>
  </cols>
  <sheetData>
    <row r="3" spans="2:33" ht="15" thickBot="1" x14ac:dyDescent="0.4">
      <c r="B3" s="1" t="s">
        <v>0</v>
      </c>
      <c r="AD3" s="109"/>
      <c r="AE3" s="109"/>
      <c r="AF3" s="109"/>
      <c r="AG3" s="109"/>
    </row>
    <row r="4" spans="2:33" s="1" customFormat="1" ht="15" thickBot="1" x14ac:dyDescent="0.4">
      <c r="C4" s="30"/>
      <c r="D4" s="30"/>
      <c r="E4" s="30"/>
      <c r="I4" s="30"/>
      <c r="J4" s="30"/>
      <c r="K4" s="30"/>
      <c r="L4" s="30"/>
      <c r="M4" s="5"/>
      <c r="N4" s="5"/>
      <c r="O4" s="5"/>
      <c r="P4" s="110" t="s">
        <v>1</v>
      </c>
      <c r="Q4" s="111"/>
      <c r="R4" s="111"/>
      <c r="S4" s="111"/>
      <c r="T4" s="111"/>
      <c r="U4" s="112"/>
      <c r="V4" s="110" t="s">
        <v>2</v>
      </c>
      <c r="W4" s="111"/>
      <c r="X4" s="111"/>
      <c r="Y4" s="111"/>
      <c r="Z4" s="111"/>
      <c r="AA4" s="113"/>
      <c r="AB4" s="87"/>
      <c r="AD4" s="23" t="s">
        <v>3</v>
      </c>
      <c r="AE4" s="23" t="s">
        <v>4</v>
      </c>
      <c r="AF4" s="24" t="s">
        <v>5</v>
      </c>
      <c r="AG4" s="25" t="s">
        <v>6</v>
      </c>
    </row>
    <row r="5" spans="2:33" s="1" customFormat="1" ht="15" customHeight="1" thickBot="1" x14ac:dyDescent="0.4">
      <c r="C5" s="30"/>
      <c r="D5" s="30"/>
      <c r="E5" s="30"/>
      <c r="I5" s="30"/>
      <c r="J5" s="30"/>
      <c r="K5" s="30"/>
      <c r="L5" s="30"/>
      <c r="M5" s="5"/>
      <c r="N5" s="5"/>
      <c r="O5" s="5"/>
      <c r="P5" s="107" t="s">
        <v>7</v>
      </c>
      <c r="Q5" s="108"/>
      <c r="R5" s="108"/>
      <c r="S5" s="107" t="s">
        <v>8</v>
      </c>
      <c r="T5" s="108"/>
      <c r="U5" s="108"/>
      <c r="V5" s="107" t="s">
        <v>7</v>
      </c>
      <c r="W5" s="108"/>
      <c r="X5" s="108"/>
      <c r="Y5" s="107" t="s">
        <v>8</v>
      </c>
      <c r="Z5" s="108"/>
      <c r="AA5" s="108"/>
      <c r="AB5" s="88"/>
      <c r="AD5" s="26"/>
      <c r="AE5" s="26"/>
      <c r="AF5" s="27"/>
      <c r="AG5" s="28"/>
    </row>
    <row r="6" spans="2:33" s="102" customFormat="1" ht="58.5" thickBot="1" x14ac:dyDescent="0.4">
      <c r="B6" s="17" t="s">
        <v>9</v>
      </c>
      <c r="C6" s="31" t="s">
        <v>10</v>
      </c>
      <c r="D6" s="31" t="s">
        <v>11</v>
      </c>
      <c r="E6" s="31" t="s">
        <v>12</v>
      </c>
      <c r="F6" s="18" t="s">
        <v>13</v>
      </c>
      <c r="G6" s="18" t="s">
        <v>14</v>
      </c>
      <c r="H6" s="18" t="s">
        <v>15</v>
      </c>
      <c r="I6" s="31" t="s">
        <v>16</v>
      </c>
      <c r="J6" s="34" t="s">
        <v>17</v>
      </c>
      <c r="K6" s="34" t="s">
        <v>18</v>
      </c>
      <c r="L6" s="34" t="s">
        <v>19</v>
      </c>
      <c r="M6" s="19" t="s">
        <v>20</v>
      </c>
      <c r="N6" s="19" t="s">
        <v>21</v>
      </c>
      <c r="O6" s="19" t="s">
        <v>22</v>
      </c>
      <c r="P6" s="20" t="s">
        <v>23</v>
      </c>
      <c r="Q6" s="21" t="s">
        <v>24</v>
      </c>
      <c r="R6" s="22" t="s">
        <v>25</v>
      </c>
      <c r="S6" s="20" t="s">
        <v>23</v>
      </c>
      <c r="T6" s="21" t="s">
        <v>24</v>
      </c>
      <c r="U6" s="22" t="s">
        <v>25</v>
      </c>
      <c r="V6" s="20" t="s">
        <v>23</v>
      </c>
      <c r="W6" s="21" t="s">
        <v>24</v>
      </c>
      <c r="X6" s="22" t="s">
        <v>25</v>
      </c>
      <c r="Y6" s="20" t="s">
        <v>23</v>
      </c>
      <c r="Z6" s="21" t="s">
        <v>24</v>
      </c>
      <c r="AA6" s="22" t="s">
        <v>25</v>
      </c>
      <c r="AB6" s="86" t="s">
        <v>26</v>
      </c>
      <c r="AD6" s="35" t="s">
        <v>27</v>
      </c>
      <c r="AE6" s="35" t="s">
        <v>28</v>
      </c>
      <c r="AF6" s="36" t="s">
        <v>29</v>
      </c>
      <c r="AG6" s="37" t="s">
        <v>30</v>
      </c>
    </row>
    <row r="7" spans="2:33" x14ac:dyDescent="0.35">
      <c r="B7" s="60" t="s">
        <v>31</v>
      </c>
      <c r="C7" s="61" t="s">
        <v>32</v>
      </c>
      <c r="D7" s="61" t="s">
        <v>33</v>
      </c>
      <c r="E7" s="61" t="s">
        <v>34</v>
      </c>
      <c r="F7" s="62">
        <v>219</v>
      </c>
      <c r="G7" s="62" t="s">
        <v>35</v>
      </c>
      <c r="H7" s="62" t="s">
        <v>36</v>
      </c>
      <c r="I7" s="61" t="s">
        <v>37</v>
      </c>
      <c r="J7" s="61" t="s">
        <v>38</v>
      </c>
      <c r="K7" s="61" t="s">
        <v>39</v>
      </c>
      <c r="L7" s="61" t="s">
        <v>40</v>
      </c>
      <c r="M7" s="63" t="s">
        <v>41</v>
      </c>
      <c r="N7" s="63" t="s">
        <v>42</v>
      </c>
      <c r="O7" s="64">
        <v>30</v>
      </c>
      <c r="P7" s="65">
        <v>13676</v>
      </c>
      <c r="Q7" s="66">
        <v>14918</v>
      </c>
      <c r="R7" s="67">
        <v>28594</v>
      </c>
      <c r="S7" s="65">
        <v>379.88888888888891</v>
      </c>
      <c r="T7" s="66">
        <v>414.38888888888891</v>
      </c>
      <c r="U7" s="67">
        <v>794.27777777777783</v>
      </c>
      <c r="V7" s="65">
        <v>5813</v>
      </c>
      <c r="W7" s="66">
        <v>8004</v>
      </c>
      <c r="X7" s="67">
        <v>13817</v>
      </c>
      <c r="Y7" s="65">
        <v>484.41666666666669</v>
      </c>
      <c r="Z7" s="66">
        <v>667</v>
      </c>
      <c r="AA7" s="67">
        <v>1151.4166666666667</v>
      </c>
      <c r="AB7" s="68" t="s">
        <v>43</v>
      </c>
      <c r="AC7" s="104"/>
      <c r="AD7" s="69"/>
      <c r="AE7" s="70"/>
      <c r="AF7" s="71">
        <v>1</v>
      </c>
      <c r="AG7" s="72"/>
    </row>
    <row r="8" spans="2:33" x14ac:dyDescent="0.35">
      <c r="B8" s="73" t="s">
        <v>31</v>
      </c>
      <c r="C8" s="74" t="s">
        <v>32</v>
      </c>
      <c r="D8" s="74" t="s">
        <v>33</v>
      </c>
      <c r="E8" s="74" t="s">
        <v>34</v>
      </c>
      <c r="F8" s="74">
        <v>219</v>
      </c>
      <c r="G8" s="74" t="s">
        <v>44</v>
      </c>
      <c r="H8" s="74" t="s">
        <v>36</v>
      </c>
      <c r="I8" s="74" t="s">
        <v>37</v>
      </c>
      <c r="J8" s="74" t="s">
        <v>45</v>
      </c>
      <c r="K8" s="74" t="s">
        <v>46</v>
      </c>
      <c r="L8" s="74" t="s">
        <v>40</v>
      </c>
      <c r="M8" s="75" t="s">
        <v>41</v>
      </c>
      <c r="N8" s="75" t="s">
        <v>42</v>
      </c>
      <c r="O8" s="76">
        <v>30</v>
      </c>
      <c r="P8" s="77">
        <v>13617</v>
      </c>
      <c r="Q8" s="78">
        <v>16881</v>
      </c>
      <c r="R8" s="79">
        <v>30498</v>
      </c>
      <c r="S8" s="77">
        <v>378.25</v>
      </c>
      <c r="T8" s="78">
        <v>468.91666666666669</v>
      </c>
      <c r="U8" s="79">
        <v>847.16666666666674</v>
      </c>
      <c r="V8" s="77">
        <v>9721</v>
      </c>
      <c r="W8" s="78">
        <v>8715</v>
      </c>
      <c r="X8" s="79">
        <v>18436</v>
      </c>
      <c r="Y8" s="77">
        <v>810.08333333333337</v>
      </c>
      <c r="Z8" s="78">
        <v>726.25</v>
      </c>
      <c r="AA8" s="79">
        <v>1536.3333333333335</v>
      </c>
      <c r="AB8" s="68" t="s">
        <v>43</v>
      </c>
      <c r="AC8" s="104"/>
      <c r="AD8" s="69"/>
      <c r="AE8" s="70"/>
      <c r="AF8" s="71">
        <v>1</v>
      </c>
      <c r="AG8" s="72"/>
    </row>
    <row r="9" spans="2:33" x14ac:dyDescent="0.35">
      <c r="B9" s="73" t="s">
        <v>31</v>
      </c>
      <c r="C9" s="74" t="s">
        <v>32</v>
      </c>
      <c r="D9" s="74" t="s">
        <v>33</v>
      </c>
      <c r="E9" s="74" t="s">
        <v>34</v>
      </c>
      <c r="F9" s="80">
        <v>219</v>
      </c>
      <c r="G9" s="80" t="s">
        <v>47</v>
      </c>
      <c r="H9" s="80" t="s">
        <v>36</v>
      </c>
      <c r="I9" s="74" t="s">
        <v>48</v>
      </c>
      <c r="J9" s="74" t="s">
        <v>49</v>
      </c>
      <c r="K9" s="74" t="s">
        <v>50</v>
      </c>
      <c r="L9" s="74" t="s">
        <v>40</v>
      </c>
      <c r="M9" s="75" t="s">
        <v>41</v>
      </c>
      <c r="N9" s="75" t="s">
        <v>42</v>
      </c>
      <c r="O9" s="76">
        <v>50</v>
      </c>
      <c r="P9" s="77">
        <v>13764</v>
      </c>
      <c r="Q9" s="78">
        <v>17458</v>
      </c>
      <c r="R9" s="79">
        <v>31222</v>
      </c>
      <c r="S9" s="77">
        <v>382.33333333333331</v>
      </c>
      <c r="T9" s="78">
        <v>484.94444444444446</v>
      </c>
      <c r="U9" s="79">
        <v>867.27777777777783</v>
      </c>
      <c r="V9" s="77">
        <v>5856</v>
      </c>
      <c r="W9" s="78">
        <v>4870</v>
      </c>
      <c r="X9" s="79">
        <v>10726</v>
      </c>
      <c r="Y9" s="77">
        <v>488</v>
      </c>
      <c r="Z9" s="78">
        <v>405.83333333333331</v>
      </c>
      <c r="AA9" s="79">
        <v>893.83333333333326</v>
      </c>
      <c r="AB9" s="68" t="s">
        <v>43</v>
      </c>
      <c r="AC9" s="104"/>
      <c r="AD9" s="69"/>
      <c r="AE9" s="70"/>
      <c r="AF9" s="71">
        <v>1</v>
      </c>
      <c r="AG9" s="72"/>
    </row>
    <row r="10" spans="2:33" x14ac:dyDescent="0.35">
      <c r="B10" s="73" t="s">
        <v>31</v>
      </c>
      <c r="C10" s="74" t="s">
        <v>32</v>
      </c>
      <c r="D10" s="74" t="s">
        <v>33</v>
      </c>
      <c r="E10" s="74" t="s">
        <v>34</v>
      </c>
      <c r="F10" s="74">
        <v>219</v>
      </c>
      <c r="G10" s="74" t="s">
        <v>51</v>
      </c>
      <c r="H10" s="74" t="s">
        <v>36</v>
      </c>
      <c r="I10" s="74" t="s">
        <v>52</v>
      </c>
      <c r="J10" s="74" t="s">
        <v>53</v>
      </c>
      <c r="K10" s="74" t="s">
        <v>54</v>
      </c>
      <c r="L10" s="74" t="s">
        <v>55</v>
      </c>
      <c r="M10" s="75" t="s">
        <v>56</v>
      </c>
      <c r="N10" s="75" t="s">
        <v>57</v>
      </c>
      <c r="O10" s="76">
        <v>55</v>
      </c>
      <c r="P10" s="77">
        <v>3231</v>
      </c>
      <c r="Q10" s="78">
        <v>0</v>
      </c>
      <c r="R10" s="79">
        <v>3231</v>
      </c>
      <c r="S10" s="77">
        <v>89.75</v>
      </c>
      <c r="T10" s="78">
        <v>0</v>
      </c>
      <c r="U10" s="79">
        <v>89.75</v>
      </c>
      <c r="V10" s="77">
        <v>986</v>
      </c>
      <c r="W10" s="78">
        <v>0</v>
      </c>
      <c r="X10" s="79">
        <v>986</v>
      </c>
      <c r="Y10" s="77">
        <v>82.166666666666671</v>
      </c>
      <c r="Z10" s="78">
        <v>0</v>
      </c>
      <c r="AA10" s="79">
        <v>82.166666666666671</v>
      </c>
      <c r="AB10" s="68" t="s">
        <v>58</v>
      </c>
      <c r="AC10" s="104"/>
      <c r="AD10" s="69"/>
      <c r="AE10" s="70"/>
      <c r="AF10" s="71"/>
      <c r="AG10" s="72"/>
    </row>
    <row r="11" spans="2:33" x14ac:dyDescent="0.35">
      <c r="B11" s="73" t="s">
        <v>31</v>
      </c>
      <c r="C11" s="74" t="s">
        <v>32</v>
      </c>
      <c r="D11" s="74" t="s">
        <v>33</v>
      </c>
      <c r="E11" s="74" t="s">
        <v>34</v>
      </c>
      <c r="F11" s="80">
        <v>219</v>
      </c>
      <c r="G11" s="80" t="s">
        <v>59</v>
      </c>
      <c r="H11" s="80" t="s">
        <v>36</v>
      </c>
      <c r="I11" s="74" t="s">
        <v>52</v>
      </c>
      <c r="J11" s="74" t="s">
        <v>60</v>
      </c>
      <c r="K11" s="74" t="s">
        <v>61</v>
      </c>
      <c r="L11" s="80" t="s">
        <v>55</v>
      </c>
      <c r="M11" s="75" t="s">
        <v>56</v>
      </c>
      <c r="N11" s="75" t="s">
        <v>57</v>
      </c>
      <c r="O11" s="81">
        <v>55</v>
      </c>
      <c r="P11" s="77">
        <v>0</v>
      </c>
      <c r="Q11" s="78">
        <v>0</v>
      </c>
      <c r="R11" s="79">
        <v>0</v>
      </c>
      <c r="S11" s="77">
        <v>0</v>
      </c>
      <c r="T11" s="78">
        <v>0</v>
      </c>
      <c r="U11" s="79">
        <v>0</v>
      </c>
      <c r="V11" s="77">
        <v>3751</v>
      </c>
      <c r="W11" s="78">
        <v>0</v>
      </c>
      <c r="X11" s="79">
        <v>3751</v>
      </c>
      <c r="Y11" s="77">
        <v>312.58333333333331</v>
      </c>
      <c r="Z11" s="78">
        <v>0</v>
      </c>
      <c r="AA11" s="79">
        <v>312.58333333333331</v>
      </c>
      <c r="AB11" s="68" t="s">
        <v>58</v>
      </c>
      <c r="AC11" s="104"/>
      <c r="AD11" s="69"/>
      <c r="AE11" s="70"/>
      <c r="AF11" s="71"/>
      <c r="AG11" s="72"/>
    </row>
    <row r="12" spans="2:33" x14ac:dyDescent="0.35">
      <c r="B12" s="2" t="s">
        <v>62</v>
      </c>
      <c r="C12" s="32" t="s">
        <v>32</v>
      </c>
      <c r="D12" s="32" t="s">
        <v>63</v>
      </c>
      <c r="E12" s="33" t="s">
        <v>64</v>
      </c>
      <c r="F12" s="33" t="s">
        <v>65</v>
      </c>
      <c r="G12" s="33" t="s">
        <v>66</v>
      </c>
      <c r="H12" s="33" t="s">
        <v>36</v>
      </c>
      <c r="I12" s="32" t="s">
        <v>37</v>
      </c>
      <c r="J12" s="32" t="s">
        <v>67</v>
      </c>
      <c r="K12" s="32" t="s">
        <v>68</v>
      </c>
      <c r="L12" s="32" t="s">
        <v>40</v>
      </c>
      <c r="M12" s="6" t="s">
        <v>41</v>
      </c>
      <c r="N12" s="6" t="s">
        <v>42</v>
      </c>
      <c r="O12" s="44">
        <v>30</v>
      </c>
      <c r="P12" s="7">
        <v>22808</v>
      </c>
      <c r="Q12" s="8">
        <v>7351</v>
      </c>
      <c r="R12" s="14">
        <v>30159</v>
      </c>
      <c r="S12" s="7">
        <v>633.55555555555554</v>
      </c>
      <c r="T12" s="8">
        <v>204.19444444444446</v>
      </c>
      <c r="U12" s="14">
        <v>837.75</v>
      </c>
      <c r="V12" s="7">
        <v>6614</v>
      </c>
      <c r="W12" s="8">
        <v>1797</v>
      </c>
      <c r="X12" s="14">
        <v>8411</v>
      </c>
      <c r="Y12" s="7">
        <v>551.16666666666663</v>
      </c>
      <c r="Z12" s="8">
        <v>149.75</v>
      </c>
      <c r="AA12" s="14">
        <v>700.91666666666663</v>
      </c>
      <c r="AB12" s="50" t="s">
        <v>43</v>
      </c>
      <c r="AC12" s="104"/>
      <c r="AD12" s="9"/>
      <c r="AE12" s="38"/>
      <c r="AF12" s="15">
        <v>1</v>
      </c>
      <c r="AG12" s="10"/>
    </row>
    <row r="13" spans="2:33" x14ac:dyDescent="0.35">
      <c r="B13" s="2" t="s">
        <v>62</v>
      </c>
      <c r="C13" s="32" t="s">
        <v>32</v>
      </c>
      <c r="D13" s="32" t="s">
        <v>63</v>
      </c>
      <c r="E13" s="32" t="s">
        <v>64</v>
      </c>
      <c r="F13" s="32" t="s">
        <v>69</v>
      </c>
      <c r="G13" s="32" t="s">
        <v>70</v>
      </c>
      <c r="H13" s="32" t="s">
        <v>36</v>
      </c>
      <c r="I13" s="32" t="s">
        <v>37</v>
      </c>
      <c r="J13" s="32" t="s">
        <v>71</v>
      </c>
      <c r="K13" s="32" t="s">
        <v>72</v>
      </c>
      <c r="L13" s="32" t="s">
        <v>40</v>
      </c>
      <c r="M13" s="6" t="s">
        <v>41</v>
      </c>
      <c r="N13" s="6" t="s">
        <v>42</v>
      </c>
      <c r="O13" s="44">
        <v>30</v>
      </c>
      <c r="P13" s="7">
        <v>28472</v>
      </c>
      <c r="Q13" s="8">
        <v>10202</v>
      </c>
      <c r="R13" s="14">
        <v>38674</v>
      </c>
      <c r="S13" s="7">
        <v>790.88888888888891</v>
      </c>
      <c r="T13" s="8">
        <v>283.38888888888891</v>
      </c>
      <c r="U13" s="14">
        <v>1074.2777777777778</v>
      </c>
      <c r="V13" s="7">
        <v>13391</v>
      </c>
      <c r="W13" s="8">
        <v>3701</v>
      </c>
      <c r="X13" s="14">
        <v>17092</v>
      </c>
      <c r="Y13" s="7">
        <v>1115.9166666666667</v>
      </c>
      <c r="Z13" s="8">
        <v>308.41666666666669</v>
      </c>
      <c r="AA13" s="14">
        <v>1424.3333333333335</v>
      </c>
      <c r="AB13" s="50" t="s">
        <v>43</v>
      </c>
      <c r="AC13" s="104"/>
      <c r="AD13" s="9"/>
      <c r="AE13" s="38"/>
      <c r="AF13" s="15">
        <v>1</v>
      </c>
      <c r="AG13" s="10"/>
    </row>
    <row r="14" spans="2:33" x14ac:dyDescent="0.35">
      <c r="B14" s="2" t="s">
        <v>62</v>
      </c>
      <c r="C14" s="32" t="s">
        <v>32</v>
      </c>
      <c r="D14" s="32" t="s">
        <v>63</v>
      </c>
      <c r="E14" s="33" t="s">
        <v>64</v>
      </c>
      <c r="F14" s="33" t="s">
        <v>73</v>
      </c>
      <c r="G14" s="33" t="s">
        <v>74</v>
      </c>
      <c r="H14" s="33" t="s">
        <v>36</v>
      </c>
      <c r="I14" s="32" t="s">
        <v>37</v>
      </c>
      <c r="J14" s="32" t="s">
        <v>75</v>
      </c>
      <c r="K14" s="32" t="s">
        <v>76</v>
      </c>
      <c r="L14" s="32" t="s">
        <v>40</v>
      </c>
      <c r="M14" s="6" t="s">
        <v>41</v>
      </c>
      <c r="N14" s="6" t="s">
        <v>42</v>
      </c>
      <c r="O14" s="44">
        <v>30</v>
      </c>
      <c r="P14" s="7">
        <v>8971</v>
      </c>
      <c r="Q14" s="8">
        <v>8034</v>
      </c>
      <c r="R14" s="14">
        <v>17005</v>
      </c>
      <c r="S14" s="7">
        <v>249.19444444444446</v>
      </c>
      <c r="T14" s="8">
        <v>223.16666666666666</v>
      </c>
      <c r="U14" s="14">
        <v>472.36111111111109</v>
      </c>
      <c r="V14" s="7">
        <v>7352</v>
      </c>
      <c r="W14" s="8">
        <v>6284</v>
      </c>
      <c r="X14" s="14">
        <v>13636</v>
      </c>
      <c r="Y14" s="7">
        <v>612.66666666666663</v>
      </c>
      <c r="Z14" s="8">
        <v>523.66666666666663</v>
      </c>
      <c r="AA14" s="14">
        <v>1136.3333333333333</v>
      </c>
      <c r="AB14" s="50" t="s">
        <v>43</v>
      </c>
      <c r="AC14" s="104"/>
      <c r="AD14" s="9"/>
      <c r="AE14" s="38"/>
      <c r="AF14" s="15">
        <v>1</v>
      </c>
      <c r="AG14" s="10"/>
    </row>
    <row r="15" spans="2:33" x14ac:dyDescent="0.35">
      <c r="B15" s="2" t="s">
        <v>62</v>
      </c>
      <c r="C15" s="32" t="s">
        <v>32</v>
      </c>
      <c r="D15" s="32" t="s">
        <v>63</v>
      </c>
      <c r="E15" s="32" t="s">
        <v>64</v>
      </c>
      <c r="F15" s="32" t="s">
        <v>77</v>
      </c>
      <c r="G15" s="32" t="s">
        <v>78</v>
      </c>
      <c r="H15" s="32" t="s">
        <v>36</v>
      </c>
      <c r="I15" s="32" t="s">
        <v>37</v>
      </c>
      <c r="J15" s="32" t="s">
        <v>79</v>
      </c>
      <c r="K15" s="32" t="s">
        <v>80</v>
      </c>
      <c r="L15" s="32" t="s">
        <v>40</v>
      </c>
      <c r="M15" s="6" t="s">
        <v>41</v>
      </c>
      <c r="N15" s="6" t="s">
        <v>42</v>
      </c>
      <c r="O15" s="44">
        <v>30</v>
      </c>
      <c r="P15" s="7">
        <v>17240</v>
      </c>
      <c r="Q15" s="8">
        <v>23194</v>
      </c>
      <c r="R15" s="14">
        <v>40434</v>
      </c>
      <c r="S15" s="7">
        <v>478.88888888888891</v>
      </c>
      <c r="T15" s="8">
        <v>644.27777777777783</v>
      </c>
      <c r="U15" s="14">
        <v>1123.1666666666667</v>
      </c>
      <c r="V15" s="7">
        <v>9620</v>
      </c>
      <c r="W15" s="8">
        <v>12941</v>
      </c>
      <c r="X15" s="14">
        <v>22561</v>
      </c>
      <c r="Y15" s="7">
        <v>801.66666666666663</v>
      </c>
      <c r="Z15" s="8">
        <v>1078.4166666666667</v>
      </c>
      <c r="AA15" s="14">
        <v>1880.0833333333335</v>
      </c>
      <c r="AB15" s="50" t="s">
        <v>43</v>
      </c>
      <c r="AC15" s="104"/>
      <c r="AD15" s="9"/>
      <c r="AE15" s="38"/>
      <c r="AF15" s="15">
        <v>1</v>
      </c>
      <c r="AG15" s="10"/>
    </row>
    <row r="16" spans="2:33" s="103" customFormat="1" x14ac:dyDescent="0.35">
      <c r="B16" s="2" t="s">
        <v>62</v>
      </c>
      <c r="C16" s="32" t="s">
        <v>32</v>
      </c>
      <c r="D16" s="32" t="s">
        <v>63</v>
      </c>
      <c r="E16" s="33" t="s">
        <v>64</v>
      </c>
      <c r="F16" s="33" t="s">
        <v>81</v>
      </c>
      <c r="G16" s="33" t="s">
        <v>82</v>
      </c>
      <c r="H16" s="33" t="s">
        <v>36</v>
      </c>
      <c r="I16" s="32" t="s">
        <v>37</v>
      </c>
      <c r="J16" s="32" t="s">
        <v>83</v>
      </c>
      <c r="K16" s="32" t="s">
        <v>84</v>
      </c>
      <c r="L16" s="32" t="s">
        <v>40</v>
      </c>
      <c r="M16" s="6" t="s">
        <v>41</v>
      </c>
      <c r="N16" s="6" t="s">
        <v>42</v>
      </c>
      <c r="O16" s="44">
        <v>30</v>
      </c>
      <c r="P16" s="7">
        <v>39150</v>
      </c>
      <c r="Q16" s="8">
        <v>14430</v>
      </c>
      <c r="R16" s="14">
        <v>53580</v>
      </c>
      <c r="S16" s="7">
        <v>1087.5</v>
      </c>
      <c r="T16" s="8">
        <v>400.83333333333331</v>
      </c>
      <c r="U16" s="14">
        <v>1488.3333333333333</v>
      </c>
      <c r="V16" s="7">
        <v>9483</v>
      </c>
      <c r="W16" s="8">
        <v>4592</v>
      </c>
      <c r="X16" s="14">
        <v>14075</v>
      </c>
      <c r="Y16" s="7">
        <v>790.25</v>
      </c>
      <c r="Z16" s="8">
        <v>382.66666666666669</v>
      </c>
      <c r="AA16" s="14">
        <v>1172.9166666666667</v>
      </c>
      <c r="AB16" s="50" t="s">
        <v>43</v>
      </c>
      <c r="AC16" s="104"/>
      <c r="AD16" s="9"/>
      <c r="AE16" s="38"/>
      <c r="AF16" s="15">
        <v>1</v>
      </c>
      <c r="AG16" s="10"/>
    </row>
    <row r="17" spans="2:33" s="103" customFormat="1" x14ac:dyDescent="0.35">
      <c r="B17" s="2" t="s">
        <v>62</v>
      </c>
      <c r="C17" s="32" t="s">
        <v>32</v>
      </c>
      <c r="D17" s="32" t="s">
        <v>63</v>
      </c>
      <c r="E17" s="33" t="s">
        <v>64</v>
      </c>
      <c r="F17" s="33" t="s">
        <v>85</v>
      </c>
      <c r="G17" s="33" t="s">
        <v>86</v>
      </c>
      <c r="H17" s="33" t="s">
        <v>36</v>
      </c>
      <c r="I17" s="32" t="s">
        <v>37</v>
      </c>
      <c r="J17" s="32" t="s">
        <v>87</v>
      </c>
      <c r="K17" s="32" t="s">
        <v>88</v>
      </c>
      <c r="L17" s="32" t="s">
        <v>40</v>
      </c>
      <c r="M17" s="6" t="s">
        <v>41</v>
      </c>
      <c r="N17" s="6" t="s">
        <v>42</v>
      </c>
      <c r="O17" s="44">
        <v>30</v>
      </c>
      <c r="P17" s="7">
        <v>10685</v>
      </c>
      <c r="Q17" s="8">
        <v>5080</v>
      </c>
      <c r="R17" s="14">
        <v>15765</v>
      </c>
      <c r="S17" s="7">
        <v>296.80555555555554</v>
      </c>
      <c r="T17" s="8">
        <v>141.11111111111111</v>
      </c>
      <c r="U17" s="14">
        <v>437.91666666666663</v>
      </c>
      <c r="V17" s="7">
        <v>7704</v>
      </c>
      <c r="W17" s="8">
        <v>3697</v>
      </c>
      <c r="X17" s="14">
        <v>11401</v>
      </c>
      <c r="Y17" s="7">
        <v>642</v>
      </c>
      <c r="Z17" s="8">
        <v>308.08333333333331</v>
      </c>
      <c r="AA17" s="14">
        <v>950.08333333333326</v>
      </c>
      <c r="AB17" s="50" t="s">
        <v>43</v>
      </c>
      <c r="AC17" s="104"/>
      <c r="AD17" s="9"/>
      <c r="AE17" s="38"/>
      <c r="AF17" s="15">
        <v>1</v>
      </c>
      <c r="AG17" s="10"/>
    </row>
    <row r="18" spans="2:33" x14ac:dyDescent="0.35">
      <c r="B18" s="2" t="s">
        <v>62</v>
      </c>
      <c r="C18" s="32" t="s">
        <v>32</v>
      </c>
      <c r="D18" s="32" t="s">
        <v>63</v>
      </c>
      <c r="E18" s="32" t="s">
        <v>64</v>
      </c>
      <c r="F18" s="32" t="s">
        <v>89</v>
      </c>
      <c r="G18" s="32" t="s">
        <v>90</v>
      </c>
      <c r="H18" s="32" t="s">
        <v>36</v>
      </c>
      <c r="I18" s="32" t="s">
        <v>37</v>
      </c>
      <c r="J18" s="32" t="s">
        <v>91</v>
      </c>
      <c r="K18" s="32" t="s">
        <v>92</v>
      </c>
      <c r="L18" s="32" t="s">
        <v>40</v>
      </c>
      <c r="M18" s="6" t="s">
        <v>41</v>
      </c>
      <c r="N18" s="6" t="s">
        <v>42</v>
      </c>
      <c r="O18" s="44">
        <v>30</v>
      </c>
      <c r="P18" s="7">
        <v>25129</v>
      </c>
      <c r="Q18" s="8">
        <v>14967</v>
      </c>
      <c r="R18" s="14">
        <v>40096</v>
      </c>
      <c r="S18" s="7">
        <v>698.02777777777783</v>
      </c>
      <c r="T18" s="8">
        <v>415.75</v>
      </c>
      <c r="U18" s="14">
        <v>1113.7777777777778</v>
      </c>
      <c r="V18" s="7">
        <v>17402</v>
      </c>
      <c r="W18" s="8">
        <v>8586</v>
      </c>
      <c r="X18" s="14">
        <v>25988</v>
      </c>
      <c r="Y18" s="7">
        <v>1450.1666666666667</v>
      </c>
      <c r="Z18" s="8">
        <v>715.5</v>
      </c>
      <c r="AA18" s="14">
        <v>2165.666666666667</v>
      </c>
      <c r="AB18" s="50" t="s">
        <v>43</v>
      </c>
      <c r="AC18" s="104"/>
      <c r="AD18" s="9"/>
      <c r="AE18" s="38"/>
      <c r="AF18" s="15">
        <v>1</v>
      </c>
      <c r="AG18" s="10"/>
    </row>
    <row r="19" spans="2:33" x14ac:dyDescent="0.35">
      <c r="B19" s="2" t="s">
        <v>62</v>
      </c>
      <c r="C19" s="32" t="s">
        <v>32</v>
      </c>
      <c r="D19" s="32" t="s">
        <v>63</v>
      </c>
      <c r="E19" s="32" t="s">
        <v>64</v>
      </c>
      <c r="F19" s="33" t="s">
        <v>93</v>
      </c>
      <c r="G19" s="33" t="s">
        <v>94</v>
      </c>
      <c r="H19" s="33" t="s">
        <v>36</v>
      </c>
      <c r="I19" s="32" t="s">
        <v>37</v>
      </c>
      <c r="J19" s="32" t="s">
        <v>95</v>
      </c>
      <c r="K19" s="32" t="s">
        <v>96</v>
      </c>
      <c r="L19" s="32" t="s">
        <v>40</v>
      </c>
      <c r="M19" s="6" t="s">
        <v>41</v>
      </c>
      <c r="N19" s="6" t="s">
        <v>42</v>
      </c>
      <c r="O19" s="44">
        <v>30</v>
      </c>
      <c r="P19" s="7">
        <v>1428</v>
      </c>
      <c r="Q19" s="8">
        <v>484</v>
      </c>
      <c r="R19" s="14">
        <v>1912</v>
      </c>
      <c r="S19" s="7">
        <v>39.666666666666664</v>
      </c>
      <c r="T19" s="8">
        <v>13.444444444444445</v>
      </c>
      <c r="U19" s="14">
        <v>53.111111111111107</v>
      </c>
      <c r="V19" s="7">
        <v>1180</v>
      </c>
      <c r="W19" s="8">
        <v>181</v>
      </c>
      <c r="X19" s="14">
        <v>1361</v>
      </c>
      <c r="Y19" s="7">
        <v>98.333333333333329</v>
      </c>
      <c r="Z19" s="8">
        <v>15.083333333333334</v>
      </c>
      <c r="AA19" s="14">
        <v>113.41666666666666</v>
      </c>
      <c r="AB19" s="50" t="s">
        <v>43</v>
      </c>
      <c r="AC19" s="104"/>
      <c r="AD19" s="9"/>
      <c r="AE19" s="38"/>
      <c r="AF19" s="15">
        <v>1</v>
      </c>
      <c r="AG19" s="10"/>
    </row>
    <row r="20" spans="2:33" x14ac:dyDescent="0.35">
      <c r="B20" s="2" t="s">
        <v>62</v>
      </c>
      <c r="C20" s="32" t="s">
        <v>32</v>
      </c>
      <c r="D20" s="32" t="s">
        <v>63</v>
      </c>
      <c r="E20" s="32" t="s">
        <v>64</v>
      </c>
      <c r="F20" s="32" t="s">
        <v>97</v>
      </c>
      <c r="G20" s="32" t="s">
        <v>98</v>
      </c>
      <c r="H20" s="32" t="s">
        <v>36</v>
      </c>
      <c r="I20" s="32" t="s">
        <v>37</v>
      </c>
      <c r="J20" s="32" t="s">
        <v>99</v>
      </c>
      <c r="K20" s="32" t="s">
        <v>100</v>
      </c>
      <c r="L20" s="32" t="s">
        <v>40</v>
      </c>
      <c r="M20" s="6" t="s">
        <v>41</v>
      </c>
      <c r="N20" s="6" t="s">
        <v>42</v>
      </c>
      <c r="O20" s="44">
        <v>30</v>
      </c>
      <c r="P20" s="7">
        <v>113479</v>
      </c>
      <c r="Q20" s="8">
        <v>21093</v>
      </c>
      <c r="R20" s="14">
        <v>134572</v>
      </c>
      <c r="S20" s="7">
        <v>3152.1944444444443</v>
      </c>
      <c r="T20" s="8">
        <v>585.91666666666663</v>
      </c>
      <c r="U20" s="14">
        <v>3738.1111111111109</v>
      </c>
      <c r="V20" s="7">
        <v>33053</v>
      </c>
      <c r="W20" s="8">
        <v>8626</v>
      </c>
      <c r="X20" s="14">
        <v>41679</v>
      </c>
      <c r="Y20" s="7">
        <v>2754.4166666666665</v>
      </c>
      <c r="Z20" s="8">
        <v>718.83333333333337</v>
      </c>
      <c r="AA20" s="14">
        <v>3473.25</v>
      </c>
      <c r="AB20" s="50" t="s">
        <v>43</v>
      </c>
      <c r="AC20" s="104"/>
      <c r="AD20" s="9"/>
      <c r="AE20" s="38"/>
      <c r="AF20" s="15">
        <v>1</v>
      </c>
      <c r="AG20" s="10"/>
    </row>
    <row r="21" spans="2:33" x14ac:dyDescent="0.35">
      <c r="B21" s="2" t="s">
        <v>62</v>
      </c>
      <c r="C21" s="32" t="s">
        <v>32</v>
      </c>
      <c r="D21" s="32" t="s">
        <v>63</v>
      </c>
      <c r="E21" s="32" t="s">
        <v>64</v>
      </c>
      <c r="F21" s="33" t="s">
        <v>81</v>
      </c>
      <c r="G21" s="33" t="s">
        <v>82</v>
      </c>
      <c r="H21" s="33" t="s">
        <v>36</v>
      </c>
      <c r="I21" s="32" t="s">
        <v>37</v>
      </c>
      <c r="J21" s="32" t="s">
        <v>101</v>
      </c>
      <c r="K21" s="32" t="s">
        <v>102</v>
      </c>
      <c r="L21" s="32" t="s">
        <v>40</v>
      </c>
      <c r="M21" s="6" t="s">
        <v>41</v>
      </c>
      <c r="N21" s="6" t="s">
        <v>42</v>
      </c>
      <c r="O21" s="44">
        <v>30</v>
      </c>
      <c r="P21" s="7">
        <v>40987</v>
      </c>
      <c r="Q21" s="8">
        <v>16003</v>
      </c>
      <c r="R21" s="14">
        <v>56990</v>
      </c>
      <c r="S21" s="7">
        <v>1138.5277777777778</v>
      </c>
      <c r="T21" s="8">
        <v>444.52777777777777</v>
      </c>
      <c r="U21" s="14">
        <v>1583.0555555555557</v>
      </c>
      <c r="V21" s="7">
        <v>10047</v>
      </c>
      <c r="W21" s="8">
        <v>4984</v>
      </c>
      <c r="X21" s="14">
        <v>15031</v>
      </c>
      <c r="Y21" s="7">
        <v>837.25</v>
      </c>
      <c r="Z21" s="8">
        <v>415.33333333333331</v>
      </c>
      <c r="AA21" s="14">
        <v>1252.5833333333333</v>
      </c>
      <c r="AB21" s="50" t="s">
        <v>43</v>
      </c>
      <c r="AC21" s="104"/>
      <c r="AD21" s="9"/>
      <c r="AE21" s="38"/>
      <c r="AF21" s="15"/>
      <c r="AG21" s="10"/>
    </row>
    <row r="22" spans="2:33" x14ac:dyDescent="0.35">
      <c r="B22" s="2" t="s">
        <v>62</v>
      </c>
      <c r="C22" s="32" t="s">
        <v>32</v>
      </c>
      <c r="D22" s="32" t="s">
        <v>63</v>
      </c>
      <c r="E22" s="32" t="s">
        <v>64</v>
      </c>
      <c r="F22" s="32" t="s">
        <v>103</v>
      </c>
      <c r="G22" s="32" t="s">
        <v>104</v>
      </c>
      <c r="H22" s="32" t="s">
        <v>36</v>
      </c>
      <c r="I22" s="32" t="s">
        <v>37</v>
      </c>
      <c r="J22" s="32" t="s">
        <v>105</v>
      </c>
      <c r="K22" s="32" t="s">
        <v>106</v>
      </c>
      <c r="L22" s="32" t="s">
        <v>40</v>
      </c>
      <c r="M22" s="6" t="s">
        <v>41</v>
      </c>
      <c r="N22" s="6" t="s">
        <v>42</v>
      </c>
      <c r="O22" s="44">
        <v>30</v>
      </c>
      <c r="P22" s="7">
        <v>3142</v>
      </c>
      <c r="Q22" s="8">
        <v>4393</v>
      </c>
      <c r="R22" s="14">
        <v>7535</v>
      </c>
      <c r="S22" s="7">
        <v>87.277777777777771</v>
      </c>
      <c r="T22" s="8">
        <v>122.02777777777777</v>
      </c>
      <c r="U22" s="14">
        <v>209.30555555555554</v>
      </c>
      <c r="V22" s="7">
        <v>1985</v>
      </c>
      <c r="W22" s="8">
        <v>2636</v>
      </c>
      <c r="X22" s="14">
        <v>4621</v>
      </c>
      <c r="Y22" s="7">
        <v>165.41666666666666</v>
      </c>
      <c r="Z22" s="8">
        <v>219.66666666666666</v>
      </c>
      <c r="AA22" s="14">
        <v>385.08333333333331</v>
      </c>
      <c r="AB22" s="50" t="s">
        <v>43</v>
      </c>
      <c r="AC22" s="104"/>
      <c r="AD22" s="9"/>
      <c r="AE22" s="38"/>
      <c r="AF22" s="15">
        <v>1</v>
      </c>
      <c r="AG22" s="10"/>
    </row>
    <row r="23" spans="2:33" x14ac:dyDescent="0.35">
      <c r="B23" s="2" t="s">
        <v>62</v>
      </c>
      <c r="C23" s="33" t="s">
        <v>32</v>
      </c>
      <c r="D23" s="33" t="s">
        <v>63</v>
      </c>
      <c r="E23" s="32" t="s">
        <v>64</v>
      </c>
      <c r="F23" s="32" t="s">
        <v>107</v>
      </c>
      <c r="G23" s="32"/>
      <c r="H23" s="32" t="s">
        <v>36</v>
      </c>
      <c r="I23" s="33" t="s">
        <v>108</v>
      </c>
      <c r="J23" s="33" t="s">
        <v>109</v>
      </c>
      <c r="K23" s="33" t="s">
        <v>110</v>
      </c>
      <c r="L23" s="32" t="s">
        <v>40</v>
      </c>
      <c r="M23" s="6" t="s">
        <v>41</v>
      </c>
      <c r="N23" s="6" t="s">
        <v>42</v>
      </c>
      <c r="O23" s="45">
        <v>60</v>
      </c>
      <c r="P23" s="7">
        <v>0</v>
      </c>
      <c r="Q23" s="8">
        <v>0</v>
      </c>
      <c r="R23" s="14">
        <v>0</v>
      </c>
      <c r="S23" s="7">
        <v>0</v>
      </c>
      <c r="T23" s="8">
        <v>0</v>
      </c>
      <c r="U23" s="14">
        <v>0</v>
      </c>
      <c r="V23" s="7">
        <v>22977</v>
      </c>
      <c r="W23" s="8">
        <v>47135</v>
      </c>
      <c r="X23" s="14">
        <v>70112</v>
      </c>
      <c r="Y23" s="7">
        <v>1914.75</v>
      </c>
      <c r="Z23" s="8">
        <v>3927.9166666666665</v>
      </c>
      <c r="AA23" s="14">
        <v>5842.6666666666661</v>
      </c>
      <c r="AB23" s="50" t="s">
        <v>43</v>
      </c>
      <c r="AC23" s="105"/>
      <c r="AD23" s="13"/>
      <c r="AE23" s="40"/>
      <c r="AF23" s="16"/>
      <c r="AG23" s="12">
        <v>1</v>
      </c>
    </row>
    <row r="24" spans="2:33" x14ac:dyDescent="0.35">
      <c r="B24" s="2" t="s">
        <v>62</v>
      </c>
      <c r="C24" s="32" t="s">
        <v>32</v>
      </c>
      <c r="D24" s="32" t="s">
        <v>63</v>
      </c>
      <c r="E24" s="32" t="s">
        <v>64</v>
      </c>
      <c r="F24" s="33" t="s">
        <v>111</v>
      </c>
      <c r="G24" s="33" t="s">
        <v>112</v>
      </c>
      <c r="H24" s="33" t="s">
        <v>36</v>
      </c>
      <c r="I24" s="32" t="s">
        <v>52</v>
      </c>
      <c r="J24" s="32" t="s">
        <v>113</v>
      </c>
      <c r="K24" s="32" t="s">
        <v>114</v>
      </c>
      <c r="L24" s="33" t="s">
        <v>55</v>
      </c>
      <c r="M24" s="6" t="s">
        <v>56</v>
      </c>
      <c r="N24" s="6" t="s">
        <v>57</v>
      </c>
      <c r="O24" s="45">
        <v>55</v>
      </c>
      <c r="P24" s="7">
        <v>14168</v>
      </c>
      <c r="Q24" s="8">
        <v>0</v>
      </c>
      <c r="R24" s="14">
        <v>14168</v>
      </c>
      <c r="S24" s="7">
        <v>393.55555555555554</v>
      </c>
      <c r="T24" s="8">
        <v>0</v>
      </c>
      <c r="U24" s="14">
        <v>393.55555555555554</v>
      </c>
      <c r="V24" s="7">
        <v>3267</v>
      </c>
      <c r="W24" s="8">
        <v>0</v>
      </c>
      <c r="X24" s="14">
        <v>3267</v>
      </c>
      <c r="Y24" s="7">
        <v>272.25</v>
      </c>
      <c r="Z24" s="8">
        <v>0</v>
      </c>
      <c r="AA24" s="14">
        <v>272.25</v>
      </c>
      <c r="AB24" s="50" t="s">
        <v>58</v>
      </c>
      <c r="AC24" s="104"/>
      <c r="AD24" s="9"/>
      <c r="AE24" s="38"/>
      <c r="AF24" s="15"/>
      <c r="AG24" s="10"/>
    </row>
    <row r="25" spans="2:33" x14ac:dyDescent="0.35">
      <c r="B25" s="2" t="s">
        <v>62</v>
      </c>
      <c r="C25" s="32" t="s">
        <v>32</v>
      </c>
      <c r="D25" s="32" t="s">
        <v>63</v>
      </c>
      <c r="E25" s="32" t="s">
        <v>64</v>
      </c>
      <c r="F25" s="32" t="s">
        <v>115</v>
      </c>
      <c r="G25" s="32" t="s">
        <v>116</v>
      </c>
      <c r="H25" s="32" t="s">
        <v>36</v>
      </c>
      <c r="I25" s="32" t="s">
        <v>52</v>
      </c>
      <c r="J25" s="32" t="s">
        <v>117</v>
      </c>
      <c r="K25" s="32" t="s">
        <v>118</v>
      </c>
      <c r="L25" s="32" t="s">
        <v>55</v>
      </c>
      <c r="M25" s="6" t="s">
        <v>56</v>
      </c>
      <c r="N25" s="6" t="s">
        <v>57</v>
      </c>
      <c r="O25" s="44">
        <v>55</v>
      </c>
      <c r="P25" s="7">
        <v>8603</v>
      </c>
      <c r="Q25" s="8">
        <v>0</v>
      </c>
      <c r="R25" s="14">
        <v>8603</v>
      </c>
      <c r="S25" s="7">
        <v>238.97222222222223</v>
      </c>
      <c r="T25" s="8">
        <v>0</v>
      </c>
      <c r="U25" s="14">
        <v>238.97222222222223</v>
      </c>
      <c r="V25" s="7">
        <v>397</v>
      </c>
      <c r="W25" s="8">
        <v>0</v>
      </c>
      <c r="X25" s="14">
        <v>397</v>
      </c>
      <c r="Y25" s="7">
        <v>33.083333333333336</v>
      </c>
      <c r="Z25" s="8">
        <v>0</v>
      </c>
      <c r="AA25" s="14">
        <v>33.083333333333336</v>
      </c>
      <c r="AB25" s="50" t="s">
        <v>58</v>
      </c>
      <c r="AC25" s="104"/>
      <c r="AD25" s="9"/>
      <c r="AE25" s="38"/>
      <c r="AF25" s="15"/>
      <c r="AG25" s="10"/>
    </row>
    <row r="26" spans="2:33" x14ac:dyDescent="0.35">
      <c r="B26" s="2" t="s">
        <v>62</v>
      </c>
      <c r="C26" s="33" t="s">
        <v>32</v>
      </c>
      <c r="D26" s="33" t="s">
        <v>63</v>
      </c>
      <c r="E26" s="32" t="s">
        <v>64</v>
      </c>
      <c r="F26" s="33" t="s">
        <v>119</v>
      </c>
      <c r="G26" s="33" t="s">
        <v>120</v>
      </c>
      <c r="H26" s="33" t="s">
        <v>36</v>
      </c>
      <c r="I26" s="33" t="s">
        <v>52</v>
      </c>
      <c r="J26" s="33" t="s">
        <v>121</v>
      </c>
      <c r="K26" s="33" t="s">
        <v>122</v>
      </c>
      <c r="L26" s="33" t="s">
        <v>55</v>
      </c>
      <c r="M26" s="6" t="s">
        <v>56</v>
      </c>
      <c r="N26" s="6" t="s">
        <v>57</v>
      </c>
      <c r="O26" s="45">
        <v>55</v>
      </c>
      <c r="P26" s="7">
        <v>3320</v>
      </c>
      <c r="Q26" s="8">
        <v>0</v>
      </c>
      <c r="R26" s="14">
        <v>3320</v>
      </c>
      <c r="S26" s="7">
        <v>92.222222222222229</v>
      </c>
      <c r="T26" s="8">
        <v>0</v>
      </c>
      <c r="U26" s="14">
        <v>92.222222222222229</v>
      </c>
      <c r="V26" s="7">
        <v>449</v>
      </c>
      <c r="W26" s="8">
        <v>0</v>
      </c>
      <c r="X26" s="14">
        <v>449</v>
      </c>
      <c r="Y26" s="7">
        <v>37.416666666666664</v>
      </c>
      <c r="Z26" s="8">
        <v>0</v>
      </c>
      <c r="AA26" s="14">
        <v>37.416666666666664</v>
      </c>
      <c r="AB26" s="50" t="s">
        <v>58</v>
      </c>
      <c r="AC26" s="106"/>
      <c r="AD26" s="11"/>
      <c r="AE26" s="39"/>
      <c r="AF26" s="16"/>
      <c r="AG26" s="12"/>
    </row>
    <row r="27" spans="2:33" x14ac:dyDescent="0.35">
      <c r="B27" s="2" t="s">
        <v>62</v>
      </c>
      <c r="C27" s="32" t="s">
        <v>32</v>
      </c>
      <c r="D27" s="32" t="s">
        <v>63</v>
      </c>
      <c r="E27" s="32" t="s">
        <v>64</v>
      </c>
      <c r="F27" s="33" t="s">
        <v>123</v>
      </c>
      <c r="G27" s="33" t="s">
        <v>124</v>
      </c>
      <c r="H27" s="33" t="s">
        <v>36</v>
      </c>
      <c r="I27" s="32" t="s">
        <v>52</v>
      </c>
      <c r="J27" s="32" t="s">
        <v>125</v>
      </c>
      <c r="K27" s="32" t="s">
        <v>126</v>
      </c>
      <c r="L27" s="33" t="s">
        <v>55</v>
      </c>
      <c r="M27" s="6" t="s">
        <v>56</v>
      </c>
      <c r="N27" s="6" t="s">
        <v>57</v>
      </c>
      <c r="O27" s="45">
        <v>55</v>
      </c>
      <c r="P27" s="7">
        <v>15912</v>
      </c>
      <c r="Q27" s="8">
        <v>0</v>
      </c>
      <c r="R27" s="14">
        <v>15912</v>
      </c>
      <c r="S27" s="7">
        <v>442</v>
      </c>
      <c r="T27" s="8">
        <v>0</v>
      </c>
      <c r="U27" s="14">
        <v>442</v>
      </c>
      <c r="V27" s="7">
        <v>4774</v>
      </c>
      <c r="W27" s="8">
        <v>0</v>
      </c>
      <c r="X27" s="14">
        <v>4774</v>
      </c>
      <c r="Y27" s="7">
        <v>397.83333333333331</v>
      </c>
      <c r="Z27" s="8">
        <v>0</v>
      </c>
      <c r="AA27" s="14">
        <v>397.83333333333331</v>
      </c>
      <c r="AB27" s="50" t="s">
        <v>58</v>
      </c>
      <c r="AC27" s="104"/>
      <c r="AD27" s="9"/>
      <c r="AE27" s="38"/>
      <c r="AF27" s="15"/>
      <c r="AG27" s="10"/>
    </row>
    <row r="28" spans="2:33" x14ac:dyDescent="0.35">
      <c r="B28" s="2" t="s">
        <v>62</v>
      </c>
      <c r="C28" s="33" t="s">
        <v>32</v>
      </c>
      <c r="D28" s="32" t="s">
        <v>127</v>
      </c>
      <c r="E28" s="32" t="s">
        <v>64</v>
      </c>
      <c r="F28" s="32" t="s">
        <v>128</v>
      </c>
      <c r="G28" s="32" t="s">
        <v>129</v>
      </c>
      <c r="H28" s="32" t="s">
        <v>36</v>
      </c>
      <c r="I28" s="33" t="s">
        <v>37</v>
      </c>
      <c r="J28" s="33" t="s">
        <v>130</v>
      </c>
      <c r="K28" s="33" t="s">
        <v>131</v>
      </c>
      <c r="L28" s="32" t="s">
        <v>40</v>
      </c>
      <c r="M28" s="6" t="s">
        <v>41</v>
      </c>
      <c r="N28" s="6" t="s">
        <v>42</v>
      </c>
      <c r="O28" s="44">
        <v>30</v>
      </c>
      <c r="P28" s="7">
        <v>8767</v>
      </c>
      <c r="Q28" s="8">
        <v>4450</v>
      </c>
      <c r="R28" s="14">
        <v>13217</v>
      </c>
      <c r="S28" s="7">
        <v>243.52777777777777</v>
      </c>
      <c r="T28" s="8">
        <v>123.61111111111111</v>
      </c>
      <c r="U28" s="14">
        <v>367.13888888888891</v>
      </c>
      <c r="V28" s="7">
        <v>7529</v>
      </c>
      <c r="W28" s="8">
        <v>14324</v>
      </c>
      <c r="X28" s="14">
        <v>21853</v>
      </c>
      <c r="Y28" s="7">
        <v>627.41666666666663</v>
      </c>
      <c r="Z28" s="8">
        <v>1193.6666666666667</v>
      </c>
      <c r="AA28" s="14">
        <v>1821.0833333333335</v>
      </c>
      <c r="AB28" s="50" t="s">
        <v>43</v>
      </c>
      <c r="AC28" s="106"/>
      <c r="AD28" s="11"/>
      <c r="AE28" s="39"/>
      <c r="AF28" s="16">
        <v>1</v>
      </c>
      <c r="AG28" s="12"/>
    </row>
    <row r="29" spans="2:33" x14ac:dyDescent="0.35">
      <c r="B29" s="2" t="s">
        <v>62</v>
      </c>
      <c r="C29" s="32" t="s">
        <v>32</v>
      </c>
      <c r="D29" s="32" t="s">
        <v>127</v>
      </c>
      <c r="E29" s="32" t="s">
        <v>132</v>
      </c>
      <c r="F29" s="33">
        <v>2</v>
      </c>
      <c r="G29" s="33" t="s">
        <v>133</v>
      </c>
      <c r="H29" s="33" t="s">
        <v>36</v>
      </c>
      <c r="I29" s="32" t="s">
        <v>37</v>
      </c>
      <c r="J29" s="32" t="s">
        <v>134</v>
      </c>
      <c r="K29" s="32" t="s">
        <v>135</v>
      </c>
      <c r="L29" s="32" t="s">
        <v>40</v>
      </c>
      <c r="M29" s="6" t="s">
        <v>41</v>
      </c>
      <c r="N29" s="6" t="s">
        <v>42</v>
      </c>
      <c r="O29" s="44">
        <v>30</v>
      </c>
      <c r="P29" s="7">
        <v>842</v>
      </c>
      <c r="Q29" s="8">
        <v>2140</v>
      </c>
      <c r="R29" s="14">
        <v>2982</v>
      </c>
      <c r="S29" s="7">
        <v>23.388888888888889</v>
      </c>
      <c r="T29" s="8">
        <v>59.444444444444443</v>
      </c>
      <c r="U29" s="14">
        <v>82.833333333333329</v>
      </c>
      <c r="V29" s="7">
        <v>2101</v>
      </c>
      <c r="W29" s="8">
        <v>8677</v>
      </c>
      <c r="X29" s="14">
        <v>10778</v>
      </c>
      <c r="Y29" s="7">
        <v>175.08333333333334</v>
      </c>
      <c r="Z29" s="8">
        <v>723.08333333333337</v>
      </c>
      <c r="AA29" s="14">
        <v>898.16666666666674</v>
      </c>
      <c r="AB29" s="50" t="s">
        <v>43</v>
      </c>
      <c r="AC29" s="104"/>
      <c r="AD29" s="9"/>
      <c r="AE29" s="38"/>
      <c r="AF29" s="15">
        <v>1</v>
      </c>
      <c r="AG29" s="10"/>
    </row>
    <row r="30" spans="2:33" x14ac:dyDescent="0.35">
      <c r="B30" s="2" t="s">
        <v>62</v>
      </c>
      <c r="C30" s="90" t="s">
        <v>32</v>
      </c>
      <c r="D30" s="32" t="s">
        <v>127</v>
      </c>
      <c r="E30" s="32" t="s">
        <v>132</v>
      </c>
      <c r="F30" s="93"/>
      <c r="G30" s="93"/>
      <c r="H30" s="93" t="s">
        <v>36</v>
      </c>
      <c r="I30" s="90" t="s">
        <v>37</v>
      </c>
      <c r="J30" s="90" t="s">
        <v>136</v>
      </c>
      <c r="K30" s="90" t="s">
        <v>137</v>
      </c>
      <c r="L30" s="90" t="s">
        <v>40</v>
      </c>
      <c r="M30" s="94" t="s">
        <v>41</v>
      </c>
      <c r="N30" s="94" t="s">
        <v>42</v>
      </c>
      <c r="O30" s="96">
        <v>30</v>
      </c>
      <c r="P30" s="7">
        <v>42307</v>
      </c>
      <c r="Q30" s="8">
        <v>50002</v>
      </c>
      <c r="R30" s="14">
        <v>92309</v>
      </c>
      <c r="S30" s="7">
        <v>1175.1944444444443</v>
      </c>
      <c r="T30" s="8">
        <v>1388.9444444444443</v>
      </c>
      <c r="U30" s="14">
        <v>2564.1388888888887</v>
      </c>
      <c r="V30" s="7">
        <v>17818</v>
      </c>
      <c r="W30" s="8">
        <v>15325</v>
      </c>
      <c r="X30" s="14">
        <v>33143</v>
      </c>
      <c r="Y30" s="7">
        <v>1484.8333333333333</v>
      </c>
      <c r="Z30" s="8">
        <v>1277.0833333333333</v>
      </c>
      <c r="AA30" s="14">
        <v>2761.9166666666665</v>
      </c>
      <c r="AB30" s="50" t="s">
        <v>58</v>
      </c>
      <c r="AC30" s="104"/>
      <c r="AD30" s="46"/>
      <c r="AE30" s="47"/>
      <c r="AF30" s="48"/>
      <c r="AG30" s="49"/>
    </row>
    <row r="31" spans="2:33" x14ac:dyDescent="0.35">
      <c r="B31" s="2" t="s">
        <v>62</v>
      </c>
      <c r="C31" s="32" t="s">
        <v>32</v>
      </c>
      <c r="D31" s="32" t="s">
        <v>138</v>
      </c>
      <c r="E31" s="32" t="s">
        <v>139</v>
      </c>
      <c r="F31" s="33" t="s">
        <v>140</v>
      </c>
      <c r="G31" s="33" t="s">
        <v>141</v>
      </c>
      <c r="H31" s="33" t="s">
        <v>36</v>
      </c>
      <c r="I31" s="32" t="s">
        <v>37</v>
      </c>
      <c r="J31" s="32" t="s">
        <v>142</v>
      </c>
      <c r="K31" s="32" t="s">
        <v>143</v>
      </c>
      <c r="L31" s="32" t="s">
        <v>40</v>
      </c>
      <c r="M31" s="6" t="s">
        <v>41</v>
      </c>
      <c r="N31" s="6" t="s">
        <v>42</v>
      </c>
      <c r="O31" s="44">
        <v>30</v>
      </c>
      <c r="P31" s="7">
        <v>64971</v>
      </c>
      <c r="Q31" s="8">
        <v>26667</v>
      </c>
      <c r="R31" s="14">
        <v>91638</v>
      </c>
      <c r="S31" s="7">
        <v>1804.75</v>
      </c>
      <c r="T31" s="8">
        <v>740.75</v>
      </c>
      <c r="U31" s="14">
        <v>2545.5</v>
      </c>
      <c r="V31" s="7">
        <v>16693</v>
      </c>
      <c r="W31" s="8">
        <v>6290</v>
      </c>
      <c r="X31" s="14">
        <v>22983</v>
      </c>
      <c r="Y31" s="7">
        <v>1391.0833333333333</v>
      </c>
      <c r="Z31" s="8">
        <v>524.16666666666663</v>
      </c>
      <c r="AA31" s="14">
        <v>1915.25</v>
      </c>
      <c r="AB31" s="50" t="s">
        <v>43</v>
      </c>
      <c r="AC31" s="104"/>
      <c r="AD31" s="9"/>
      <c r="AE31" s="38"/>
      <c r="AF31" s="15">
        <v>1</v>
      </c>
      <c r="AG31" s="10"/>
    </row>
    <row r="32" spans="2:33" x14ac:dyDescent="0.35">
      <c r="B32" s="73" t="s">
        <v>144</v>
      </c>
      <c r="C32" s="74" t="s">
        <v>32</v>
      </c>
      <c r="D32" s="74" t="s">
        <v>145</v>
      </c>
      <c r="E32" s="74" t="s">
        <v>146</v>
      </c>
      <c r="F32" s="74"/>
      <c r="G32" s="74"/>
      <c r="H32" s="74" t="s">
        <v>36</v>
      </c>
      <c r="I32" s="74" t="s">
        <v>37</v>
      </c>
      <c r="J32" s="74" t="s">
        <v>147</v>
      </c>
      <c r="K32" s="74" t="s">
        <v>148</v>
      </c>
      <c r="L32" s="74" t="s">
        <v>40</v>
      </c>
      <c r="M32" s="75" t="s">
        <v>41</v>
      </c>
      <c r="N32" s="75" t="s">
        <v>42</v>
      </c>
      <c r="O32" s="76">
        <v>30</v>
      </c>
      <c r="P32" s="77">
        <v>3033</v>
      </c>
      <c r="Q32" s="78">
        <v>4243</v>
      </c>
      <c r="R32" s="79">
        <v>7276</v>
      </c>
      <c r="S32" s="77">
        <v>84.25</v>
      </c>
      <c r="T32" s="78">
        <v>117.86111111111111</v>
      </c>
      <c r="U32" s="79">
        <v>202.11111111111111</v>
      </c>
      <c r="V32" s="77">
        <v>4637</v>
      </c>
      <c r="W32" s="78">
        <v>3842</v>
      </c>
      <c r="X32" s="79">
        <v>8479</v>
      </c>
      <c r="Y32" s="77">
        <v>386.41666666666669</v>
      </c>
      <c r="Z32" s="78">
        <v>320.16666666666669</v>
      </c>
      <c r="AA32" s="79">
        <v>706.58333333333337</v>
      </c>
      <c r="AB32" s="68" t="s">
        <v>43</v>
      </c>
      <c r="AC32" s="104"/>
      <c r="AD32" s="69"/>
      <c r="AE32" s="70"/>
      <c r="AF32" s="71">
        <v>1</v>
      </c>
      <c r="AG32" s="72"/>
    </row>
    <row r="33" spans="2:33" x14ac:dyDescent="0.35">
      <c r="B33" s="73" t="s">
        <v>144</v>
      </c>
      <c r="C33" s="74" t="s">
        <v>32</v>
      </c>
      <c r="D33" s="74" t="s">
        <v>149</v>
      </c>
      <c r="E33" s="74" t="s">
        <v>150</v>
      </c>
      <c r="F33" s="74" t="s">
        <v>151</v>
      </c>
      <c r="G33" s="74" t="s">
        <v>152</v>
      </c>
      <c r="H33" s="74" t="s">
        <v>36</v>
      </c>
      <c r="I33" s="74" t="s">
        <v>52</v>
      </c>
      <c r="J33" s="74" t="s">
        <v>153</v>
      </c>
      <c r="K33" s="74" t="s">
        <v>154</v>
      </c>
      <c r="L33" s="80" t="s">
        <v>55</v>
      </c>
      <c r="M33" s="75" t="s">
        <v>56</v>
      </c>
      <c r="N33" s="75" t="s">
        <v>57</v>
      </c>
      <c r="O33" s="81">
        <v>55</v>
      </c>
      <c r="P33" s="77">
        <v>12901</v>
      </c>
      <c r="Q33" s="78">
        <v>0</v>
      </c>
      <c r="R33" s="79">
        <v>12901</v>
      </c>
      <c r="S33" s="77">
        <v>358.36111111111109</v>
      </c>
      <c r="T33" s="78">
        <v>0</v>
      </c>
      <c r="U33" s="79">
        <v>358.36111111111109</v>
      </c>
      <c r="V33" s="77">
        <v>1893</v>
      </c>
      <c r="W33" s="78">
        <v>0</v>
      </c>
      <c r="X33" s="79">
        <v>1893</v>
      </c>
      <c r="Y33" s="77">
        <v>157.75</v>
      </c>
      <c r="Z33" s="78">
        <v>0</v>
      </c>
      <c r="AA33" s="79">
        <v>157.75</v>
      </c>
      <c r="AB33" s="68" t="s">
        <v>58</v>
      </c>
      <c r="AC33" s="104"/>
      <c r="AD33" s="69"/>
      <c r="AE33" s="70"/>
      <c r="AF33" s="71"/>
      <c r="AG33" s="72"/>
    </row>
    <row r="34" spans="2:33" x14ac:dyDescent="0.35">
      <c r="B34" s="73" t="s">
        <v>144</v>
      </c>
      <c r="C34" s="74" t="s">
        <v>32</v>
      </c>
      <c r="D34" s="74" t="s">
        <v>138</v>
      </c>
      <c r="E34" s="74" t="s">
        <v>139</v>
      </c>
      <c r="F34" s="74" t="s">
        <v>155</v>
      </c>
      <c r="G34" s="74" t="s">
        <v>156</v>
      </c>
      <c r="H34" s="74" t="s">
        <v>36</v>
      </c>
      <c r="I34" s="74" t="s">
        <v>37</v>
      </c>
      <c r="J34" s="74" t="s">
        <v>157</v>
      </c>
      <c r="K34" s="74" t="s">
        <v>158</v>
      </c>
      <c r="L34" s="74" t="s">
        <v>40</v>
      </c>
      <c r="M34" s="75" t="s">
        <v>41</v>
      </c>
      <c r="N34" s="75" t="s">
        <v>42</v>
      </c>
      <c r="O34" s="76">
        <v>30</v>
      </c>
      <c r="P34" s="77">
        <v>40199</v>
      </c>
      <c r="Q34" s="78">
        <v>25217</v>
      </c>
      <c r="R34" s="79">
        <v>65416</v>
      </c>
      <c r="S34" s="77">
        <v>1116.6388888888889</v>
      </c>
      <c r="T34" s="78">
        <v>700.47222222222217</v>
      </c>
      <c r="U34" s="79">
        <v>1817.1111111111111</v>
      </c>
      <c r="V34" s="77">
        <v>25758</v>
      </c>
      <c r="W34" s="78">
        <v>9708</v>
      </c>
      <c r="X34" s="79">
        <v>35466</v>
      </c>
      <c r="Y34" s="77">
        <v>2146.5</v>
      </c>
      <c r="Z34" s="78">
        <v>809</v>
      </c>
      <c r="AA34" s="79">
        <v>2955.5</v>
      </c>
      <c r="AB34" s="68" t="s">
        <v>43</v>
      </c>
      <c r="AC34" s="104"/>
      <c r="AD34" s="69"/>
      <c r="AE34" s="70"/>
      <c r="AF34" s="71">
        <v>1</v>
      </c>
      <c r="AG34" s="72"/>
    </row>
    <row r="35" spans="2:33" x14ac:dyDescent="0.35">
      <c r="B35" s="2" t="s">
        <v>159</v>
      </c>
      <c r="C35" s="32" t="s">
        <v>32</v>
      </c>
      <c r="D35" s="32" t="s">
        <v>160</v>
      </c>
      <c r="E35" s="32" t="s">
        <v>161</v>
      </c>
      <c r="F35" s="32" t="s">
        <v>162</v>
      </c>
      <c r="G35" s="32"/>
      <c r="H35" s="32" t="s">
        <v>36</v>
      </c>
      <c r="I35" s="32" t="s">
        <v>37</v>
      </c>
      <c r="J35" s="32" t="s">
        <v>163</v>
      </c>
      <c r="K35" s="32" t="s">
        <v>164</v>
      </c>
      <c r="L35" s="32" t="s">
        <v>40</v>
      </c>
      <c r="M35" s="6" t="s">
        <v>41</v>
      </c>
      <c r="N35" s="6" t="s">
        <v>42</v>
      </c>
      <c r="O35" s="44">
        <v>30</v>
      </c>
      <c r="P35" s="7">
        <v>11944</v>
      </c>
      <c r="Q35" s="8">
        <v>7975</v>
      </c>
      <c r="R35" s="14">
        <v>19919</v>
      </c>
      <c r="S35" s="7">
        <v>331.77777777777777</v>
      </c>
      <c r="T35" s="8">
        <v>221.52777777777777</v>
      </c>
      <c r="U35" s="14">
        <v>553.30555555555554</v>
      </c>
      <c r="V35" s="7">
        <v>8927</v>
      </c>
      <c r="W35" s="8">
        <v>6498</v>
      </c>
      <c r="X35" s="14">
        <v>15425</v>
      </c>
      <c r="Y35" s="7">
        <v>743.91666666666663</v>
      </c>
      <c r="Z35" s="8">
        <v>541.5</v>
      </c>
      <c r="AA35" s="14">
        <v>1285.4166666666665</v>
      </c>
      <c r="AB35" s="50" t="s">
        <v>43</v>
      </c>
      <c r="AC35" s="104"/>
      <c r="AD35" s="9"/>
      <c r="AE35" s="38"/>
      <c r="AF35" s="15">
        <v>1</v>
      </c>
      <c r="AG35" s="10"/>
    </row>
    <row r="36" spans="2:33" x14ac:dyDescent="0.35">
      <c r="B36" s="2" t="s">
        <v>159</v>
      </c>
      <c r="C36" s="32" t="s">
        <v>32</v>
      </c>
      <c r="D36" s="32" t="s">
        <v>160</v>
      </c>
      <c r="E36" s="32" t="s">
        <v>161</v>
      </c>
      <c r="F36" s="33"/>
      <c r="G36" s="33"/>
      <c r="H36" s="33" t="s">
        <v>36</v>
      </c>
      <c r="I36" s="32" t="s">
        <v>37</v>
      </c>
      <c r="J36" s="32" t="s">
        <v>165</v>
      </c>
      <c r="K36" s="32" t="s">
        <v>166</v>
      </c>
      <c r="L36" s="32" t="s">
        <v>40</v>
      </c>
      <c r="M36" s="6" t="s">
        <v>41</v>
      </c>
      <c r="N36" s="6" t="s">
        <v>42</v>
      </c>
      <c r="O36" s="44">
        <v>30</v>
      </c>
      <c r="P36" s="7">
        <v>18943</v>
      </c>
      <c r="Q36" s="8">
        <v>7366</v>
      </c>
      <c r="R36" s="14">
        <v>26309</v>
      </c>
      <c r="S36" s="7">
        <v>526.19444444444446</v>
      </c>
      <c r="T36" s="8">
        <v>204.61111111111111</v>
      </c>
      <c r="U36" s="14">
        <v>730.80555555555554</v>
      </c>
      <c r="V36" s="7">
        <v>9841</v>
      </c>
      <c r="W36" s="8">
        <v>7117</v>
      </c>
      <c r="X36" s="14">
        <v>16958</v>
      </c>
      <c r="Y36" s="7">
        <v>820.08333333333337</v>
      </c>
      <c r="Z36" s="8">
        <v>593.08333333333337</v>
      </c>
      <c r="AA36" s="14">
        <v>1413.1666666666667</v>
      </c>
      <c r="AB36" s="50" t="s">
        <v>43</v>
      </c>
      <c r="AC36" s="104"/>
      <c r="AD36" s="9"/>
      <c r="AE36" s="38"/>
      <c r="AF36" s="15">
        <v>1</v>
      </c>
      <c r="AG36" s="10"/>
    </row>
    <row r="37" spans="2:33" s="103" customFormat="1" x14ac:dyDescent="0.35">
      <c r="B37" s="2" t="s">
        <v>159</v>
      </c>
      <c r="C37" s="32" t="s">
        <v>32</v>
      </c>
      <c r="D37" s="32" t="s">
        <v>160</v>
      </c>
      <c r="E37" s="32" t="s">
        <v>161</v>
      </c>
      <c r="F37" s="32" t="s">
        <v>167</v>
      </c>
      <c r="G37" s="32" t="s">
        <v>168</v>
      </c>
      <c r="H37" s="32" t="s">
        <v>36</v>
      </c>
      <c r="I37" s="32" t="s">
        <v>37</v>
      </c>
      <c r="J37" s="32" t="s">
        <v>169</v>
      </c>
      <c r="K37" s="32" t="s">
        <v>170</v>
      </c>
      <c r="L37" s="32" t="s">
        <v>40</v>
      </c>
      <c r="M37" s="6" t="s">
        <v>41</v>
      </c>
      <c r="N37" s="6" t="s">
        <v>42</v>
      </c>
      <c r="O37" s="44">
        <v>30</v>
      </c>
      <c r="P37" s="7">
        <v>0</v>
      </c>
      <c r="Q37" s="8">
        <v>0</v>
      </c>
      <c r="R37" s="14">
        <v>0</v>
      </c>
      <c r="S37" s="7">
        <v>0</v>
      </c>
      <c r="T37" s="8">
        <v>0</v>
      </c>
      <c r="U37" s="14">
        <v>0</v>
      </c>
      <c r="V37" s="7">
        <v>1420</v>
      </c>
      <c r="W37" s="8">
        <v>1228</v>
      </c>
      <c r="X37" s="14">
        <v>2648</v>
      </c>
      <c r="Y37" s="7">
        <v>118.33333333333333</v>
      </c>
      <c r="Z37" s="8">
        <v>102.33333333333333</v>
      </c>
      <c r="AA37" s="14">
        <v>220.66666666666666</v>
      </c>
      <c r="AB37" s="50" t="s">
        <v>43</v>
      </c>
      <c r="AC37" s="104"/>
      <c r="AD37" s="9"/>
      <c r="AE37" s="38"/>
      <c r="AF37" s="15">
        <v>1</v>
      </c>
      <c r="AG37" s="10"/>
    </row>
    <row r="38" spans="2:33" s="103" customFormat="1" x14ac:dyDescent="0.35">
      <c r="B38" s="2" t="s">
        <v>159</v>
      </c>
      <c r="C38" s="32" t="s">
        <v>32</v>
      </c>
      <c r="D38" s="32" t="s">
        <v>171</v>
      </c>
      <c r="E38" s="32" t="s">
        <v>161</v>
      </c>
      <c r="F38" s="32" t="s">
        <v>172</v>
      </c>
      <c r="G38" s="32"/>
      <c r="H38" s="32" t="s">
        <v>36</v>
      </c>
      <c r="I38" s="32" t="s">
        <v>52</v>
      </c>
      <c r="J38" s="32" t="s">
        <v>173</v>
      </c>
      <c r="K38" s="32" t="s">
        <v>174</v>
      </c>
      <c r="L38" s="32" t="s">
        <v>55</v>
      </c>
      <c r="M38" s="6" t="s">
        <v>56</v>
      </c>
      <c r="N38" s="6" t="s">
        <v>57</v>
      </c>
      <c r="O38" s="44">
        <v>55</v>
      </c>
      <c r="P38" s="7">
        <v>0</v>
      </c>
      <c r="Q38" s="8">
        <v>0</v>
      </c>
      <c r="R38" s="14">
        <v>0</v>
      </c>
      <c r="S38" s="7">
        <v>0</v>
      </c>
      <c r="T38" s="8">
        <v>0</v>
      </c>
      <c r="U38" s="14">
        <v>0</v>
      </c>
      <c r="V38" s="7">
        <v>554</v>
      </c>
      <c r="W38" s="8">
        <v>0</v>
      </c>
      <c r="X38" s="14">
        <v>554</v>
      </c>
      <c r="Y38" s="7">
        <v>46.166666666666664</v>
      </c>
      <c r="Z38" s="8">
        <v>0</v>
      </c>
      <c r="AA38" s="14">
        <v>46.166666666666664</v>
      </c>
      <c r="AB38" s="50" t="s">
        <v>58</v>
      </c>
      <c r="AC38" s="104"/>
      <c r="AD38" s="9"/>
      <c r="AE38" s="38"/>
      <c r="AF38" s="15"/>
      <c r="AG38" s="10"/>
    </row>
    <row r="39" spans="2:33" x14ac:dyDescent="0.35">
      <c r="B39" s="73" t="s">
        <v>175</v>
      </c>
      <c r="C39" s="74" t="s">
        <v>32</v>
      </c>
      <c r="D39" s="74" t="s">
        <v>176</v>
      </c>
      <c r="E39" s="74" t="s">
        <v>177</v>
      </c>
      <c r="F39" s="74" t="s">
        <v>178</v>
      </c>
      <c r="G39" s="74" t="s">
        <v>179</v>
      </c>
      <c r="H39" s="74" t="s">
        <v>36</v>
      </c>
      <c r="I39" s="74" t="s">
        <v>37</v>
      </c>
      <c r="J39" s="74" t="s">
        <v>180</v>
      </c>
      <c r="K39" s="74" t="s">
        <v>181</v>
      </c>
      <c r="L39" s="74" t="s">
        <v>40</v>
      </c>
      <c r="M39" s="75" t="s">
        <v>41</v>
      </c>
      <c r="N39" s="75" t="s">
        <v>182</v>
      </c>
      <c r="O39" s="76">
        <v>30</v>
      </c>
      <c r="P39" s="77">
        <v>0</v>
      </c>
      <c r="Q39" s="78">
        <v>0</v>
      </c>
      <c r="R39" s="79">
        <v>0</v>
      </c>
      <c r="S39" s="77">
        <v>0</v>
      </c>
      <c r="T39" s="78">
        <v>0</v>
      </c>
      <c r="U39" s="79">
        <v>0</v>
      </c>
      <c r="V39" s="77">
        <v>4277</v>
      </c>
      <c r="W39" s="78">
        <v>3927</v>
      </c>
      <c r="X39" s="79">
        <v>8204</v>
      </c>
      <c r="Y39" s="77">
        <v>356.41666666666669</v>
      </c>
      <c r="Z39" s="78">
        <v>327.25</v>
      </c>
      <c r="AA39" s="79">
        <v>683.66666666666674</v>
      </c>
      <c r="AB39" s="68" t="s">
        <v>43</v>
      </c>
      <c r="AC39" s="104"/>
      <c r="AD39" s="69"/>
      <c r="AE39" s="70"/>
      <c r="AF39" s="71">
        <v>1</v>
      </c>
      <c r="AG39" s="72"/>
    </row>
    <row r="40" spans="2:33" x14ac:dyDescent="0.35">
      <c r="B40" s="73" t="s">
        <v>175</v>
      </c>
      <c r="C40" s="74" t="s">
        <v>32</v>
      </c>
      <c r="D40" s="74" t="s">
        <v>183</v>
      </c>
      <c r="E40" s="74" t="s">
        <v>184</v>
      </c>
      <c r="F40" s="74"/>
      <c r="G40" s="74"/>
      <c r="H40" s="74" t="s">
        <v>36</v>
      </c>
      <c r="I40" s="74" t="s">
        <v>37</v>
      </c>
      <c r="J40" s="74" t="s">
        <v>185</v>
      </c>
      <c r="K40" s="74" t="s">
        <v>186</v>
      </c>
      <c r="L40" s="74" t="s">
        <v>40</v>
      </c>
      <c r="M40" s="75" t="s">
        <v>41</v>
      </c>
      <c r="N40" s="75" t="s">
        <v>42</v>
      </c>
      <c r="O40" s="76">
        <v>30</v>
      </c>
      <c r="P40" s="77">
        <v>18673</v>
      </c>
      <c r="Q40" s="78">
        <v>20559</v>
      </c>
      <c r="R40" s="79">
        <v>39232</v>
      </c>
      <c r="S40" s="77">
        <v>518.69444444444446</v>
      </c>
      <c r="T40" s="78">
        <v>571.08333333333337</v>
      </c>
      <c r="U40" s="79">
        <v>1089.7777777777778</v>
      </c>
      <c r="V40" s="77">
        <v>6314</v>
      </c>
      <c r="W40" s="78">
        <v>7439</v>
      </c>
      <c r="X40" s="79">
        <v>13753</v>
      </c>
      <c r="Y40" s="77">
        <v>526.16666666666663</v>
      </c>
      <c r="Z40" s="78">
        <v>619.91666666666663</v>
      </c>
      <c r="AA40" s="79">
        <v>1146.0833333333333</v>
      </c>
      <c r="AB40" s="68" t="s">
        <v>43</v>
      </c>
      <c r="AC40" s="104"/>
      <c r="AD40" s="69"/>
      <c r="AE40" s="70"/>
      <c r="AF40" s="71">
        <v>1</v>
      </c>
      <c r="AG40" s="72"/>
    </row>
    <row r="41" spans="2:33" x14ac:dyDescent="0.35">
      <c r="B41" s="73" t="s">
        <v>175</v>
      </c>
      <c r="C41" s="74" t="s">
        <v>32</v>
      </c>
      <c r="D41" s="74" t="s">
        <v>183</v>
      </c>
      <c r="E41" s="74" t="s">
        <v>184</v>
      </c>
      <c r="F41" s="80">
        <v>100</v>
      </c>
      <c r="G41" s="80" t="s">
        <v>187</v>
      </c>
      <c r="H41" s="80" t="s">
        <v>36</v>
      </c>
      <c r="I41" s="74" t="s">
        <v>37</v>
      </c>
      <c r="J41" s="74" t="s">
        <v>188</v>
      </c>
      <c r="K41" s="74" t="s">
        <v>189</v>
      </c>
      <c r="L41" s="74" t="s">
        <v>40</v>
      </c>
      <c r="M41" s="75" t="s">
        <v>41</v>
      </c>
      <c r="N41" s="75" t="s">
        <v>42</v>
      </c>
      <c r="O41" s="76">
        <v>30</v>
      </c>
      <c r="P41" s="77">
        <v>5609</v>
      </c>
      <c r="Q41" s="78">
        <v>5107</v>
      </c>
      <c r="R41" s="79">
        <v>10716</v>
      </c>
      <c r="S41" s="77">
        <v>155.80555555555554</v>
      </c>
      <c r="T41" s="78">
        <v>141.86111111111111</v>
      </c>
      <c r="U41" s="79">
        <v>297.66666666666663</v>
      </c>
      <c r="V41" s="77">
        <v>1715</v>
      </c>
      <c r="W41" s="78">
        <v>1657</v>
      </c>
      <c r="X41" s="79">
        <v>3372</v>
      </c>
      <c r="Y41" s="77">
        <v>142.91666666666666</v>
      </c>
      <c r="Z41" s="78">
        <v>138.08333333333334</v>
      </c>
      <c r="AA41" s="79">
        <v>281</v>
      </c>
      <c r="AB41" s="68" t="s">
        <v>43</v>
      </c>
      <c r="AC41" s="104"/>
      <c r="AD41" s="69"/>
      <c r="AE41" s="70"/>
      <c r="AF41" s="71">
        <v>1</v>
      </c>
      <c r="AG41" s="72"/>
    </row>
    <row r="42" spans="2:33" x14ac:dyDescent="0.35">
      <c r="B42" s="73" t="s">
        <v>175</v>
      </c>
      <c r="C42" s="74" t="s">
        <v>32</v>
      </c>
      <c r="D42" s="74" t="s">
        <v>183</v>
      </c>
      <c r="E42" s="74" t="s">
        <v>184</v>
      </c>
      <c r="F42" s="74">
        <v>466</v>
      </c>
      <c r="G42" s="74" t="s">
        <v>190</v>
      </c>
      <c r="H42" s="74" t="s">
        <v>36</v>
      </c>
      <c r="I42" s="74" t="s">
        <v>37</v>
      </c>
      <c r="J42" s="74" t="s">
        <v>191</v>
      </c>
      <c r="K42" s="74" t="s">
        <v>192</v>
      </c>
      <c r="L42" s="74" t="s">
        <v>40</v>
      </c>
      <c r="M42" s="75" t="s">
        <v>41</v>
      </c>
      <c r="N42" s="75" t="s">
        <v>42</v>
      </c>
      <c r="O42" s="76">
        <v>30</v>
      </c>
      <c r="P42" s="77">
        <v>249059</v>
      </c>
      <c r="Q42" s="78">
        <v>5509</v>
      </c>
      <c r="R42" s="79">
        <v>254568</v>
      </c>
      <c r="S42" s="77">
        <v>6918.3055555555557</v>
      </c>
      <c r="T42" s="78">
        <v>153.02777777777777</v>
      </c>
      <c r="U42" s="79">
        <v>7071.333333333333</v>
      </c>
      <c r="V42" s="77">
        <v>65685</v>
      </c>
      <c r="W42" s="78">
        <v>1489</v>
      </c>
      <c r="X42" s="79">
        <v>67174</v>
      </c>
      <c r="Y42" s="77">
        <v>5473.75</v>
      </c>
      <c r="Z42" s="78">
        <v>124.08333333333333</v>
      </c>
      <c r="AA42" s="79">
        <v>5597.833333333333</v>
      </c>
      <c r="AB42" s="68" t="s">
        <v>43</v>
      </c>
      <c r="AC42" s="104"/>
      <c r="AD42" s="69"/>
      <c r="AE42" s="70"/>
      <c r="AF42" s="71">
        <v>1</v>
      </c>
      <c r="AG42" s="72"/>
    </row>
    <row r="43" spans="2:33" x14ac:dyDescent="0.35">
      <c r="B43" s="73" t="s">
        <v>175</v>
      </c>
      <c r="C43" s="74" t="s">
        <v>32</v>
      </c>
      <c r="D43" s="74" t="s">
        <v>183</v>
      </c>
      <c r="E43" s="74" t="s">
        <v>184</v>
      </c>
      <c r="F43" s="80">
        <v>1002</v>
      </c>
      <c r="G43" s="80" t="s">
        <v>193</v>
      </c>
      <c r="H43" s="80" t="s">
        <v>36</v>
      </c>
      <c r="I43" s="74" t="s">
        <v>37</v>
      </c>
      <c r="J43" s="74" t="s">
        <v>194</v>
      </c>
      <c r="K43" s="74" t="s">
        <v>195</v>
      </c>
      <c r="L43" s="74" t="s">
        <v>40</v>
      </c>
      <c r="M43" s="75" t="s">
        <v>41</v>
      </c>
      <c r="N43" s="75" t="s">
        <v>42</v>
      </c>
      <c r="O43" s="76">
        <v>30</v>
      </c>
      <c r="P43" s="77">
        <v>329179</v>
      </c>
      <c r="Q43" s="78">
        <v>11892</v>
      </c>
      <c r="R43" s="79">
        <v>341071</v>
      </c>
      <c r="S43" s="77">
        <v>9143.8611111111113</v>
      </c>
      <c r="T43" s="78">
        <v>330.33333333333331</v>
      </c>
      <c r="U43" s="79">
        <v>9474.1944444444453</v>
      </c>
      <c r="V43" s="77">
        <v>81021</v>
      </c>
      <c r="W43" s="78">
        <v>4911</v>
      </c>
      <c r="X43" s="79">
        <v>85932</v>
      </c>
      <c r="Y43" s="77">
        <v>6751.75</v>
      </c>
      <c r="Z43" s="78">
        <v>409.25</v>
      </c>
      <c r="AA43" s="79">
        <v>7161</v>
      </c>
      <c r="AB43" s="68" t="s">
        <v>43</v>
      </c>
      <c r="AC43" s="104"/>
      <c r="AD43" s="69"/>
      <c r="AE43" s="70"/>
      <c r="AF43" s="71"/>
      <c r="AG43" s="72">
        <v>1</v>
      </c>
    </row>
    <row r="44" spans="2:33" x14ac:dyDescent="0.35">
      <c r="B44" s="73" t="s">
        <v>175</v>
      </c>
      <c r="C44" s="74" t="s">
        <v>32</v>
      </c>
      <c r="D44" s="74" t="s">
        <v>183</v>
      </c>
      <c r="E44" s="74" t="s">
        <v>184</v>
      </c>
      <c r="F44" s="74">
        <v>1008</v>
      </c>
      <c r="G44" s="74" t="s">
        <v>196</v>
      </c>
      <c r="H44" s="74" t="s">
        <v>36</v>
      </c>
      <c r="I44" s="74" t="s">
        <v>37</v>
      </c>
      <c r="J44" s="74" t="s">
        <v>197</v>
      </c>
      <c r="K44" s="74" t="s">
        <v>198</v>
      </c>
      <c r="L44" s="74" t="s">
        <v>40</v>
      </c>
      <c r="M44" s="75" t="s">
        <v>41</v>
      </c>
      <c r="N44" s="75" t="s">
        <v>42</v>
      </c>
      <c r="O44" s="76">
        <v>30</v>
      </c>
      <c r="P44" s="77">
        <v>250247</v>
      </c>
      <c r="Q44" s="78">
        <v>9810</v>
      </c>
      <c r="R44" s="79">
        <v>260057</v>
      </c>
      <c r="S44" s="77">
        <v>6951.3055555555557</v>
      </c>
      <c r="T44" s="78">
        <v>272.5</v>
      </c>
      <c r="U44" s="79">
        <v>7223.8055555555557</v>
      </c>
      <c r="V44" s="77">
        <v>100979</v>
      </c>
      <c r="W44" s="78">
        <v>4225</v>
      </c>
      <c r="X44" s="79">
        <v>105204</v>
      </c>
      <c r="Y44" s="77">
        <v>8414.9166666666661</v>
      </c>
      <c r="Z44" s="78">
        <v>352.08333333333331</v>
      </c>
      <c r="AA44" s="79">
        <v>8767</v>
      </c>
      <c r="AB44" s="68" t="s">
        <v>43</v>
      </c>
      <c r="AC44" s="104"/>
      <c r="AD44" s="69"/>
      <c r="AE44" s="70"/>
      <c r="AF44" s="71"/>
      <c r="AG44" s="72">
        <v>1</v>
      </c>
    </row>
    <row r="45" spans="2:33" x14ac:dyDescent="0.35">
      <c r="B45" s="73" t="s">
        <v>175</v>
      </c>
      <c r="C45" s="74" t="s">
        <v>32</v>
      </c>
      <c r="D45" s="74" t="s">
        <v>183</v>
      </c>
      <c r="E45" s="74" t="s">
        <v>184</v>
      </c>
      <c r="F45" s="80">
        <v>100</v>
      </c>
      <c r="G45" s="80" t="s">
        <v>187</v>
      </c>
      <c r="H45" s="80" t="s">
        <v>36</v>
      </c>
      <c r="I45" s="74" t="s">
        <v>37</v>
      </c>
      <c r="J45" s="74" t="s">
        <v>199</v>
      </c>
      <c r="K45" s="74" t="s">
        <v>200</v>
      </c>
      <c r="L45" s="74" t="s">
        <v>40</v>
      </c>
      <c r="M45" s="75" t="s">
        <v>41</v>
      </c>
      <c r="N45" s="75" t="s">
        <v>42</v>
      </c>
      <c r="O45" s="76">
        <v>30</v>
      </c>
      <c r="P45" s="77">
        <v>275638</v>
      </c>
      <c r="Q45" s="78">
        <v>5535</v>
      </c>
      <c r="R45" s="79">
        <v>281173</v>
      </c>
      <c r="S45" s="77">
        <v>7656.6111111111113</v>
      </c>
      <c r="T45" s="78">
        <v>153.75</v>
      </c>
      <c r="U45" s="79">
        <v>7810.3611111111113</v>
      </c>
      <c r="V45" s="77">
        <v>76014</v>
      </c>
      <c r="W45" s="78">
        <v>2407</v>
      </c>
      <c r="X45" s="79">
        <v>78421</v>
      </c>
      <c r="Y45" s="77">
        <v>6334.5</v>
      </c>
      <c r="Z45" s="78">
        <v>200.58333333333334</v>
      </c>
      <c r="AA45" s="79">
        <v>6535.083333333333</v>
      </c>
      <c r="AB45" s="68" t="s">
        <v>43</v>
      </c>
      <c r="AC45" s="104"/>
      <c r="AD45" s="69"/>
      <c r="AE45" s="70"/>
      <c r="AF45" s="71"/>
      <c r="AG45" s="72">
        <v>1</v>
      </c>
    </row>
    <row r="46" spans="2:33" x14ac:dyDescent="0.35">
      <c r="B46" s="73" t="s">
        <v>175</v>
      </c>
      <c r="C46" s="74" t="s">
        <v>32</v>
      </c>
      <c r="D46" s="74" t="s">
        <v>183</v>
      </c>
      <c r="E46" s="74" t="s">
        <v>184</v>
      </c>
      <c r="F46" s="74" t="s">
        <v>201</v>
      </c>
      <c r="G46" s="74" t="s">
        <v>202</v>
      </c>
      <c r="H46" s="74" t="s">
        <v>36</v>
      </c>
      <c r="I46" s="74" t="s">
        <v>37</v>
      </c>
      <c r="J46" s="74" t="s">
        <v>203</v>
      </c>
      <c r="K46" s="74" t="s">
        <v>204</v>
      </c>
      <c r="L46" s="74" t="s">
        <v>40</v>
      </c>
      <c r="M46" s="75" t="s">
        <v>41</v>
      </c>
      <c r="N46" s="75" t="s">
        <v>42</v>
      </c>
      <c r="O46" s="76">
        <v>30</v>
      </c>
      <c r="P46" s="77">
        <v>69204</v>
      </c>
      <c r="Q46" s="78">
        <v>1798</v>
      </c>
      <c r="R46" s="79">
        <v>71002</v>
      </c>
      <c r="S46" s="77">
        <v>1922.3333333333333</v>
      </c>
      <c r="T46" s="78">
        <v>49.944444444444443</v>
      </c>
      <c r="U46" s="79">
        <v>1972.2777777777776</v>
      </c>
      <c r="V46" s="77">
        <v>21329</v>
      </c>
      <c r="W46" s="78">
        <v>679</v>
      </c>
      <c r="X46" s="79">
        <v>22008</v>
      </c>
      <c r="Y46" s="77">
        <v>1777.4166666666667</v>
      </c>
      <c r="Z46" s="78">
        <v>56.583333333333336</v>
      </c>
      <c r="AA46" s="79">
        <v>1834</v>
      </c>
      <c r="AB46" s="68" t="s">
        <v>43</v>
      </c>
      <c r="AC46" s="104"/>
      <c r="AD46" s="69"/>
      <c r="AE46" s="70"/>
      <c r="AF46" s="71">
        <v>1</v>
      </c>
      <c r="AG46" s="72"/>
    </row>
    <row r="47" spans="2:33" x14ac:dyDescent="0.35">
      <c r="B47" s="73" t="s">
        <v>175</v>
      </c>
      <c r="C47" s="74" t="s">
        <v>32</v>
      </c>
      <c r="D47" s="74" t="s">
        <v>183</v>
      </c>
      <c r="E47" s="74" t="s">
        <v>184</v>
      </c>
      <c r="F47" s="80">
        <v>1007</v>
      </c>
      <c r="G47" s="80" t="s">
        <v>205</v>
      </c>
      <c r="H47" s="80" t="s">
        <v>36</v>
      </c>
      <c r="I47" s="74" t="s">
        <v>48</v>
      </c>
      <c r="J47" s="74" t="s">
        <v>206</v>
      </c>
      <c r="K47" s="74" t="s">
        <v>207</v>
      </c>
      <c r="L47" s="74" t="s">
        <v>40</v>
      </c>
      <c r="M47" s="75" t="s">
        <v>41</v>
      </c>
      <c r="N47" s="75" t="s">
        <v>42</v>
      </c>
      <c r="O47" s="76">
        <v>50</v>
      </c>
      <c r="P47" s="77">
        <v>87309</v>
      </c>
      <c r="Q47" s="78">
        <v>26423</v>
      </c>
      <c r="R47" s="79">
        <v>113732</v>
      </c>
      <c r="S47" s="77">
        <v>2425.25</v>
      </c>
      <c r="T47" s="78">
        <v>733.97222222222217</v>
      </c>
      <c r="U47" s="79">
        <v>3159.2222222222222</v>
      </c>
      <c r="V47" s="77">
        <v>73474</v>
      </c>
      <c r="W47" s="78">
        <v>24835</v>
      </c>
      <c r="X47" s="79">
        <v>98309</v>
      </c>
      <c r="Y47" s="77">
        <v>6122.833333333333</v>
      </c>
      <c r="Z47" s="78">
        <v>2069.5833333333335</v>
      </c>
      <c r="AA47" s="79">
        <v>8192.4166666666661</v>
      </c>
      <c r="AB47" s="68" t="s">
        <v>43</v>
      </c>
      <c r="AC47" s="104"/>
      <c r="AD47" s="69"/>
      <c r="AE47" s="70"/>
      <c r="AF47" s="71"/>
      <c r="AG47" s="72">
        <v>1</v>
      </c>
    </row>
    <row r="48" spans="2:33" x14ac:dyDescent="0.35">
      <c r="B48" s="73" t="s">
        <v>175</v>
      </c>
      <c r="C48" s="74" t="s">
        <v>32</v>
      </c>
      <c r="D48" s="74" t="s">
        <v>183</v>
      </c>
      <c r="E48" s="74" t="s">
        <v>184</v>
      </c>
      <c r="F48" s="80">
        <v>5</v>
      </c>
      <c r="G48" s="80" t="s">
        <v>208</v>
      </c>
      <c r="H48" s="80" t="s">
        <v>36</v>
      </c>
      <c r="I48" s="74" t="s">
        <v>48</v>
      </c>
      <c r="J48" s="74" t="s">
        <v>209</v>
      </c>
      <c r="K48" s="74" t="s">
        <v>210</v>
      </c>
      <c r="L48" s="74" t="s">
        <v>40</v>
      </c>
      <c r="M48" s="75" t="s">
        <v>41</v>
      </c>
      <c r="N48" s="75" t="s">
        <v>42</v>
      </c>
      <c r="O48" s="76">
        <v>50</v>
      </c>
      <c r="P48" s="77">
        <v>126316</v>
      </c>
      <c r="Q48" s="78">
        <v>82150</v>
      </c>
      <c r="R48" s="79">
        <v>208466</v>
      </c>
      <c r="S48" s="77">
        <v>3508.7777777777778</v>
      </c>
      <c r="T48" s="78">
        <v>2281.9444444444443</v>
      </c>
      <c r="U48" s="79">
        <v>5790.7222222222226</v>
      </c>
      <c r="V48" s="77">
        <v>62267</v>
      </c>
      <c r="W48" s="78">
        <v>43128</v>
      </c>
      <c r="X48" s="79">
        <v>105395</v>
      </c>
      <c r="Y48" s="77">
        <v>5188.916666666667</v>
      </c>
      <c r="Z48" s="78">
        <v>3594</v>
      </c>
      <c r="AA48" s="79">
        <v>8782.9166666666679</v>
      </c>
      <c r="AB48" s="68" t="s">
        <v>43</v>
      </c>
      <c r="AC48" s="104"/>
      <c r="AD48" s="69"/>
      <c r="AE48" s="70"/>
      <c r="AF48" s="71"/>
      <c r="AG48" s="72">
        <v>1</v>
      </c>
    </row>
    <row r="49" spans="2:33" x14ac:dyDescent="0.35">
      <c r="B49" s="73" t="s">
        <v>175</v>
      </c>
      <c r="C49" s="74" t="s">
        <v>32</v>
      </c>
      <c r="D49" s="74" t="s">
        <v>183</v>
      </c>
      <c r="E49" s="74" t="s">
        <v>184</v>
      </c>
      <c r="F49" s="74">
        <v>1007</v>
      </c>
      <c r="G49" s="74" t="s">
        <v>205</v>
      </c>
      <c r="H49" s="74" t="s">
        <v>36</v>
      </c>
      <c r="I49" s="74" t="s">
        <v>108</v>
      </c>
      <c r="J49" s="74" t="s">
        <v>211</v>
      </c>
      <c r="K49" s="74" t="s">
        <v>212</v>
      </c>
      <c r="L49" s="74" t="s">
        <v>40</v>
      </c>
      <c r="M49" s="75" t="s">
        <v>41</v>
      </c>
      <c r="N49" s="75" t="s">
        <v>42</v>
      </c>
      <c r="O49" s="76">
        <v>60</v>
      </c>
      <c r="P49" s="77">
        <v>0</v>
      </c>
      <c r="Q49" s="78">
        <v>0</v>
      </c>
      <c r="R49" s="79">
        <v>0</v>
      </c>
      <c r="S49" s="77">
        <v>0</v>
      </c>
      <c r="T49" s="78">
        <v>0</v>
      </c>
      <c r="U49" s="79">
        <v>0</v>
      </c>
      <c r="V49" s="77">
        <v>72306</v>
      </c>
      <c r="W49" s="78">
        <v>11267</v>
      </c>
      <c r="X49" s="79">
        <v>83573</v>
      </c>
      <c r="Y49" s="77">
        <v>6025.5</v>
      </c>
      <c r="Z49" s="78">
        <v>938.91666666666663</v>
      </c>
      <c r="AA49" s="79">
        <v>6964.416666666667</v>
      </c>
      <c r="AB49" s="68" t="s">
        <v>43</v>
      </c>
      <c r="AC49" s="104"/>
      <c r="AD49" s="69"/>
      <c r="AE49" s="70"/>
      <c r="AF49" s="71"/>
      <c r="AG49" s="72">
        <v>1</v>
      </c>
    </row>
    <row r="50" spans="2:33" x14ac:dyDescent="0.35">
      <c r="B50" s="73" t="s">
        <v>175</v>
      </c>
      <c r="C50" s="80" t="s">
        <v>32</v>
      </c>
      <c r="D50" s="80" t="s">
        <v>183</v>
      </c>
      <c r="E50" s="74" t="s">
        <v>184</v>
      </c>
      <c r="F50" s="74">
        <v>1004</v>
      </c>
      <c r="G50" s="74" t="s">
        <v>213</v>
      </c>
      <c r="H50" s="74" t="s">
        <v>36</v>
      </c>
      <c r="I50" s="80" t="s">
        <v>52</v>
      </c>
      <c r="J50" s="80" t="s">
        <v>214</v>
      </c>
      <c r="K50" s="80" t="s">
        <v>215</v>
      </c>
      <c r="L50" s="74" t="s">
        <v>55</v>
      </c>
      <c r="M50" s="75" t="s">
        <v>56</v>
      </c>
      <c r="N50" s="75" t="s">
        <v>57</v>
      </c>
      <c r="O50" s="76">
        <v>55</v>
      </c>
      <c r="P50" s="77">
        <v>2394</v>
      </c>
      <c r="Q50" s="78">
        <v>0</v>
      </c>
      <c r="R50" s="79">
        <v>2394</v>
      </c>
      <c r="S50" s="77">
        <v>66.5</v>
      </c>
      <c r="T50" s="78">
        <v>0</v>
      </c>
      <c r="U50" s="79">
        <v>66.5</v>
      </c>
      <c r="V50" s="77">
        <v>322</v>
      </c>
      <c r="W50" s="78">
        <v>0</v>
      </c>
      <c r="X50" s="79">
        <v>322</v>
      </c>
      <c r="Y50" s="77">
        <v>26.833333333333332</v>
      </c>
      <c r="Z50" s="78">
        <v>0</v>
      </c>
      <c r="AA50" s="79">
        <v>26.833333333333332</v>
      </c>
      <c r="AB50" s="68" t="s">
        <v>58</v>
      </c>
      <c r="AC50" s="106"/>
      <c r="AD50" s="69"/>
      <c r="AE50" s="82"/>
      <c r="AF50" s="83"/>
      <c r="AG50" s="84"/>
    </row>
    <row r="51" spans="2:33" s="103" customFormat="1" x14ac:dyDescent="0.35">
      <c r="B51" s="73" t="s">
        <v>175</v>
      </c>
      <c r="C51" s="74" t="s">
        <v>32</v>
      </c>
      <c r="D51" s="74" t="s">
        <v>183</v>
      </c>
      <c r="E51" s="74" t="s">
        <v>184</v>
      </c>
      <c r="F51" s="80">
        <v>1031</v>
      </c>
      <c r="G51" s="80" t="s">
        <v>216</v>
      </c>
      <c r="H51" s="80" t="s">
        <v>36</v>
      </c>
      <c r="I51" s="74" t="s">
        <v>52</v>
      </c>
      <c r="J51" s="74" t="s">
        <v>217</v>
      </c>
      <c r="K51" s="74" t="s">
        <v>218</v>
      </c>
      <c r="L51" s="80" t="s">
        <v>55</v>
      </c>
      <c r="M51" s="75" t="s">
        <v>56</v>
      </c>
      <c r="N51" s="75" t="s">
        <v>57</v>
      </c>
      <c r="O51" s="81">
        <v>55</v>
      </c>
      <c r="P51" s="77">
        <v>70781</v>
      </c>
      <c r="Q51" s="78">
        <v>0</v>
      </c>
      <c r="R51" s="79">
        <v>70781</v>
      </c>
      <c r="S51" s="77">
        <v>1966.1388888888889</v>
      </c>
      <c r="T51" s="78">
        <v>0</v>
      </c>
      <c r="U51" s="79">
        <v>1966.1388888888889</v>
      </c>
      <c r="V51" s="77">
        <v>26851</v>
      </c>
      <c r="W51" s="78">
        <v>0</v>
      </c>
      <c r="X51" s="79">
        <v>26851</v>
      </c>
      <c r="Y51" s="77">
        <v>2237.5833333333335</v>
      </c>
      <c r="Z51" s="78">
        <v>0</v>
      </c>
      <c r="AA51" s="79">
        <v>2237.5833333333335</v>
      </c>
      <c r="AB51" s="68" t="s">
        <v>43</v>
      </c>
      <c r="AC51" s="104"/>
      <c r="AD51" s="69">
        <v>1</v>
      </c>
      <c r="AE51" s="70"/>
      <c r="AF51" s="71"/>
      <c r="AG51" s="72"/>
    </row>
    <row r="52" spans="2:33" s="103" customFormat="1" x14ac:dyDescent="0.35">
      <c r="B52" s="73" t="s">
        <v>175</v>
      </c>
      <c r="C52" s="74" t="s">
        <v>32</v>
      </c>
      <c r="D52" s="74" t="s">
        <v>183</v>
      </c>
      <c r="E52" s="74" t="s">
        <v>184</v>
      </c>
      <c r="F52" s="74">
        <v>1037</v>
      </c>
      <c r="G52" s="74" t="s">
        <v>219</v>
      </c>
      <c r="H52" s="74" t="s">
        <v>36</v>
      </c>
      <c r="I52" s="74" t="s">
        <v>52</v>
      </c>
      <c r="J52" s="74" t="s">
        <v>220</v>
      </c>
      <c r="K52" s="74" t="s">
        <v>221</v>
      </c>
      <c r="L52" s="74" t="s">
        <v>55</v>
      </c>
      <c r="M52" s="75" t="s">
        <v>56</v>
      </c>
      <c r="N52" s="75" t="s">
        <v>57</v>
      </c>
      <c r="O52" s="76">
        <v>55</v>
      </c>
      <c r="P52" s="77">
        <v>4141</v>
      </c>
      <c r="Q52" s="78">
        <v>0</v>
      </c>
      <c r="R52" s="79">
        <v>4141</v>
      </c>
      <c r="S52" s="77">
        <v>115.02777777777777</v>
      </c>
      <c r="T52" s="78">
        <v>0</v>
      </c>
      <c r="U52" s="79">
        <v>115.02777777777777</v>
      </c>
      <c r="V52" s="77">
        <v>1944</v>
      </c>
      <c r="W52" s="78">
        <v>0</v>
      </c>
      <c r="X52" s="79">
        <v>1944</v>
      </c>
      <c r="Y52" s="77">
        <v>162</v>
      </c>
      <c r="Z52" s="78">
        <v>0</v>
      </c>
      <c r="AA52" s="79">
        <v>162</v>
      </c>
      <c r="AB52" s="68" t="s">
        <v>43</v>
      </c>
      <c r="AC52" s="104"/>
      <c r="AD52" s="69">
        <v>1</v>
      </c>
      <c r="AE52" s="70"/>
      <c r="AF52" s="71"/>
      <c r="AG52" s="72"/>
    </row>
    <row r="53" spans="2:33" x14ac:dyDescent="0.35">
      <c r="B53" s="73" t="s">
        <v>175</v>
      </c>
      <c r="C53" s="74" t="s">
        <v>32</v>
      </c>
      <c r="D53" s="74" t="s">
        <v>183</v>
      </c>
      <c r="E53" s="74" t="s">
        <v>184</v>
      </c>
      <c r="F53" s="80" t="s">
        <v>222</v>
      </c>
      <c r="G53" s="80" t="s">
        <v>223</v>
      </c>
      <c r="H53" s="80" t="s">
        <v>36</v>
      </c>
      <c r="I53" s="74" t="s">
        <v>52</v>
      </c>
      <c r="J53" s="74" t="s">
        <v>224</v>
      </c>
      <c r="K53" s="74" t="s">
        <v>225</v>
      </c>
      <c r="L53" s="80" t="s">
        <v>55</v>
      </c>
      <c r="M53" s="75" t="s">
        <v>56</v>
      </c>
      <c r="N53" s="75" t="s">
        <v>57</v>
      </c>
      <c r="O53" s="81">
        <v>55</v>
      </c>
      <c r="P53" s="77">
        <v>10441</v>
      </c>
      <c r="Q53" s="78">
        <v>0</v>
      </c>
      <c r="R53" s="79">
        <v>10441</v>
      </c>
      <c r="S53" s="77">
        <v>290.02777777777777</v>
      </c>
      <c r="T53" s="78">
        <v>0</v>
      </c>
      <c r="U53" s="79">
        <v>290.02777777777777</v>
      </c>
      <c r="V53" s="77">
        <v>3845</v>
      </c>
      <c r="W53" s="78">
        <v>0</v>
      </c>
      <c r="X53" s="79">
        <v>3845</v>
      </c>
      <c r="Y53" s="77">
        <v>320.41666666666669</v>
      </c>
      <c r="Z53" s="78">
        <v>0</v>
      </c>
      <c r="AA53" s="79">
        <v>320.41666666666669</v>
      </c>
      <c r="AB53" s="68" t="s">
        <v>43</v>
      </c>
      <c r="AC53" s="104"/>
      <c r="AD53" s="69">
        <v>1</v>
      </c>
      <c r="AE53" s="70"/>
      <c r="AF53" s="71"/>
      <c r="AG53" s="72"/>
    </row>
    <row r="54" spans="2:33" x14ac:dyDescent="0.35">
      <c r="B54" s="73" t="s">
        <v>175</v>
      </c>
      <c r="C54" s="74" t="s">
        <v>32</v>
      </c>
      <c r="D54" s="74" t="s">
        <v>183</v>
      </c>
      <c r="E54" s="74" t="s">
        <v>184</v>
      </c>
      <c r="F54" s="74">
        <v>1035</v>
      </c>
      <c r="G54" s="74" t="s">
        <v>226</v>
      </c>
      <c r="H54" s="74" t="s">
        <v>36</v>
      </c>
      <c r="I54" s="74" t="s">
        <v>52</v>
      </c>
      <c r="J54" s="74" t="s">
        <v>227</v>
      </c>
      <c r="K54" s="74" t="s">
        <v>228</v>
      </c>
      <c r="L54" s="74" t="s">
        <v>55</v>
      </c>
      <c r="M54" s="75" t="s">
        <v>56</v>
      </c>
      <c r="N54" s="75" t="s">
        <v>57</v>
      </c>
      <c r="O54" s="76">
        <v>55</v>
      </c>
      <c r="P54" s="77">
        <v>8693</v>
      </c>
      <c r="Q54" s="78">
        <v>0</v>
      </c>
      <c r="R54" s="79">
        <v>8693</v>
      </c>
      <c r="S54" s="77">
        <v>241.47222222222223</v>
      </c>
      <c r="T54" s="78">
        <v>0</v>
      </c>
      <c r="U54" s="79">
        <v>241.47222222222223</v>
      </c>
      <c r="V54" s="77">
        <v>2369</v>
      </c>
      <c r="W54" s="78">
        <v>0</v>
      </c>
      <c r="X54" s="79">
        <v>2369</v>
      </c>
      <c r="Y54" s="77">
        <v>197.41666666666666</v>
      </c>
      <c r="Z54" s="78">
        <v>0</v>
      </c>
      <c r="AA54" s="79">
        <v>197.41666666666666</v>
      </c>
      <c r="AB54" s="68" t="s">
        <v>43</v>
      </c>
      <c r="AC54" s="104"/>
      <c r="AD54" s="69">
        <v>1</v>
      </c>
      <c r="AE54" s="70"/>
      <c r="AF54" s="71"/>
      <c r="AG54" s="72"/>
    </row>
    <row r="55" spans="2:33" x14ac:dyDescent="0.35">
      <c r="B55" s="73" t="s">
        <v>175</v>
      </c>
      <c r="C55" s="74" t="s">
        <v>32</v>
      </c>
      <c r="D55" s="74" t="s">
        <v>183</v>
      </c>
      <c r="E55" s="74" t="s">
        <v>184</v>
      </c>
      <c r="F55" s="80">
        <v>1031</v>
      </c>
      <c r="G55" s="80" t="s">
        <v>216</v>
      </c>
      <c r="H55" s="80" t="s">
        <v>36</v>
      </c>
      <c r="I55" s="74" t="s">
        <v>52</v>
      </c>
      <c r="J55" s="74" t="s">
        <v>229</v>
      </c>
      <c r="K55" s="74" t="s">
        <v>230</v>
      </c>
      <c r="L55" s="80" t="s">
        <v>55</v>
      </c>
      <c r="M55" s="75" t="s">
        <v>56</v>
      </c>
      <c r="N55" s="75" t="s">
        <v>57</v>
      </c>
      <c r="O55" s="81">
        <v>55</v>
      </c>
      <c r="P55" s="77">
        <v>2809</v>
      </c>
      <c r="Q55" s="78">
        <v>0</v>
      </c>
      <c r="R55" s="79">
        <v>2809</v>
      </c>
      <c r="S55" s="77">
        <v>78.027777777777771</v>
      </c>
      <c r="T55" s="78">
        <v>0</v>
      </c>
      <c r="U55" s="79">
        <v>78.027777777777771</v>
      </c>
      <c r="V55" s="77">
        <v>4</v>
      </c>
      <c r="W55" s="78">
        <v>0</v>
      </c>
      <c r="X55" s="79">
        <v>4</v>
      </c>
      <c r="Y55" s="77">
        <v>0.33333333333333331</v>
      </c>
      <c r="Z55" s="78">
        <v>0</v>
      </c>
      <c r="AA55" s="79">
        <v>0.33333333333333331</v>
      </c>
      <c r="AB55" s="68" t="s">
        <v>58</v>
      </c>
      <c r="AC55" s="104"/>
      <c r="AD55" s="69"/>
      <c r="AE55" s="70"/>
      <c r="AF55" s="71"/>
      <c r="AG55" s="72"/>
    </row>
    <row r="56" spans="2:33" x14ac:dyDescent="0.35">
      <c r="B56" s="73" t="s">
        <v>175</v>
      </c>
      <c r="C56" s="74" t="s">
        <v>32</v>
      </c>
      <c r="D56" s="74" t="s">
        <v>183</v>
      </c>
      <c r="E56" s="74" t="s">
        <v>184</v>
      </c>
      <c r="F56" s="80">
        <v>1002</v>
      </c>
      <c r="G56" s="80" t="s">
        <v>231</v>
      </c>
      <c r="H56" s="80" t="s">
        <v>36</v>
      </c>
      <c r="I56" s="74" t="s">
        <v>52</v>
      </c>
      <c r="J56" s="74" t="s">
        <v>232</v>
      </c>
      <c r="K56" s="74" t="s">
        <v>233</v>
      </c>
      <c r="L56" s="74" t="s">
        <v>55</v>
      </c>
      <c r="M56" s="75" t="s">
        <v>56</v>
      </c>
      <c r="N56" s="75" t="s">
        <v>57</v>
      </c>
      <c r="O56" s="76">
        <v>55</v>
      </c>
      <c r="P56" s="77"/>
      <c r="Q56" s="78"/>
      <c r="R56" s="79"/>
      <c r="S56" s="77"/>
      <c r="T56" s="78"/>
      <c r="U56" s="79"/>
      <c r="V56" s="77">
        <v>3400</v>
      </c>
      <c r="W56" s="78">
        <v>0</v>
      </c>
      <c r="X56" s="79">
        <v>3400</v>
      </c>
      <c r="Y56" s="77">
        <v>283.33333333333331</v>
      </c>
      <c r="Z56" s="78">
        <v>0</v>
      </c>
      <c r="AA56" s="79">
        <v>283.33333333333331</v>
      </c>
      <c r="AB56" s="68" t="s">
        <v>43</v>
      </c>
      <c r="AC56" s="104"/>
      <c r="AD56" s="69">
        <v>1</v>
      </c>
      <c r="AE56" s="70"/>
      <c r="AF56" s="71"/>
      <c r="AG56" s="72"/>
    </row>
    <row r="57" spans="2:33" x14ac:dyDescent="0.35">
      <c r="B57" s="2" t="s">
        <v>234</v>
      </c>
      <c r="C57" s="32" t="s">
        <v>32</v>
      </c>
      <c r="D57" s="32" t="s">
        <v>149</v>
      </c>
      <c r="E57" s="32" t="s">
        <v>150</v>
      </c>
      <c r="F57" s="32" t="s">
        <v>235</v>
      </c>
      <c r="G57" s="32" t="s">
        <v>236</v>
      </c>
      <c r="H57" s="32" t="s">
        <v>36</v>
      </c>
      <c r="I57" s="32" t="s">
        <v>37</v>
      </c>
      <c r="J57" s="32" t="s">
        <v>237</v>
      </c>
      <c r="K57" s="32" t="s">
        <v>238</v>
      </c>
      <c r="L57" s="32" t="s">
        <v>40</v>
      </c>
      <c r="M57" s="6" t="s">
        <v>41</v>
      </c>
      <c r="N57" s="6" t="s">
        <v>42</v>
      </c>
      <c r="O57" s="44">
        <v>30</v>
      </c>
      <c r="P57" s="7">
        <v>85169</v>
      </c>
      <c r="Q57" s="8">
        <v>16468</v>
      </c>
      <c r="R57" s="14">
        <v>101637</v>
      </c>
      <c r="S57" s="7">
        <v>2365.8055555555557</v>
      </c>
      <c r="T57" s="8">
        <v>457.44444444444446</v>
      </c>
      <c r="U57" s="14">
        <v>2823.25</v>
      </c>
      <c r="V57" s="7">
        <v>15233</v>
      </c>
      <c r="W57" s="8">
        <v>4002</v>
      </c>
      <c r="X57" s="14">
        <v>19235</v>
      </c>
      <c r="Y57" s="7">
        <v>1269.4166666666667</v>
      </c>
      <c r="Z57" s="8">
        <v>333.5</v>
      </c>
      <c r="AA57" s="14">
        <v>1602.9166666666667</v>
      </c>
      <c r="AB57" s="50" t="s">
        <v>43</v>
      </c>
      <c r="AC57" s="104"/>
      <c r="AD57" s="9"/>
      <c r="AE57" s="38"/>
      <c r="AF57" s="15">
        <v>1</v>
      </c>
      <c r="AG57" s="10"/>
    </row>
    <row r="58" spans="2:33" x14ac:dyDescent="0.35">
      <c r="B58" s="2" t="s">
        <v>234</v>
      </c>
      <c r="C58" s="32" t="s">
        <v>32</v>
      </c>
      <c r="D58" s="32" t="s">
        <v>149</v>
      </c>
      <c r="E58" s="32" t="s">
        <v>150</v>
      </c>
      <c r="F58" s="33" t="s">
        <v>239</v>
      </c>
      <c r="G58" s="33" t="s">
        <v>240</v>
      </c>
      <c r="H58" s="33" t="s">
        <v>36</v>
      </c>
      <c r="I58" s="32" t="s">
        <v>37</v>
      </c>
      <c r="J58" s="32" t="s">
        <v>241</v>
      </c>
      <c r="K58" s="32" t="s">
        <v>242</v>
      </c>
      <c r="L58" s="32" t="s">
        <v>40</v>
      </c>
      <c r="M58" s="6" t="s">
        <v>41</v>
      </c>
      <c r="N58" s="6" t="s">
        <v>42</v>
      </c>
      <c r="O58" s="44">
        <v>30</v>
      </c>
      <c r="P58" s="7">
        <v>16395</v>
      </c>
      <c r="Q58" s="8">
        <v>11067</v>
      </c>
      <c r="R58" s="14">
        <v>27462</v>
      </c>
      <c r="S58" s="7">
        <v>455.41666666666669</v>
      </c>
      <c r="T58" s="8">
        <v>307.41666666666669</v>
      </c>
      <c r="U58" s="14">
        <v>762.83333333333337</v>
      </c>
      <c r="V58" s="7">
        <v>4364</v>
      </c>
      <c r="W58" s="8">
        <v>3473</v>
      </c>
      <c r="X58" s="14">
        <v>7837</v>
      </c>
      <c r="Y58" s="7">
        <v>363.66666666666669</v>
      </c>
      <c r="Z58" s="8">
        <v>289.41666666666669</v>
      </c>
      <c r="AA58" s="14">
        <v>653.08333333333337</v>
      </c>
      <c r="AB58" s="50" t="s">
        <v>43</v>
      </c>
      <c r="AC58" s="104"/>
      <c r="AD58" s="9"/>
      <c r="AE58" s="38"/>
      <c r="AF58" s="15">
        <v>1</v>
      </c>
      <c r="AG58" s="10"/>
    </row>
    <row r="59" spans="2:33" x14ac:dyDescent="0.35">
      <c r="B59" s="2" t="s">
        <v>234</v>
      </c>
      <c r="C59" s="32" t="s">
        <v>32</v>
      </c>
      <c r="D59" s="32" t="s">
        <v>149</v>
      </c>
      <c r="E59" s="32" t="s">
        <v>150</v>
      </c>
      <c r="F59" s="32" t="s">
        <v>243</v>
      </c>
      <c r="G59" s="32" t="s">
        <v>244</v>
      </c>
      <c r="H59" s="32" t="s">
        <v>36</v>
      </c>
      <c r="I59" s="32" t="s">
        <v>37</v>
      </c>
      <c r="J59" s="32" t="s">
        <v>245</v>
      </c>
      <c r="K59" s="32" t="s">
        <v>246</v>
      </c>
      <c r="L59" s="32" t="s">
        <v>40</v>
      </c>
      <c r="M59" s="6" t="s">
        <v>41</v>
      </c>
      <c r="N59" s="6" t="s">
        <v>42</v>
      </c>
      <c r="O59" s="44">
        <v>30</v>
      </c>
      <c r="P59" s="7">
        <v>17131</v>
      </c>
      <c r="Q59" s="8">
        <v>6877</v>
      </c>
      <c r="R59" s="14">
        <v>24008</v>
      </c>
      <c r="S59" s="7">
        <v>475.86111111111109</v>
      </c>
      <c r="T59" s="8">
        <v>191.02777777777777</v>
      </c>
      <c r="U59" s="14">
        <v>666.88888888888891</v>
      </c>
      <c r="V59" s="7">
        <v>4916</v>
      </c>
      <c r="W59" s="8">
        <v>2334</v>
      </c>
      <c r="X59" s="14">
        <v>7250</v>
      </c>
      <c r="Y59" s="7">
        <v>409.66666666666669</v>
      </c>
      <c r="Z59" s="8">
        <v>194.5</v>
      </c>
      <c r="AA59" s="14">
        <v>604.16666666666674</v>
      </c>
      <c r="AB59" s="50" t="s">
        <v>43</v>
      </c>
      <c r="AC59" s="104"/>
      <c r="AD59" s="9"/>
      <c r="AE59" s="38"/>
      <c r="AF59" s="15">
        <v>1</v>
      </c>
      <c r="AG59" s="10"/>
    </row>
    <row r="60" spans="2:33" x14ac:dyDescent="0.35">
      <c r="B60" s="2" t="s">
        <v>234</v>
      </c>
      <c r="C60" s="32" t="s">
        <v>32</v>
      </c>
      <c r="D60" s="32" t="s">
        <v>149</v>
      </c>
      <c r="E60" s="32" t="s">
        <v>150</v>
      </c>
      <c r="F60" s="33" t="s">
        <v>247</v>
      </c>
      <c r="G60" s="33" t="s">
        <v>248</v>
      </c>
      <c r="H60" s="33" t="s">
        <v>36</v>
      </c>
      <c r="I60" s="32" t="s">
        <v>37</v>
      </c>
      <c r="J60" s="32" t="s">
        <v>249</v>
      </c>
      <c r="K60" s="32" t="s">
        <v>250</v>
      </c>
      <c r="L60" s="32" t="s">
        <v>40</v>
      </c>
      <c r="M60" s="6" t="s">
        <v>41</v>
      </c>
      <c r="N60" s="6" t="s">
        <v>42</v>
      </c>
      <c r="O60" s="44">
        <v>30</v>
      </c>
      <c r="P60" s="7">
        <v>79040</v>
      </c>
      <c r="Q60" s="8">
        <v>33429</v>
      </c>
      <c r="R60" s="14">
        <v>112469</v>
      </c>
      <c r="S60" s="7">
        <v>2195.5555555555557</v>
      </c>
      <c r="T60" s="8">
        <v>928.58333333333337</v>
      </c>
      <c r="U60" s="14">
        <v>3124.1388888888891</v>
      </c>
      <c r="V60" s="7">
        <v>27760</v>
      </c>
      <c r="W60" s="8">
        <v>11874</v>
      </c>
      <c r="X60" s="14">
        <v>39634</v>
      </c>
      <c r="Y60" s="7">
        <v>2313.3333333333335</v>
      </c>
      <c r="Z60" s="8">
        <v>989.5</v>
      </c>
      <c r="AA60" s="14">
        <v>3302.8333333333335</v>
      </c>
      <c r="AB60" s="50" t="s">
        <v>43</v>
      </c>
      <c r="AC60" s="104"/>
      <c r="AD60" s="9"/>
      <c r="AE60" s="38"/>
      <c r="AF60" s="15">
        <v>1</v>
      </c>
      <c r="AG60" s="10"/>
    </row>
    <row r="61" spans="2:33" x14ac:dyDescent="0.35">
      <c r="B61" s="2" t="s">
        <v>234</v>
      </c>
      <c r="C61" s="32" t="s">
        <v>32</v>
      </c>
      <c r="D61" s="32" t="s">
        <v>149</v>
      </c>
      <c r="E61" s="32" t="s">
        <v>150</v>
      </c>
      <c r="F61" s="32" t="s">
        <v>251</v>
      </c>
      <c r="G61" s="32" t="s">
        <v>240</v>
      </c>
      <c r="H61" s="32" t="s">
        <v>36</v>
      </c>
      <c r="I61" s="32" t="s">
        <v>37</v>
      </c>
      <c r="J61" s="32" t="s">
        <v>252</v>
      </c>
      <c r="K61" s="32" t="s">
        <v>253</v>
      </c>
      <c r="L61" s="32" t="s">
        <v>40</v>
      </c>
      <c r="M61" s="6" t="s">
        <v>41</v>
      </c>
      <c r="N61" s="6" t="s">
        <v>42</v>
      </c>
      <c r="O61" s="44">
        <v>30</v>
      </c>
      <c r="P61" s="7">
        <v>51920</v>
      </c>
      <c r="Q61" s="8">
        <v>32100</v>
      </c>
      <c r="R61" s="14">
        <v>84020</v>
      </c>
      <c r="S61" s="7">
        <v>1442.2222222222222</v>
      </c>
      <c r="T61" s="8">
        <v>891.66666666666663</v>
      </c>
      <c r="U61" s="14">
        <v>2333.8888888888887</v>
      </c>
      <c r="V61" s="7">
        <v>16682</v>
      </c>
      <c r="W61" s="8">
        <v>8058</v>
      </c>
      <c r="X61" s="14">
        <v>24740</v>
      </c>
      <c r="Y61" s="7">
        <v>1390.1666666666667</v>
      </c>
      <c r="Z61" s="8">
        <v>671.5</v>
      </c>
      <c r="AA61" s="14">
        <v>2061.666666666667</v>
      </c>
      <c r="AB61" s="50" t="s">
        <v>43</v>
      </c>
      <c r="AC61" s="104"/>
      <c r="AD61" s="9"/>
      <c r="AE61" s="38"/>
      <c r="AF61" s="15">
        <v>1</v>
      </c>
      <c r="AG61" s="10"/>
    </row>
    <row r="62" spans="2:33" x14ac:dyDescent="0.35">
      <c r="B62" s="2" t="s">
        <v>234</v>
      </c>
      <c r="C62" s="32" t="s">
        <v>32</v>
      </c>
      <c r="D62" s="32" t="s">
        <v>149</v>
      </c>
      <c r="E62" s="32" t="s">
        <v>150</v>
      </c>
      <c r="F62" s="33" t="s">
        <v>254</v>
      </c>
      <c r="G62" s="33" t="s">
        <v>255</v>
      </c>
      <c r="H62" s="33" t="s">
        <v>36</v>
      </c>
      <c r="I62" s="32" t="s">
        <v>52</v>
      </c>
      <c r="J62" s="32" t="s">
        <v>256</v>
      </c>
      <c r="K62" s="32" t="s">
        <v>257</v>
      </c>
      <c r="L62" s="32" t="s">
        <v>55</v>
      </c>
      <c r="M62" s="6" t="s">
        <v>56</v>
      </c>
      <c r="N62" s="6" t="s">
        <v>57</v>
      </c>
      <c r="O62" s="44">
        <v>55</v>
      </c>
      <c r="P62" s="7">
        <v>2373</v>
      </c>
      <c r="Q62" s="8">
        <v>0</v>
      </c>
      <c r="R62" s="14">
        <v>2373</v>
      </c>
      <c r="S62" s="7">
        <v>65.916666666666671</v>
      </c>
      <c r="T62" s="8">
        <v>0</v>
      </c>
      <c r="U62" s="14">
        <v>65.916666666666671</v>
      </c>
      <c r="V62" s="7">
        <v>1549</v>
      </c>
      <c r="W62" s="8">
        <v>0</v>
      </c>
      <c r="X62" s="14">
        <v>1549</v>
      </c>
      <c r="Y62" s="7">
        <v>129.08333333333334</v>
      </c>
      <c r="Z62" s="8">
        <v>0</v>
      </c>
      <c r="AA62" s="14">
        <v>129.08333333333334</v>
      </c>
      <c r="AB62" s="50" t="s">
        <v>58</v>
      </c>
      <c r="AC62" s="104"/>
      <c r="AD62" s="9"/>
      <c r="AE62" s="38"/>
      <c r="AF62" s="15"/>
      <c r="AG62" s="10"/>
    </row>
    <row r="63" spans="2:33" x14ac:dyDescent="0.35">
      <c r="B63" s="2" t="s">
        <v>234</v>
      </c>
      <c r="C63" s="32" t="s">
        <v>32</v>
      </c>
      <c r="D63" s="32" t="s">
        <v>149</v>
      </c>
      <c r="E63" s="32" t="s">
        <v>150</v>
      </c>
      <c r="F63" s="33" t="s">
        <v>258</v>
      </c>
      <c r="G63" s="33" t="s">
        <v>259</v>
      </c>
      <c r="H63" s="33" t="s">
        <v>36</v>
      </c>
      <c r="I63" s="32" t="s">
        <v>52</v>
      </c>
      <c r="J63" s="32" t="s">
        <v>260</v>
      </c>
      <c r="K63" s="32" t="s">
        <v>261</v>
      </c>
      <c r="L63" s="32" t="s">
        <v>55</v>
      </c>
      <c r="M63" s="6" t="s">
        <v>56</v>
      </c>
      <c r="N63" s="6" t="s">
        <v>57</v>
      </c>
      <c r="O63" s="44">
        <v>55</v>
      </c>
      <c r="P63" s="7">
        <v>3063</v>
      </c>
      <c r="Q63" s="8">
        <v>0</v>
      </c>
      <c r="R63" s="14">
        <v>3063</v>
      </c>
      <c r="S63" s="7">
        <v>85.083333333333329</v>
      </c>
      <c r="T63" s="8">
        <v>0</v>
      </c>
      <c r="U63" s="14">
        <v>85.083333333333329</v>
      </c>
      <c r="V63" s="7">
        <v>768</v>
      </c>
      <c r="W63" s="8">
        <v>0</v>
      </c>
      <c r="X63" s="14">
        <v>768</v>
      </c>
      <c r="Y63" s="7">
        <v>64</v>
      </c>
      <c r="Z63" s="8">
        <v>0</v>
      </c>
      <c r="AA63" s="14">
        <v>64</v>
      </c>
      <c r="AB63" s="50" t="s">
        <v>58</v>
      </c>
      <c r="AC63" s="104"/>
      <c r="AD63" s="9"/>
      <c r="AE63" s="38"/>
      <c r="AF63" s="15"/>
      <c r="AG63" s="10"/>
    </row>
    <row r="64" spans="2:33" x14ac:dyDescent="0.35">
      <c r="B64" s="2" t="s">
        <v>234</v>
      </c>
      <c r="C64" s="32" t="s">
        <v>32</v>
      </c>
      <c r="D64" s="32" t="s">
        <v>149</v>
      </c>
      <c r="E64" s="32" t="s">
        <v>150</v>
      </c>
      <c r="F64" s="32" t="s">
        <v>262</v>
      </c>
      <c r="G64" s="32" t="s">
        <v>263</v>
      </c>
      <c r="H64" s="32" t="s">
        <v>36</v>
      </c>
      <c r="I64" s="32" t="s">
        <v>52</v>
      </c>
      <c r="J64" s="32" t="s">
        <v>264</v>
      </c>
      <c r="K64" s="32" t="s">
        <v>265</v>
      </c>
      <c r="L64" s="33" t="s">
        <v>55</v>
      </c>
      <c r="M64" s="6" t="s">
        <v>56</v>
      </c>
      <c r="N64" s="6" t="s">
        <v>57</v>
      </c>
      <c r="O64" s="45">
        <v>55</v>
      </c>
      <c r="P64" s="7">
        <v>10820</v>
      </c>
      <c r="Q64" s="8">
        <v>0</v>
      </c>
      <c r="R64" s="14">
        <v>10820</v>
      </c>
      <c r="S64" s="7">
        <v>300.55555555555554</v>
      </c>
      <c r="T64" s="8">
        <v>0</v>
      </c>
      <c r="U64" s="14">
        <v>300.55555555555554</v>
      </c>
      <c r="V64" s="7">
        <v>3152</v>
      </c>
      <c r="W64" s="8">
        <v>0</v>
      </c>
      <c r="X64" s="14">
        <v>3152</v>
      </c>
      <c r="Y64" s="7">
        <v>262.66666666666669</v>
      </c>
      <c r="Z64" s="8">
        <v>0</v>
      </c>
      <c r="AA64" s="14">
        <v>262.66666666666669</v>
      </c>
      <c r="AB64" s="50" t="s">
        <v>43</v>
      </c>
      <c r="AC64" s="104"/>
      <c r="AD64" s="9">
        <v>1</v>
      </c>
      <c r="AE64" s="38"/>
      <c r="AF64" s="15"/>
      <c r="AG64" s="10"/>
    </row>
    <row r="65" spans="2:33" x14ac:dyDescent="0.35">
      <c r="B65" s="2" t="s">
        <v>234</v>
      </c>
      <c r="C65" s="32" t="s">
        <v>32</v>
      </c>
      <c r="D65" s="32" t="s">
        <v>149</v>
      </c>
      <c r="E65" s="32" t="s">
        <v>150</v>
      </c>
      <c r="F65" s="32" t="s">
        <v>266</v>
      </c>
      <c r="G65" s="32"/>
      <c r="H65" s="32" t="s">
        <v>36</v>
      </c>
      <c r="I65" s="32" t="s">
        <v>52</v>
      </c>
      <c r="J65" s="32" t="s">
        <v>267</v>
      </c>
      <c r="K65" s="32" t="s">
        <v>268</v>
      </c>
      <c r="L65" s="33" t="s">
        <v>55</v>
      </c>
      <c r="M65" s="6" t="s">
        <v>56</v>
      </c>
      <c r="N65" s="6" t="s">
        <v>57</v>
      </c>
      <c r="O65" s="45">
        <v>55</v>
      </c>
      <c r="P65" s="7">
        <v>0</v>
      </c>
      <c r="Q65" s="8">
        <v>0</v>
      </c>
      <c r="R65" s="14">
        <v>0</v>
      </c>
      <c r="S65" s="7">
        <v>0</v>
      </c>
      <c r="T65" s="8">
        <v>0</v>
      </c>
      <c r="U65" s="14">
        <v>0</v>
      </c>
      <c r="V65" s="7">
        <v>2736</v>
      </c>
      <c r="W65" s="8">
        <v>0</v>
      </c>
      <c r="X65" s="14">
        <v>2736</v>
      </c>
      <c r="Y65" s="7">
        <v>228</v>
      </c>
      <c r="Z65" s="8">
        <v>0</v>
      </c>
      <c r="AA65" s="14">
        <v>228</v>
      </c>
      <c r="AB65" s="50" t="s">
        <v>43</v>
      </c>
      <c r="AC65" s="104"/>
      <c r="AD65" s="9">
        <v>1</v>
      </c>
      <c r="AE65" s="38"/>
      <c r="AF65" s="15"/>
      <c r="AG65" s="10"/>
    </row>
    <row r="66" spans="2:33" x14ac:dyDescent="0.35">
      <c r="B66" s="2" t="s">
        <v>234</v>
      </c>
      <c r="C66" s="32" t="s">
        <v>32</v>
      </c>
      <c r="D66" s="32" t="s">
        <v>149</v>
      </c>
      <c r="E66" s="32" t="s">
        <v>150</v>
      </c>
      <c r="F66" s="33" t="s">
        <v>269</v>
      </c>
      <c r="G66" s="33" t="s">
        <v>270</v>
      </c>
      <c r="H66" s="33" t="s">
        <v>36</v>
      </c>
      <c r="I66" s="32" t="s">
        <v>52</v>
      </c>
      <c r="J66" s="32" t="s">
        <v>271</v>
      </c>
      <c r="K66" s="32" t="s">
        <v>272</v>
      </c>
      <c r="L66" s="32" t="s">
        <v>55</v>
      </c>
      <c r="M66" s="6" t="s">
        <v>56</v>
      </c>
      <c r="N66" s="6" t="s">
        <v>57</v>
      </c>
      <c r="O66" s="44">
        <v>55</v>
      </c>
      <c r="P66" s="7">
        <v>0</v>
      </c>
      <c r="Q66" s="8">
        <v>0</v>
      </c>
      <c r="R66" s="14">
        <v>0</v>
      </c>
      <c r="S66" s="7">
        <v>0</v>
      </c>
      <c r="T66" s="8">
        <v>0</v>
      </c>
      <c r="U66" s="14">
        <v>0</v>
      </c>
      <c r="V66" s="7">
        <v>1829</v>
      </c>
      <c r="W66" s="8">
        <v>0</v>
      </c>
      <c r="X66" s="14">
        <v>1829</v>
      </c>
      <c r="Y66" s="7">
        <v>152.41666666666666</v>
      </c>
      <c r="Z66" s="8">
        <v>0</v>
      </c>
      <c r="AA66" s="14">
        <v>152.41666666666666</v>
      </c>
      <c r="AB66" s="50" t="s">
        <v>43</v>
      </c>
      <c r="AC66" s="104"/>
      <c r="AD66" s="9">
        <v>1</v>
      </c>
      <c r="AE66" s="38"/>
      <c r="AF66" s="15"/>
      <c r="AG66" s="10"/>
    </row>
    <row r="67" spans="2:33" x14ac:dyDescent="0.35">
      <c r="B67" s="2" t="s">
        <v>234</v>
      </c>
      <c r="C67" s="32" t="s">
        <v>32</v>
      </c>
      <c r="D67" s="32" t="s">
        <v>149</v>
      </c>
      <c r="E67" s="32" t="s">
        <v>150</v>
      </c>
      <c r="F67" s="32" t="s">
        <v>273</v>
      </c>
      <c r="G67" s="32" t="s">
        <v>274</v>
      </c>
      <c r="H67" s="32" t="s">
        <v>36</v>
      </c>
      <c r="I67" s="32" t="s">
        <v>52</v>
      </c>
      <c r="J67" s="32" t="s">
        <v>275</v>
      </c>
      <c r="K67" s="32" t="s">
        <v>276</v>
      </c>
      <c r="L67" s="33" t="s">
        <v>55</v>
      </c>
      <c r="M67" s="6" t="s">
        <v>56</v>
      </c>
      <c r="N67" s="6" t="s">
        <v>57</v>
      </c>
      <c r="O67" s="45">
        <v>55</v>
      </c>
      <c r="P67" s="7">
        <v>476</v>
      </c>
      <c r="Q67" s="8">
        <v>0</v>
      </c>
      <c r="R67" s="14">
        <v>476</v>
      </c>
      <c r="S67" s="7">
        <v>13.222222222222221</v>
      </c>
      <c r="T67" s="8">
        <v>0</v>
      </c>
      <c r="U67" s="14">
        <v>13.222222222222221</v>
      </c>
      <c r="V67" s="7">
        <v>665</v>
      </c>
      <c r="W67" s="8">
        <v>0</v>
      </c>
      <c r="X67" s="14">
        <v>665</v>
      </c>
      <c r="Y67" s="7">
        <v>55.416666666666664</v>
      </c>
      <c r="Z67" s="8">
        <v>0</v>
      </c>
      <c r="AA67" s="14">
        <v>55.416666666666664</v>
      </c>
      <c r="AB67" s="50" t="s">
        <v>43</v>
      </c>
      <c r="AC67" s="104"/>
      <c r="AD67" s="9">
        <v>1</v>
      </c>
      <c r="AE67" s="38"/>
      <c r="AF67" s="15"/>
      <c r="AG67" s="10"/>
    </row>
    <row r="68" spans="2:33" x14ac:dyDescent="0.35">
      <c r="B68" s="2" t="s">
        <v>234</v>
      </c>
      <c r="C68" s="32" t="s">
        <v>32</v>
      </c>
      <c r="D68" s="32" t="s">
        <v>149</v>
      </c>
      <c r="E68" s="32" t="s">
        <v>150</v>
      </c>
      <c r="F68" s="33" t="s">
        <v>277</v>
      </c>
      <c r="G68" s="33" t="s">
        <v>278</v>
      </c>
      <c r="H68" s="33" t="s">
        <v>36</v>
      </c>
      <c r="I68" s="32" t="s">
        <v>52</v>
      </c>
      <c r="J68" s="32" t="s">
        <v>279</v>
      </c>
      <c r="K68" s="32" t="s">
        <v>280</v>
      </c>
      <c r="L68" s="32" t="s">
        <v>55</v>
      </c>
      <c r="M68" s="6" t="s">
        <v>56</v>
      </c>
      <c r="N68" s="6" t="s">
        <v>57</v>
      </c>
      <c r="O68" s="44">
        <v>55</v>
      </c>
      <c r="P68" s="7">
        <v>962</v>
      </c>
      <c r="Q68" s="8">
        <v>0</v>
      </c>
      <c r="R68" s="14">
        <v>962</v>
      </c>
      <c r="S68" s="7">
        <v>26.722222222222221</v>
      </c>
      <c r="T68" s="8">
        <v>0</v>
      </c>
      <c r="U68" s="14">
        <v>26.722222222222221</v>
      </c>
      <c r="V68" s="7">
        <v>997</v>
      </c>
      <c r="W68" s="8">
        <v>0</v>
      </c>
      <c r="X68" s="14">
        <v>997</v>
      </c>
      <c r="Y68" s="7">
        <v>83.083333333333329</v>
      </c>
      <c r="Z68" s="8">
        <v>0</v>
      </c>
      <c r="AA68" s="14">
        <v>83.083333333333329</v>
      </c>
      <c r="AB68" s="50" t="s">
        <v>58</v>
      </c>
      <c r="AC68" s="104"/>
      <c r="AD68" s="9"/>
      <c r="AE68" s="38"/>
      <c r="AF68" s="15"/>
      <c r="AG68" s="10"/>
    </row>
    <row r="69" spans="2:33" x14ac:dyDescent="0.35">
      <c r="B69" s="2" t="s">
        <v>234</v>
      </c>
      <c r="C69" s="32" t="s">
        <v>32</v>
      </c>
      <c r="D69" s="32" t="s">
        <v>149</v>
      </c>
      <c r="E69" s="32" t="s">
        <v>150</v>
      </c>
      <c r="F69" s="32" t="s">
        <v>281</v>
      </c>
      <c r="G69" s="32" t="s">
        <v>282</v>
      </c>
      <c r="H69" s="32" t="s">
        <v>36</v>
      </c>
      <c r="I69" s="32" t="s">
        <v>52</v>
      </c>
      <c r="J69" s="32" t="s">
        <v>283</v>
      </c>
      <c r="K69" s="32" t="s">
        <v>284</v>
      </c>
      <c r="L69" s="33" t="s">
        <v>55</v>
      </c>
      <c r="M69" s="6" t="s">
        <v>56</v>
      </c>
      <c r="N69" s="6" t="s">
        <v>57</v>
      </c>
      <c r="O69" s="45">
        <v>55</v>
      </c>
      <c r="P69" s="7">
        <v>239</v>
      </c>
      <c r="Q69" s="8">
        <v>0</v>
      </c>
      <c r="R69" s="14">
        <v>239</v>
      </c>
      <c r="S69" s="7">
        <v>6.6388888888888893</v>
      </c>
      <c r="T69" s="8">
        <v>0</v>
      </c>
      <c r="U69" s="14">
        <v>6.6388888888888893</v>
      </c>
      <c r="V69" s="7">
        <v>204</v>
      </c>
      <c r="W69" s="8">
        <v>0</v>
      </c>
      <c r="X69" s="14">
        <v>204</v>
      </c>
      <c r="Y69" s="7">
        <v>17</v>
      </c>
      <c r="Z69" s="8">
        <v>0</v>
      </c>
      <c r="AA69" s="14">
        <v>17</v>
      </c>
      <c r="AB69" s="50" t="s">
        <v>58</v>
      </c>
      <c r="AC69" s="104"/>
      <c r="AD69" s="9"/>
      <c r="AE69" s="38"/>
      <c r="AF69" s="15"/>
      <c r="AG69" s="10"/>
    </row>
    <row r="70" spans="2:33" x14ac:dyDescent="0.35">
      <c r="B70" s="2" t="s">
        <v>234</v>
      </c>
      <c r="C70" s="32" t="s">
        <v>32</v>
      </c>
      <c r="D70" s="32" t="s">
        <v>149</v>
      </c>
      <c r="E70" s="32" t="s">
        <v>150</v>
      </c>
      <c r="F70" s="33" t="s">
        <v>285</v>
      </c>
      <c r="G70" s="33" t="s">
        <v>286</v>
      </c>
      <c r="H70" s="33" t="s">
        <v>36</v>
      </c>
      <c r="I70" s="32" t="s">
        <v>52</v>
      </c>
      <c r="J70" s="32" t="s">
        <v>287</v>
      </c>
      <c r="K70" s="32" t="s">
        <v>288</v>
      </c>
      <c r="L70" s="32" t="s">
        <v>55</v>
      </c>
      <c r="M70" s="6" t="s">
        <v>56</v>
      </c>
      <c r="N70" s="6" t="s">
        <v>57</v>
      </c>
      <c r="O70" s="44">
        <v>55</v>
      </c>
      <c r="P70" s="7">
        <v>776</v>
      </c>
      <c r="Q70" s="8">
        <v>0</v>
      </c>
      <c r="R70" s="14">
        <v>776</v>
      </c>
      <c r="S70" s="7">
        <v>21.555555555555557</v>
      </c>
      <c r="T70" s="8">
        <v>0</v>
      </c>
      <c r="U70" s="14">
        <v>21.555555555555557</v>
      </c>
      <c r="V70" s="7">
        <v>1652</v>
      </c>
      <c r="W70" s="8">
        <v>0</v>
      </c>
      <c r="X70" s="14">
        <v>1652</v>
      </c>
      <c r="Y70" s="7">
        <v>137.66666666666666</v>
      </c>
      <c r="Z70" s="8">
        <v>0</v>
      </c>
      <c r="AA70" s="14">
        <v>137.66666666666666</v>
      </c>
      <c r="AB70" s="50" t="s">
        <v>43</v>
      </c>
      <c r="AC70" s="104"/>
      <c r="AD70" s="9">
        <v>1</v>
      </c>
      <c r="AE70" s="38"/>
      <c r="AF70" s="15"/>
      <c r="AG70" s="10"/>
    </row>
    <row r="71" spans="2:33" x14ac:dyDescent="0.35">
      <c r="B71" s="2" t="s">
        <v>234</v>
      </c>
      <c r="C71" s="33" t="s">
        <v>32</v>
      </c>
      <c r="D71" s="33" t="s">
        <v>149</v>
      </c>
      <c r="E71" s="32" t="s">
        <v>150</v>
      </c>
      <c r="F71" s="33" t="s">
        <v>289</v>
      </c>
      <c r="G71" s="33" t="s">
        <v>290</v>
      </c>
      <c r="H71" s="33" t="s">
        <v>36</v>
      </c>
      <c r="I71" s="33" t="s">
        <v>52</v>
      </c>
      <c r="J71" s="33" t="s">
        <v>291</v>
      </c>
      <c r="K71" s="33" t="s">
        <v>292</v>
      </c>
      <c r="L71" s="32" t="s">
        <v>55</v>
      </c>
      <c r="M71" s="6" t="s">
        <v>56</v>
      </c>
      <c r="N71" s="6" t="s">
        <v>57</v>
      </c>
      <c r="O71" s="44">
        <v>55</v>
      </c>
      <c r="P71" s="7">
        <v>2356</v>
      </c>
      <c r="Q71" s="8">
        <v>0</v>
      </c>
      <c r="R71" s="14">
        <v>2356</v>
      </c>
      <c r="S71" s="7">
        <v>65.444444444444443</v>
      </c>
      <c r="T71" s="8">
        <v>0</v>
      </c>
      <c r="U71" s="14">
        <v>65.444444444444443</v>
      </c>
      <c r="V71" s="7">
        <v>1863</v>
      </c>
      <c r="W71" s="8">
        <v>0</v>
      </c>
      <c r="X71" s="14">
        <v>1863</v>
      </c>
      <c r="Y71" s="7">
        <v>155.25</v>
      </c>
      <c r="Z71" s="8">
        <v>0</v>
      </c>
      <c r="AA71" s="14">
        <v>155.25</v>
      </c>
      <c r="AB71" s="50" t="s">
        <v>43</v>
      </c>
      <c r="AC71" s="106"/>
      <c r="AD71" s="9">
        <v>1</v>
      </c>
      <c r="AE71" s="39"/>
      <c r="AF71" s="16"/>
      <c r="AG71" s="12"/>
    </row>
    <row r="72" spans="2:33" x14ac:dyDescent="0.35">
      <c r="B72" s="2" t="s">
        <v>234</v>
      </c>
      <c r="C72" s="32" t="s">
        <v>32</v>
      </c>
      <c r="D72" s="32" t="s">
        <v>149</v>
      </c>
      <c r="E72" s="32" t="s">
        <v>150</v>
      </c>
      <c r="F72" s="32" t="s">
        <v>293</v>
      </c>
      <c r="G72" s="32" t="s">
        <v>294</v>
      </c>
      <c r="H72" s="32" t="s">
        <v>36</v>
      </c>
      <c r="I72" s="32" t="s">
        <v>52</v>
      </c>
      <c r="J72" s="32" t="s">
        <v>295</v>
      </c>
      <c r="K72" s="32" t="s">
        <v>296</v>
      </c>
      <c r="L72" s="33" t="s">
        <v>55</v>
      </c>
      <c r="M72" s="6" t="s">
        <v>56</v>
      </c>
      <c r="N72" s="6" t="s">
        <v>57</v>
      </c>
      <c r="O72" s="45">
        <v>55</v>
      </c>
      <c r="P72" s="7">
        <v>0</v>
      </c>
      <c r="Q72" s="8">
        <v>0</v>
      </c>
      <c r="R72" s="14">
        <v>0</v>
      </c>
      <c r="S72" s="7">
        <v>0</v>
      </c>
      <c r="T72" s="8">
        <v>0</v>
      </c>
      <c r="U72" s="14">
        <v>0</v>
      </c>
      <c r="V72" s="7">
        <v>97</v>
      </c>
      <c r="W72" s="8">
        <v>0</v>
      </c>
      <c r="X72" s="14">
        <v>97</v>
      </c>
      <c r="Y72" s="7">
        <v>8.0833333333333339</v>
      </c>
      <c r="Z72" s="8">
        <v>0</v>
      </c>
      <c r="AA72" s="14">
        <v>8.0833333333333339</v>
      </c>
      <c r="AB72" s="50" t="s">
        <v>58</v>
      </c>
      <c r="AC72" s="104"/>
      <c r="AD72" s="9"/>
      <c r="AE72" s="38"/>
      <c r="AF72" s="15"/>
      <c r="AG72" s="10"/>
    </row>
    <row r="73" spans="2:33" s="103" customFormat="1" x14ac:dyDescent="0.35">
      <c r="B73" s="2" t="s">
        <v>234</v>
      </c>
      <c r="C73" s="33" t="s">
        <v>32</v>
      </c>
      <c r="D73" s="33" t="s">
        <v>149</v>
      </c>
      <c r="E73" s="32" t="s">
        <v>150</v>
      </c>
      <c r="F73" s="32" t="s">
        <v>297</v>
      </c>
      <c r="G73" s="32"/>
      <c r="H73" s="32" t="s">
        <v>36</v>
      </c>
      <c r="I73" s="33" t="s">
        <v>298</v>
      </c>
      <c r="J73" s="33" t="s">
        <v>299</v>
      </c>
      <c r="K73" s="33" t="s">
        <v>300</v>
      </c>
      <c r="L73" s="33" t="s">
        <v>55</v>
      </c>
      <c r="M73" s="6" t="s">
        <v>41</v>
      </c>
      <c r="N73" s="6" t="s">
        <v>57</v>
      </c>
      <c r="O73" s="45">
        <v>33</v>
      </c>
      <c r="P73" s="7">
        <v>4830</v>
      </c>
      <c r="Q73" s="8">
        <v>5728</v>
      </c>
      <c r="R73" s="14">
        <v>10558</v>
      </c>
      <c r="S73" s="7">
        <v>134.16666666666666</v>
      </c>
      <c r="T73" s="8">
        <v>159.11111111111111</v>
      </c>
      <c r="U73" s="14">
        <v>293.27777777777777</v>
      </c>
      <c r="V73" s="7">
        <v>4490</v>
      </c>
      <c r="W73" s="8">
        <v>4815</v>
      </c>
      <c r="X73" s="14">
        <v>9305</v>
      </c>
      <c r="Y73" s="7">
        <v>374.16666666666669</v>
      </c>
      <c r="Z73" s="8">
        <v>401.25</v>
      </c>
      <c r="AA73" s="14">
        <v>775.41666666666674</v>
      </c>
      <c r="AB73" s="50" t="s">
        <v>43</v>
      </c>
      <c r="AC73" s="106"/>
      <c r="AD73" s="9"/>
      <c r="AE73" s="40">
        <v>1</v>
      </c>
      <c r="AF73" s="16"/>
      <c r="AG73" s="12"/>
    </row>
    <row r="74" spans="2:33" s="103" customFormat="1" x14ac:dyDescent="0.35">
      <c r="B74" s="2" t="s">
        <v>234</v>
      </c>
      <c r="C74" s="33" t="s">
        <v>32</v>
      </c>
      <c r="D74" s="33" t="s">
        <v>149</v>
      </c>
      <c r="E74" s="32" t="s">
        <v>150</v>
      </c>
      <c r="F74" s="32" t="s">
        <v>301</v>
      </c>
      <c r="G74" s="32" t="s">
        <v>302</v>
      </c>
      <c r="H74" s="32" t="s">
        <v>36</v>
      </c>
      <c r="I74" s="32" t="s">
        <v>52</v>
      </c>
      <c r="J74" s="33" t="s">
        <v>303</v>
      </c>
      <c r="K74" s="33" t="s">
        <v>304</v>
      </c>
      <c r="L74" s="33" t="s">
        <v>55</v>
      </c>
      <c r="M74" s="6" t="s">
        <v>56</v>
      </c>
      <c r="N74" s="6" t="s">
        <v>57</v>
      </c>
      <c r="O74" s="45">
        <v>55</v>
      </c>
      <c r="P74" s="7"/>
      <c r="Q74" s="8"/>
      <c r="R74" s="14"/>
      <c r="S74" s="7">
        <v>0</v>
      </c>
      <c r="T74" s="8">
        <v>0</v>
      </c>
      <c r="U74" s="14">
        <v>0</v>
      </c>
      <c r="V74" s="7">
        <v>0</v>
      </c>
      <c r="W74" s="8">
        <v>0</v>
      </c>
      <c r="X74" s="14">
        <v>0</v>
      </c>
      <c r="Y74" s="7">
        <v>0</v>
      </c>
      <c r="Z74" s="8">
        <v>0</v>
      </c>
      <c r="AA74" s="14">
        <v>0</v>
      </c>
      <c r="AB74" s="50" t="s">
        <v>58</v>
      </c>
      <c r="AC74" s="106"/>
      <c r="AD74" s="9"/>
      <c r="AE74" s="40"/>
      <c r="AF74" s="16"/>
      <c r="AG74" s="12"/>
    </row>
    <row r="75" spans="2:33" s="103" customFormat="1" x14ac:dyDescent="0.35">
      <c r="B75" s="2" t="s">
        <v>234</v>
      </c>
      <c r="C75" s="32" t="s">
        <v>32</v>
      </c>
      <c r="D75" s="32" t="s">
        <v>305</v>
      </c>
      <c r="E75" s="32" t="s">
        <v>139</v>
      </c>
      <c r="F75" s="33"/>
      <c r="G75" s="33"/>
      <c r="H75" s="33" t="s">
        <v>36</v>
      </c>
      <c r="I75" s="32" t="s">
        <v>52</v>
      </c>
      <c r="J75" s="32" t="s">
        <v>306</v>
      </c>
      <c r="K75" s="32" t="s">
        <v>307</v>
      </c>
      <c r="L75" s="32" t="s">
        <v>55</v>
      </c>
      <c r="M75" s="6" t="s">
        <v>56</v>
      </c>
      <c r="N75" s="6" t="s">
        <v>57</v>
      </c>
      <c r="O75" s="44">
        <v>55</v>
      </c>
      <c r="P75" s="7">
        <v>4491</v>
      </c>
      <c r="Q75" s="8">
        <v>0</v>
      </c>
      <c r="R75" s="14">
        <v>4491</v>
      </c>
      <c r="S75" s="7">
        <v>124.75</v>
      </c>
      <c r="T75" s="8">
        <v>0</v>
      </c>
      <c r="U75" s="14">
        <v>124.75</v>
      </c>
      <c r="V75" s="7">
        <v>1426</v>
      </c>
      <c r="W75" s="8">
        <v>0</v>
      </c>
      <c r="X75" s="14">
        <v>1426</v>
      </c>
      <c r="Y75" s="7">
        <v>118.83333333333333</v>
      </c>
      <c r="Z75" s="8">
        <v>0</v>
      </c>
      <c r="AA75" s="14">
        <v>118.83333333333333</v>
      </c>
      <c r="AB75" s="50" t="s">
        <v>58</v>
      </c>
      <c r="AC75" s="104"/>
      <c r="AD75" s="9"/>
      <c r="AE75" s="38"/>
      <c r="AF75" s="15"/>
      <c r="AG75" s="10"/>
    </row>
    <row r="76" spans="2:33" x14ac:dyDescent="0.35">
      <c r="B76" s="73" t="s">
        <v>308</v>
      </c>
      <c r="C76" s="74" t="s">
        <v>32</v>
      </c>
      <c r="D76" s="74" t="s">
        <v>309</v>
      </c>
      <c r="E76" s="80" t="s">
        <v>310</v>
      </c>
      <c r="F76" s="80">
        <v>3</v>
      </c>
      <c r="G76" s="80" t="s">
        <v>311</v>
      </c>
      <c r="H76" s="80" t="s">
        <v>36</v>
      </c>
      <c r="I76" s="74" t="s">
        <v>37</v>
      </c>
      <c r="J76" s="74" t="s">
        <v>312</v>
      </c>
      <c r="K76" s="74" t="s">
        <v>313</v>
      </c>
      <c r="L76" s="74" t="s">
        <v>40</v>
      </c>
      <c r="M76" s="75" t="s">
        <v>41</v>
      </c>
      <c r="N76" s="75" t="s">
        <v>42</v>
      </c>
      <c r="O76" s="76">
        <v>30</v>
      </c>
      <c r="P76" s="77">
        <v>14127</v>
      </c>
      <c r="Q76" s="78">
        <v>7540</v>
      </c>
      <c r="R76" s="79">
        <v>21667</v>
      </c>
      <c r="S76" s="77">
        <v>392.41666666666669</v>
      </c>
      <c r="T76" s="78">
        <v>209.44444444444446</v>
      </c>
      <c r="U76" s="79">
        <v>601.86111111111109</v>
      </c>
      <c r="V76" s="77">
        <v>14863</v>
      </c>
      <c r="W76" s="78">
        <v>8629</v>
      </c>
      <c r="X76" s="79">
        <v>23492</v>
      </c>
      <c r="Y76" s="77">
        <v>1238.5833333333333</v>
      </c>
      <c r="Z76" s="78">
        <v>719.08333333333337</v>
      </c>
      <c r="AA76" s="79">
        <v>1957.6666666666665</v>
      </c>
      <c r="AB76" s="68" t="s">
        <v>43</v>
      </c>
      <c r="AC76" s="104"/>
      <c r="AD76" s="69"/>
      <c r="AE76" s="70"/>
      <c r="AF76" s="71">
        <v>1</v>
      </c>
      <c r="AG76" s="72"/>
    </row>
    <row r="77" spans="2:33" x14ac:dyDescent="0.35">
      <c r="B77" s="73" t="s">
        <v>308</v>
      </c>
      <c r="C77" s="74" t="s">
        <v>32</v>
      </c>
      <c r="D77" s="74" t="s">
        <v>309</v>
      </c>
      <c r="E77" s="80" t="s">
        <v>310</v>
      </c>
      <c r="F77" s="80">
        <v>3</v>
      </c>
      <c r="G77" s="80" t="s">
        <v>314</v>
      </c>
      <c r="H77" s="80" t="s">
        <v>36</v>
      </c>
      <c r="I77" s="74" t="s">
        <v>37</v>
      </c>
      <c r="J77" s="74" t="s">
        <v>315</v>
      </c>
      <c r="K77" s="74" t="s">
        <v>316</v>
      </c>
      <c r="L77" s="74" t="s">
        <v>40</v>
      </c>
      <c r="M77" s="75" t="s">
        <v>41</v>
      </c>
      <c r="N77" s="75" t="s">
        <v>42</v>
      </c>
      <c r="O77" s="76">
        <v>30</v>
      </c>
      <c r="P77" s="77">
        <v>12449</v>
      </c>
      <c r="Q77" s="78">
        <v>5574</v>
      </c>
      <c r="R77" s="79">
        <v>18023</v>
      </c>
      <c r="S77" s="77">
        <v>345.80555555555554</v>
      </c>
      <c r="T77" s="78">
        <v>154.83333333333334</v>
      </c>
      <c r="U77" s="79">
        <v>500.63888888888891</v>
      </c>
      <c r="V77" s="77">
        <v>5991</v>
      </c>
      <c r="W77" s="78">
        <v>1865</v>
      </c>
      <c r="X77" s="79">
        <v>7856</v>
      </c>
      <c r="Y77" s="77">
        <v>499.25</v>
      </c>
      <c r="Z77" s="78">
        <v>155.41666666666666</v>
      </c>
      <c r="AA77" s="79">
        <v>654.66666666666663</v>
      </c>
      <c r="AB77" s="68" t="s">
        <v>58</v>
      </c>
      <c r="AC77" s="104"/>
      <c r="AD77" s="69"/>
      <c r="AE77" s="70"/>
      <c r="AF77" s="71"/>
      <c r="AG77" s="72"/>
    </row>
    <row r="78" spans="2:33" x14ac:dyDescent="0.35">
      <c r="B78" s="73" t="s">
        <v>308</v>
      </c>
      <c r="C78" s="74" t="s">
        <v>32</v>
      </c>
      <c r="D78" s="74" t="s">
        <v>309</v>
      </c>
      <c r="E78" s="74" t="s">
        <v>310</v>
      </c>
      <c r="F78" s="74">
        <v>3</v>
      </c>
      <c r="G78" s="74" t="s">
        <v>317</v>
      </c>
      <c r="H78" s="74" t="s">
        <v>36</v>
      </c>
      <c r="I78" s="74" t="s">
        <v>37</v>
      </c>
      <c r="J78" s="74" t="s">
        <v>318</v>
      </c>
      <c r="K78" s="74" t="s">
        <v>319</v>
      </c>
      <c r="L78" s="74" t="s">
        <v>40</v>
      </c>
      <c r="M78" s="75" t="s">
        <v>41</v>
      </c>
      <c r="N78" s="75" t="s">
        <v>42</v>
      </c>
      <c r="O78" s="76">
        <v>30</v>
      </c>
      <c r="P78" s="77">
        <v>26203</v>
      </c>
      <c r="Q78" s="78">
        <v>19725</v>
      </c>
      <c r="R78" s="79">
        <v>45928</v>
      </c>
      <c r="S78" s="77">
        <v>727.86111111111109</v>
      </c>
      <c r="T78" s="78">
        <v>547.91666666666663</v>
      </c>
      <c r="U78" s="79">
        <v>1275.7777777777778</v>
      </c>
      <c r="V78" s="77">
        <v>12003</v>
      </c>
      <c r="W78" s="78">
        <v>6172</v>
      </c>
      <c r="X78" s="79">
        <v>18175</v>
      </c>
      <c r="Y78" s="77">
        <v>1000.25</v>
      </c>
      <c r="Z78" s="78">
        <v>514.33333333333337</v>
      </c>
      <c r="AA78" s="79">
        <v>1514.5833333333335</v>
      </c>
      <c r="AB78" s="68" t="s">
        <v>43</v>
      </c>
      <c r="AC78" s="104"/>
      <c r="AD78" s="69"/>
      <c r="AE78" s="70"/>
      <c r="AF78" s="71">
        <v>1</v>
      </c>
      <c r="AG78" s="72"/>
    </row>
    <row r="79" spans="2:33" x14ac:dyDescent="0.35">
      <c r="B79" s="73" t="s">
        <v>308</v>
      </c>
      <c r="C79" s="80" t="s">
        <v>32</v>
      </c>
      <c r="D79" s="80" t="s">
        <v>309</v>
      </c>
      <c r="E79" s="80" t="s">
        <v>310</v>
      </c>
      <c r="F79" s="80">
        <v>3</v>
      </c>
      <c r="G79" s="80" t="s">
        <v>320</v>
      </c>
      <c r="H79" s="80" t="s">
        <v>36</v>
      </c>
      <c r="I79" s="80" t="s">
        <v>37</v>
      </c>
      <c r="J79" s="80" t="s">
        <v>321</v>
      </c>
      <c r="K79" s="80" t="s">
        <v>322</v>
      </c>
      <c r="L79" s="74" t="s">
        <v>40</v>
      </c>
      <c r="M79" s="75" t="s">
        <v>41</v>
      </c>
      <c r="N79" s="75" t="s">
        <v>42</v>
      </c>
      <c r="O79" s="76">
        <v>30</v>
      </c>
      <c r="P79" s="77">
        <v>19459</v>
      </c>
      <c r="Q79" s="78">
        <v>13651</v>
      </c>
      <c r="R79" s="79">
        <v>33110</v>
      </c>
      <c r="S79" s="77">
        <v>540.52777777777783</v>
      </c>
      <c r="T79" s="78">
        <v>379.19444444444446</v>
      </c>
      <c r="U79" s="79">
        <v>919.72222222222229</v>
      </c>
      <c r="V79" s="77">
        <v>6412</v>
      </c>
      <c r="W79" s="78">
        <v>2232</v>
      </c>
      <c r="X79" s="79">
        <v>8644</v>
      </c>
      <c r="Y79" s="77">
        <v>534.33333333333337</v>
      </c>
      <c r="Z79" s="78">
        <v>186</v>
      </c>
      <c r="AA79" s="79">
        <v>720.33333333333337</v>
      </c>
      <c r="AB79" s="68" t="s">
        <v>58</v>
      </c>
      <c r="AC79" s="106"/>
      <c r="AD79" s="85"/>
      <c r="AE79" s="82"/>
      <c r="AF79" s="83"/>
      <c r="AG79" s="84"/>
    </row>
    <row r="80" spans="2:33" ht="15" thickBot="1" x14ac:dyDescent="0.4">
      <c r="B80" s="89" t="s">
        <v>308</v>
      </c>
      <c r="C80" s="91" t="s">
        <v>32</v>
      </c>
      <c r="D80" s="91" t="s">
        <v>309</v>
      </c>
      <c r="E80" s="92" t="s">
        <v>310</v>
      </c>
      <c r="F80" s="92">
        <v>3</v>
      </c>
      <c r="G80" s="92" t="s">
        <v>323</v>
      </c>
      <c r="H80" s="92" t="s">
        <v>36</v>
      </c>
      <c r="I80" s="91" t="s">
        <v>108</v>
      </c>
      <c r="J80" s="91" t="s">
        <v>324</v>
      </c>
      <c r="K80" s="91" t="s">
        <v>325</v>
      </c>
      <c r="L80" s="91" t="s">
        <v>40</v>
      </c>
      <c r="M80" s="95" t="s">
        <v>41</v>
      </c>
      <c r="N80" s="95" t="s">
        <v>42</v>
      </c>
      <c r="O80" s="97">
        <v>60</v>
      </c>
      <c r="P80" s="98">
        <v>0</v>
      </c>
      <c r="Q80" s="99">
        <v>0</v>
      </c>
      <c r="R80" s="100">
        <v>0</v>
      </c>
      <c r="S80" s="98">
        <v>0</v>
      </c>
      <c r="T80" s="99">
        <v>0</v>
      </c>
      <c r="U80" s="100">
        <v>0</v>
      </c>
      <c r="V80" s="98">
        <v>25718</v>
      </c>
      <c r="W80" s="99">
        <v>20531</v>
      </c>
      <c r="X80" s="100">
        <v>46249</v>
      </c>
      <c r="Y80" s="98">
        <v>2143.1666666666665</v>
      </c>
      <c r="Z80" s="99">
        <v>1710.9166666666667</v>
      </c>
      <c r="AA80" s="100">
        <v>3854.083333333333</v>
      </c>
      <c r="AB80" s="101" t="s">
        <v>43</v>
      </c>
      <c r="AC80" s="104"/>
      <c r="AD80" s="69"/>
      <c r="AE80" s="70"/>
      <c r="AF80" s="71">
        <v>1</v>
      </c>
      <c r="AG80" s="72"/>
    </row>
    <row r="81" spans="16:33" ht="15" thickBot="1" x14ac:dyDescent="0.4">
      <c r="P81" s="51">
        <v>2464461</v>
      </c>
      <c r="Q81" s="52">
        <v>623490</v>
      </c>
      <c r="R81" s="53">
        <v>3087951</v>
      </c>
      <c r="S81" s="51">
        <v>68457.25</v>
      </c>
      <c r="T81" s="52">
        <v>17319.166666666668</v>
      </c>
      <c r="U81" s="53">
        <v>85776.416666666686</v>
      </c>
      <c r="V81" s="54">
        <v>1032479</v>
      </c>
      <c r="W81" s="55">
        <v>379707</v>
      </c>
      <c r="X81" s="56">
        <v>1412186</v>
      </c>
      <c r="Y81" s="57">
        <v>86039.916666666657</v>
      </c>
      <c r="Z81" s="58">
        <v>31642.249999999993</v>
      </c>
      <c r="AA81" s="59">
        <v>117682.16666666667</v>
      </c>
      <c r="AD81" s="41">
        <f>SUM(AD7:AD80)</f>
        <v>11</v>
      </c>
      <c r="AE81" s="42">
        <f>SUM(AE7:AE80)</f>
        <v>1</v>
      </c>
      <c r="AF81" s="42">
        <f>SUM(AF7:AF80)</f>
        <v>34</v>
      </c>
      <c r="AG81" s="43">
        <f>SUM(AG7:AG80)</f>
        <v>7</v>
      </c>
    </row>
    <row r="83" spans="16:33" ht="15" customHeight="1" x14ac:dyDescent="0.35"/>
  </sheetData>
  <autoFilter ref="B6:AG81" xr:uid="{30457E60-74A8-4032-BB2C-C860946A9EA8}">
    <sortState xmlns:xlrd2="http://schemas.microsoft.com/office/spreadsheetml/2017/richdata2" ref="B7:AG81">
      <sortCondition ref="B6:B80"/>
    </sortState>
  </autoFilter>
  <mergeCells count="7">
    <mergeCell ref="P5:R5"/>
    <mergeCell ref="S5:U5"/>
    <mergeCell ref="AD3:AG3"/>
    <mergeCell ref="Y5:AA5"/>
    <mergeCell ref="V5:X5"/>
    <mergeCell ref="P4:U4"/>
    <mergeCell ref="V4:AA4"/>
  </mergeCells>
  <phoneticPr fontId="7" type="noConversion"/>
  <conditionalFormatting sqref="AC2">
    <cfRule type="duplicateValues" dxfId="0" priority="90"/>
  </conditionalFormatting>
  <pageMargins left="0.7" right="0.7" top="0.75" bottom="0.75" header="0.3" footer="0.3"/>
  <pageSetup paperSize="8" scale="5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630E-5D8B-42B1-BFF2-ED63CF138C2A}">
  <dimension ref="A1:K78"/>
  <sheetViews>
    <sheetView workbookViewId="0">
      <selection activeCell="C1" sqref="C1:C1048576"/>
    </sheetView>
  </sheetViews>
  <sheetFormatPr defaultRowHeight="14.5" x14ac:dyDescent="0.35"/>
  <cols>
    <col min="1" max="1" width="15.7265625" bestFit="1" customWidth="1"/>
    <col min="2" max="2" width="11.54296875" bestFit="1" customWidth="1"/>
    <col min="3" max="4" width="11.54296875" customWidth="1"/>
    <col min="5" max="5" width="17.453125" bestFit="1" customWidth="1"/>
    <col min="6" max="6" width="15.54296875" bestFit="1" customWidth="1"/>
    <col min="7" max="7" width="19.7265625" bestFit="1" customWidth="1"/>
    <col min="8" max="8" width="17.7265625" bestFit="1" customWidth="1"/>
    <col min="9" max="9" width="19.7265625" bestFit="1" customWidth="1"/>
    <col min="10" max="10" width="17.7265625" bestFit="1" customWidth="1"/>
    <col min="11" max="11" width="15.453125" customWidth="1"/>
  </cols>
  <sheetData>
    <row r="1" spans="1:11" x14ac:dyDescent="0.35">
      <c r="A1" t="s">
        <v>326</v>
      </c>
      <c r="B1" t="s">
        <v>327</v>
      </c>
      <c r="C1" t="s">
        <v>328</v>
      </c>
      <c r="D1" t="s">
        <v>329</v>
      </c>
      <c r="E1" t="s">
        <v>330</v>
      </c>
      <c r="F1" t="s">
        <v>331</v>
      </c>
      <c r="G1" t="s">
        <v>332</v>
      </c>
      <c r="H1" t="s">
        <v>333</v>
      </c>
      <c r="I1" t="s">
        <v>334</v>
      </c>
      <c r="K1" s="1"/>
    </row>
    <row r="2" spans="1:11" x14ac:dyDescent="0.35">
      <c r="A2" t="s">
        <v>335</v>
      </c>
      <c r="B2" t="s">
        <v>206</v>
      </c>
      <c r="C2">
        <f>E2+(G2*2)</f>
        <v>73474</v>
      </c>
      <c r="D2">
        <f>F2+(H2*2)</f>
        <v>24835</v>
      </c>
      <c r="E2">
        <v>68658</v>
      </c>
      <c r="F2">
        <v>20675</v>
      </c>
      <c r="G2">
        <v>2408</v>
      </c>
      <c r="H2">
        <v>2080</v>
      </c>
      <c r="I2">
        <v>93821</v>
      </c>
      <c r="K2" s="1"/>
    </row>
    <row r="3" spans="1:11" x14ac:dyDescent="0.35">
      <c r="A3" t="s">
        <v>336</v>
      </c>
      <c r="B3" t="s">
        <v>209</v>
      </c>
      <c r="C3">
        <f t="shared" ref="C3:C66" si="0">E3+(G3*2)</f>
        <v>62267</v>
      </c>
      <c r="D3">
        <f t="shared" ref="D3:D66" si="1">F3+(H3*2)</f>
        <v>43128</v>
      </c>
      <c r="E3">
        <v>58455</v>
      </c>
      <c r="F3">
        <v>40306</v>
      </c>
      <c r="G3">
        <v>1906</v>
      </c>
      <c r="H3">
        <v>1411</v>
      </c>
      <c r="I3">
        <v>102078</v>
      </c>
      <c r="K3" s="1"/>
    </row>
    <row r="4" spans="1:11" x14ac:dyDescent="0.35">
      <c r="A4" t="s">
        <v>337</v>
      </c>
      <c r="B4" t="s">
        <v>49</v>
      </c>
      <c r="C4">
        <f t="shared" si="0"/>
        <v>5856</v>
      </c>
      <c r="D4">
        <f t="shared" si="1"/>
        <v>4870</v>
      </c>
      <c r="E4">
        <v>5058</v>
      </c>
      <c r="F4">
        <v>3482</v>
      </c>
      <c r="G4">
        <v>399</v>
      </c>
      <c r="H4">
        <v>694</v>
      </c>
      <c r="I4">
        <v>9633</v>
      </c>
      <c r="K4" s="1"/>
    </row>
    <row r="5" spans="1:11" x14ac:dyDescent="0.35">
      <c r="A5" t="s">
        <v>338</v>
      </c>
      <c r="B5" t="s">
        <v>339</v>
      </c>
      <c r="C5">
        <f t="shared" si="0"/>
        <v>2006</v>
      </c>
      <c r="D5">
        <f t="shared" si="1"/>
        <v>0</v>
      </c>
      <c r="E5">
        <v>2006</v>
      </c>
      <c r="F5">
        <v>0</v>
      </c>
      <c r="G5">
        <v>0</v>
      </c>
      <c r="H5">
        <v>0</v>
      </c>
      <c r="I5">
        <v>2006</v>
      </c>
      <c r="K5" s="1"/>
    </row>
    <row r="6" spans="1:11" x14ac:dyDescent="0.35">
      <c r="A6" t="s">
        <v>340</v>
      </c>
      <c r="B6" t="s">
        <v>173</v>
      </c>
      <c r="C6">
        <f t="shared" si="0"/>
        <v>554</v>
      </c>
      <c r="D6">
        <f t="shared" si="1"/>
        <v>0</v>
      </c>
      <c r="E6">
        <v>554</v>
      </c>
      <c r="F6">
        <v>0</v>
      </c>
      <c r="G6">
        <v>0</v>
      </c>
      <c r="H6">
        <v>0</v>
      </c>
      <c r="I6">
        <v>554</v>
      </c>
      <c r="K6" s="1"/>
    </row>
    <row r="7" spans="1:11" x14ac:dyDescent="0.35">
      <c r="A7" t="s">
        <v>341</v>
      </c>
      <c r="B7" t="s">
        <v>125</v>
      </c>
      <c r="C7">
        <f t="shared" si="0"/>
        <v>4774</v>
      </c>
      <c r="D7">
        <f t="shared" si="1"/>
        <v>0</v>
      </c>
      <c r="E7">
        <v>4774</v>
      </c>
      <c r="F7">
        <v>0</v>
      </c>
      <c r="G7">
        <v>0</v>
      </c>
      <c r="H7">
        <v>0</v>
      </c>
      <c r="I7">
        <v>4774</v>
      </c>
      <c r="K7" s="1"/>
    </row>
    <row r="8" spans="1:11" x14ac:dyDescent="0.35">
      <c r="A8" t="s">
        <v>342</v>
      </c>
      <c r="B8" t="s">
        <v>53</v>
      </c>
      <c r="C8">
        <f t="shared" si="0"/>
        <v>986</v>
      </c>
      <c r="D8">
        <f t="shared" si="1"/>
        <v>0</v>
      </c>
      <c r="E8">
        <v>986</v>
      </c>
      <c r="F8">
        <v>0</v>
      </c>
      <c r="G8">
        <v>0</v>
      </c>
      <c r="H8">
        <v>0</v>
      </c>
      <c r="I8">
        <v>986</v>
      </c>
      <c r="K8" s="1"/>
    </row>
    <row r="9" spans="1:11" x14ac:dyDescent="0.35">
      <c r="A9" t="s">
        <v>343</v>
      </c>
      <c r="B9" t="s">
        <v>60</v>
      </c>
      <c r="C9">
        <f t="shared" si="0"/>
        <v>3751</v>
      </c>
      <c r="D9">
        <f t="shared" si="1"/>
        <v>0</v>
      </c>
      <c r="E9">
        <v>3751</v>
      </c>
      <c r="F9">
        <v>0</v>
      </c>
      <c r="G9">
        <v>0</v>
      </c>
      <c r="H9">
        <v>0</v>
      </c>
      <c r="I9">
        <v>3751</v>
      </c>
      <c r="K9" s="1"/>
    </row>
    <row r="10" spans="1:11" x14ac:dyDescent="0.35">
      <c r="A10" t="s">
        <v>344</v>
      </c>
      <c r="B10" t="s">
        <v>232</v>
      </c>
      <c r="C10">
        <f t="shared" si="0"/>
        <v>3400</v>
      </c>
      <c r="D10">
        <f t="shared" si="1"/>
        <v>0</v>
      </c>
      <c r="E10">
        <v>3400</v>
      </c>
      <c r="F10">
        <v>0</v>
      </c>
      <c r="G10">
        <v>0</v>
      </c>
      <c r="H10">
        <v>0</v>
      </c>
      <c r="I10">
        <v>3400</v>
      </c>
      <c r="K10" s="1"/>
    </row>
    <row r="11" spans="1:11" x14ac:dyDescent="0.35">
      <c r="A11" t="s">
        <v>345</v>
      </c>
      <c r="B11" t="s">
        <v>256</v>
      </c>
      <c r="C11">
        <f t="shared" si="0"/>
        <v>1549</v>
      </c>
      <c r="D11">
        <f t="shared" si="1"/>
        <v>0</v>
      </c>
      <c r="E11">
        <v>1549</v>
      </c>
      <c r="F11">
        <v>0</v>
      </c>
      <c r="G11">
        <v>0</v>
      </c>
      <c r="H11">
        <v>0</v>
      </c>
      <c r="I11">
        <v>1549</v>
      </c>
      <c r="K11" s="1"/>
    </row>
    <row r="12" spans="1:11" x14ac:dyDescent="0.35">
      <c r="A12" t="s">
        <v>346</v>
      </c>
      <c r="B12" t="s">
        <v>347</v>
      </c>
      <c r="C12">
        <f t="shared" si="0"/>
        <v>38</v>
      </c>
      <c r="D12">
        <f t="shared" si="1"/>
        <v>0</v>
      </c>
      <c r="E12">
        <v>38</v>
      </c>
      <c r="F12">
        <v>0</v>
      </c>
      <c r="G12">
        <v>0</v>
      </c>
      <c r="H12">
        <v>0</v>
      </c>
      <c r="I12">
        <v>38</v>
      </c>
      <c r="K12" s="1"/>
    </row>
    <row r="13" spans="1:11" x14ac:dyDescent="0.35">
      <c r="A13" t="s">
        <v>348</v>
      </c>
      <c r="B13" t="s">
        <v>153</v>
      </c>
      <c r="C13">
        <f t="shared" si="0"/>
        <v>1893</v>
      </c>
      <c r="D13">
        <f t="shared" si="1"/>
        <v>0</v>
      </c>
      <c r="E13">
        <v>1893</v>
      </c>
      <c r="F13">
        <v>0</v>
      </c>
      <c r="G13">
        <v>0</v>
      </c>
      <c r="H13">
        <v>0</v>
      </c>
      <c r="I13">
        <v>1893</v>
      </c>
      <c r="K13" s="1"/>
    </row>
    <row r="14" spans="1:11" x14ac:dyDescent="0.35">
      <c r="A14" t="s">
        <v>349</v>
      </c>
      <c r="B14" t="s">
        <v>260</v>
      </c>
      <c r="C14">
        <f t="shared" si="0"/>
        <v>768</v>
      </c>
      <c r="D14">
        <f t="shared" si="1"/>
        <v>0</v>
      </c>
      <c r="E14">
        <v>768</v>
      </c>
      <c r="F14">
        <v>0</v>
      </c>
      <c r="G14">
        <v>0</v>
      </c>
      <c r="H14">
        <v>0</v>
      </c>
      <c r="I14">
        <v>768</v>
      </c>
      <c r="K14" s="1"/>
    </row>
    <row r="15" spans="1:11" x14ac:dyDescent="0.35">
      <c r="A15" t="s">
        <v>350</v>
      </c>
      <c r="B15" t="s">
        <v>113</v>
      </c>
      <c r="C15">
        <f t="shared" si="0"/>
        <v>3267</v>
      </c>
      <c r="D15">
        <f t="shared" si="1"/>
        <v>0</v>
      </c>
      <c r="E15">
        <v>3267</v>
      </c>
      <c r="F15">
        <v>0</v>
      </c>
      <c r="G15">
        <v>0</v>
      </c>
      <c r="H15">
        <v>0</v>
      </c>
      <c r="I15">
        <v>3267</v>
      </c>
      <c r="K15" s="1"/>
    </row>
    <row r="16" spans="1:11" x14ac:dyDescent="0.35">
      <c r="A16" t="s">
        <v>351</v>
      </c>
      <c r="B16" t="s">
        <v>264</v>
      </c>
      <c r="C16">
        <f t="shared" si="0"/>
        <v>3152</v>
      </c>
      <c r="D16">
        <f t="shared" si="1"/>
        <v>0</v>
      </c>
      <c r="E16">
        <v>3152</v>
      </c>
      <c r="F16">
        <v>0</v>
      </c>
      <c r="G16">
        <v>0</v>
      </c>
      <c r="H16">
        <v>0</v>
      </c>
      <c r="I16">
        <v>3152</v>
      </c>
      <c r="K16" s="1"/>
    </row>
    <row r="17" spans="1:11" x14ac:dyDescent="0.35">
      <c r="A17" t="s">
        <v>352</v>
      </c>
      <c r="B17" t="s">
        <v>306</v>
      </c>
      <c r="C17">
        <f t="shared" si="0"/>
        <v>1426</v>
      </c>
      <c r="D17">
        <f t="shared" si="1"/>
        <v>0</v>
      </c>
      <c r="E17">
        <v>1426</v>
      </c>
      <c r="F17">
        <v>0</v>
      </c>
      <c r="G17">
        <v>0</v>
      </c>
      <c r="H17">
        <v>0</v>
      </c>
      <c r="I17">
        <v>1426</v>
      </c>
      <c r="K17" s="1"/>
    </row>
    <row r="18" spans="1:11" x14ac:dyDescent="0.35">
      <c r="A18" t="s">
        <v>353</v>
      </c>
      <c r="B18" t="s">
        <v>267</v>
      </c>
      <c r="C18">
        <f t="shared" si="0"/>
        <v>2736</v>
      </c>
      <c r="D18">
        <f t="shared" si="1"/>
        <v>0</v>
      </c>
      <c r="E18">
        <v>2736</v>
      </c>
      <c r="F18">
        <v>0</v>
      </c>
      <c r="G18">
        <v>0</v>
      </c>
      <c r="H18">
        <v>0</v>
      </c>
      <c r="I18">
        <v>2736</v>
      </c>
      <c r="K18" s="1"/>
    </row>
    <row r="19" spans="1:11" x14ac:dyDescent="0.35">
      <c r="A19" t="s">
        <v>354</v>
      </c>
      <c r="B19" t="s">
        <v>117</v>
      </c>
      <c r="C19">
        <f t="shared" si="0"/>
        <v>397</v>
      </c>
      <c r="D19">
        <f t="shared" si="1"/>
        <v>0</v>
      </c>
      <c r="E19">
        <v>397</v>
      </c>
      <c r="F19">
        <v>0</v>
      </c>
      <c r="G19">
        <v>0</v>
      </c>
      <c r="H19">
        <v>0</v>
      </c>
      <c r="I19">
        <v>397</v>
      </c>
      <c r="K19" s="1"/>
    </row>
    <row r="20" spans="1:11" x14ac:dyDescent="0.35">
      <c r="A20" t="s">
        <v>355</v>
      </c>
      <c r="B20" t="s">
        <v>121</v>
      </c>
      <c r="C20">
        <f t="shared" si="0"/>
        <v>449</v>
      </c>
      <c r="D20">
        <f t="shared" si="1"/>
        <v>0</v>
      </c>
      <c r="E20">
        <v>449</v>
      </c>
      <c r="F20">
        <v>0</v>
      </c>
      <c r="G20">
        <v>0</v>
      </c>
      <c r="H20">
        <v>0</v>
      </c>
      <c r="I20">
        <v>449</v>
      </c>
      <c r="K20" s="1"/>
    </row>
    <row r="21" spans="1:11" x14ac:dyDescent="0.35">
      <c r="A21" t="s">
        <v>356</v>
      </c>
      <c r="B21" t="s">
        <v>214</v>
      </c>
      <c r="C21">
        <f t="shared" si="0"/>
        <v>322</v>
      </c>
      <c r="D21">
        <f t="shared" si="1"/>
        <v>0</v>
      </c>
      <c r="E21">
        <v>322</v>
      </c>
      <c r="F21">
        <v>0</v>
      </c>
      <c r="G21">
        <v>0</v>
      </c>
      <c r="H21">
        <v>0</v>
      </c>
      <c r="I21">
        <v>322</v>
      </c>
      <c r="K21" s="1"/>
    </row>
    <row r="22" spans="1:11" x14ac:dyDescent="0.35">
      <c r="A22" t="s">
        <v>357</v>
      </c>
      <c r="B22" t="s">
        <v>217</v>
      </c>
      <c r="C22">
        <f t="shared" si="0"/>
        <v>26851</v>
      </c>
      <c r="D22">
        <f t="shared" si="1"/>
        <v>0</v>
      </c>
      <c r="E22">
        <v>26851</v>
      </c>
      <c r="F22">
        <v>0</v>
      </c>
      <c r="G22">
        <v>0</v>
      </c>
      <c r="H22">
        <v>0</v>
      </c>
      <c r="I22">
        <v>26851</v>
      </c>
      <c r="K22" s="1"/>
    </row>
    <row r="23" spans="1:11" x14ac:dyDescent="0.35">
      <c r="A23" t="s">
        <v>358</v>
      </c>
      <c r="B23" t="s">
        <v>220</v>
      </c>
      <c r="C23">
        <f t="shared" si="0"/>
        <v>1944</v>
      </c>
      <c r="D23">
        <f t="shared" si="1"/>
        <v>0</v>
      </c>
      <c r="E23">
        <v>1944</v>
      </c>
      <c r="F23">
        <v>0</v>
      </c>
      <c r="G23">
        <v>0</v>
      </c>
      <c r="H23">
        <v>0</v>
      </c>
      <c r="I23">
        <v>1944</v>
      </c>
      <c r="K23" s="1"/>
    </row>
    <row r="24" spans="1:11" x14ac:dyDescent="0.35">
      <c r="A24" t="s">
        <v>359</v>
      </c>
      <c r="B24" t="s">
        <v>224</v>
      </c>
      <c r="C24">
        <f t="shared" si="0"/>
        <v>3845</v>
      </c>
      <c r="D24">
        <f t="shared" si="1"/>
        <v>0</v>
      </c>
      <c r="E24">
        <v>3845</v>
      </c>
      <c r="F24">
        <v>0</v>
      </c>
      <c r="G24">
        <v>0</v>
      </c>
      <c r="H24">
        <v>0</v>
      </c>
      <c r="I24">
        <v>3845</v>
      </c>
      <c r="K24" s="1"/>
    </row>
    <row r="25" spans="1:11" x14ac:dyDescent="0.35">
      <c r="A25" t="s">
        <v>360</v>
      </c>
      <c r="B25" t="s">
        <v>227</v>
      </c>
      <c r="C25">
        <f t="shared" si="0"/>
        <v>2369</v>
      </c>
      <c r="D25">
        <f t="shared" si="1"/>
        <v>0</v>
      </c>
      <c r="E25">
        <v>2369</v>
      </c>
      <c r="F25">
        <v>0</v>
      </c>
      <c r="G25">
        <v>0</v>
      </c>
      <c r="H25">
        <v>0</v>
      </c>
      <c r="I25">
        <v>2369</v>
      </c>
      <c r="K25" s="1"/>
    </row>
    <row r="26" spans="1:11" x14ac:dyDescent="0.35">
      <c r="A26" t="s">
        <v>361</v>
      </c>
      <c r="B26" t="s">
        <v>229</v>
      </c>
      <c r="C26">
        <f t="shared" si="0"/>
        <v>4</v>
      </c>
      <c r="D26">
        <f t="shared" si="1"/>
        <v>0</v>
      </c>
      <c r="E26">
        <v>4</v>
      </c>
      <c r="F26">
        <v>0</v>
      </c>
      <c r="G26">
        <v>0</v>
      </c>
      <c r="H26">
        <v>0</v>
      </c>
      <c r="I26">
        <v>4</v>
      </c>
      <c r="K26" s="1"/>
    </row>
    <row r="27" spans="1:11" x14ac:dyDescent="0.35">
      <c r="A27" t="s">
        <v>362</v>
      </c>
      <c r="B27" t="s">
        <v>271</v>
      </c>
      <c r="C27">
        <f t="shared" si="0"/>
        <v>1829</v>
      </c>
      <c r="D27">
        <f t="shared" si="1"/>
        <v>0</v>
      </c>
      <c r="E27">
        <v>1829</v>
      </c>
      <c r="F27">
        <v>0</v>
      </c>
      <c r="G27">
        <v>0</v>
      </c>
      <c r="H27">
        <v>0</v>
      </c>
      <c r="I27">
        <v>1829</v>
      </c>
      <c r="K27" s="1"/>
    </row>
    <row r="28" spans="1:11" x14ac:dyDescent="0.35">
      <c r="A28" t="s">
        <v>363</v>
      </c>
      <c r="B28" t="s">
        <v>275</v>
      </c>
      <c r="C28">
        <f t="shared" si="0"/>
        <v>665</v>
      </c>
      <c r="D28">
        <f t="shared" si="1"/>
        <v>0</v>
      </c>
      <c r="E28">
        <v>665</v>
      </c>
      <c r="F28">
        <v>0</v>
      </c>
      <c r="G28">
        <v>0</v>
      </c>
      <c r="H28">
        <v>0</v>
      </c>
      <c r="I28">
        <v>665</v>
      </c>
      <c r="K28" s="1"/>
    </row>
    <row r="29" spans="1:11" x14ac:dyDescent="0.35">
      <c r="A29" t="s">
        <v>364</v>
      </c>
      <c r="B29" t="s">
        <v>279</v>
      </c>
      <c r="C29">
        <f t="shared" si="0"/>
        <v>997</v>
      </c>
      <c r="D29">
        <f t="shared" si="1"/>
        <v>0</v>
      </c>
      <c r="E29">
        <v>997</v>
      </c>
      <c r="F29">
        <v>0</v>
      </c>
      <c r="G29">
        <v>0</v>
      </c>
      <c r="H29">
        <v>0</v>
      </c>
      <c r="I29">
        <v>997</v>
      </c>
      <c r="K29" s="1"/>
    </row>
    <row r="30" spans="1:11" x14ac:dyDescent="0.35">
      <c r="A30" t="s">
        <v>365</v>
      </c>
      <c r="B30" t="s">
        <v>283</v>
      </c>
      <c r="C30">
        <f t="shared" si="0"/>
        <v>204</v>
      </c>
      <c r="D30">
        <f t="shared" si="1"/>
        <v>0</v>
      </c>
      <c r="E30">
        <v>204</v>
      </c>
      <c r="F30">
        <v>0</v>
      </c>
      <c r="G30">
        <v>0</v>
      </c>
      <c r="H30">
        <v>0</v>
      </c>
      <c r="I30">
        <v>204</v>
      </c>
      <c r="K30" s="1"/>
    </row>
    <row r="31" spans="1:11" x14ac:dyDescent="0.35">
      <c r="A31" t="s">
        <v>366</v>
      </c>
      <c r="B31" t="s">
        <v>287</v>
      </c>
      <c r="C31">
        <f t="shared" si="0"/>
        <v>1652</v>
      </c>
      <c r="D31">
        <f t="shared" si="1"/>
        <v>0</v>
      </c>
      <c r="E31">
        <v>1652</v>
      </c>
      <c r="F31">
        <v>0</v>
      </c>
      <c r="G31">
        <v>0</v>
      </c>
      <c r="H31">
        <v>0</v>
      </c>
      <c r="I31">
        <v>1652</v>
      </c>
      <c r="K31" s="1"/>
    </row>
    <row r="32" spans="1:11" x14ac:dyDescent="0.35">
      <c r="A32" t="s">
        <v>367</v>
      </c>
      <c r="B32" t="s">
        <v>291</v>
      </c>
      <c r="C32">
        <f t="shared" si="0"/>
        <v>1863</v>
      </c>
      <c r="D32">
        <f t="shared" si="1"/>
        <v>0</v>
      </c>
      <c r="E32">
        <v>1863</v>
      </c>
      <c r="F32">
        <v>0</v>
      </c>
      <c r="G32">
        <v>0</v>
      </c>
      <c r="H32">
        <v>0</v>
      </c>
      <c r="I32">
        <v>1863</v>
      </c>
      <c r="K32" s="1"/>
    </row>
    <row r="33" spans="1:11" x14ac:dyDescent="0.35">
      <c r="A33" t="s">
        <v>368</v>
      </c>
      <c r="B33" t="s">
        <v>295</v>
      </c>
      <c r="C33">
        <f t="shared" si="0"/>
        <v>97</v>
      </c>
      <c r="D33">
        <f t="shared" si="1"/>
        <v>0</v>
      </c>
      <c r="E33">
        <v>97</v>
      </c>
      <c r="F33">
        <v>0</v>
      </c>
      <c r="G33">
        <v>0</v>
      </c>
      <c r="H33">
        <v>0</v>
      </c>
      <c r="I33">
        <v>97</v>
      </c>
      <c r="K33" s="1"/>
    </row>
    <row r="34" spans="1:11" x14ac:dyDescent="0.35">
      <c r="A34" t="s">
        <v>369</v>
      </c>
      <c r="B34" t="s">
        <v>299</v>
      </c>
      <c r="C34">
        <f t="shared" si="0"/>
        <v>4490</v>
      </c>
      <c r="D34">
        <f t="shared" si="1"/>
        <v>4815</v>
      </c>
      <c r="E34">
        <v>4490</v>
      </c>
      <c r="F34">
        <v>4815</v>
      </c>
      <c r="G34">
        <v>0</v>
      </c>
      <c r="H34">
        <v>0</v>
      </c>
      <c r="I34">
        <v>9305</v>
      </c>
      <c r="K34" s="1"/>
    </row>
    <row r="35" spans="1:11" x14ac:dyDescent="0.35">
      <c r="A35" t="s">
        <v>370</v>
      </c>
      <c r="B35" t="s">
        <v>312</v>
      </c>
      <c r="C35">
        <f t="shared" si="0"/>
        <v>14863</v>
      </c>
      <c r="D35">
        <f t="shared" si="1"/>
        <v>8629</v>
      </c>
      <c r="E35">
        <v>14061</v>
      </c>
      <c r="F35">
        <v>7701</v>
      </c>
      <c r="G35">
        <v>401</v>
      </c>
      <c r="H35">
        <v>464</v>
      </c>
      <c r="I35">
        <v>22627</v>
      </c>
      <c r="K35" s="1"/>
    </row>
    <row r="36" spans="1:11" x14ac:dyDescent="0.35">
      <c r="A36" t="s">
        <v>371</v>
      </c>
      <c r="B36" t="s">
        <v>372</v>
      </c>
      <c r="C36">
        <f t="shared" si="0"/>
        <v>1215</v>
      </c>
      <c r="D36">
        <f t="shared" si="1"/>
        <v>265</v>
      </c>
      <c r="E36">
        <v>1215</v>
      </c>
      <c r="F36">
        <v>265</v>
      </c>
      <c r="G36">
        <v>0</v>
      </c>
      <c r="H36">
        <v>0</v>
      </c>
      <c r="I36">
        <v>1480</v>
      </c>
      <c r="K36" s="1"/>
    </row>
    <row r="37" spans="1:11" x14ac:dyDescent="0.35">
      <c r="A37" t="s">
        <v>373</v>
      </c>
      <c r="B37" t="s">
        <v>315</v>
      </c>
      <c r="C37">
        <f t="shared" si="0"/>
        <v>5991</v>
      </c>
      <c r="D37">
        <f t="shared" si="1"/>
        <v>1865</v>
      </c>
      <c r="E37">
        <v>5849</v>
      </c>
      <c r="F37">
        <v>1693</v>
      </c>
      <c r="G37">
        <v>71</v>
      </c>
      <c r="H37">
        <v>86</v>
      </c>
      <c r="I37">
        <v>7699</v>
      </c>
      <c r="K37" s="1"/>
    </row>
    <row r="38" spans="1:11" x14ac:dyDescent="0.35">
      <c r="A38" t="s">
        <v>374</v>
      </c>
      <c r="B38" t="s">
        <v>237</v>
      </c>
      <c r="C38">
        <f t="shared" si="0"/>
        <v>15233</v>
      </c>
      <c r="D38">
        <f t="shared" si="1"/>
        <v>4002</v>
      </c>
      <c r="E38">
        <v>14937</v>
      </c>
      <c r="F38">
        <v>3182</v>
      </c>
      <c r="G38">
        <v>148</v>
      </c>
      <c r="H38">
        <v>410</v>
      </c>
      <c r="I38">
        <v>18677</v>
      </c>
      <c r="K38" s="1"/>
    </row>
    <row r="39" spans="1:11" x14ac:dyDescent="0.35">
      <c r="A39" t="s">
        <v>375</v>
      </c>
      <c r="B39" t="s">
        <v>142</v>
      </c>
      <c r="C39">
        <f t="shared" si="0"/>
        <v>16693</v>
      </c>
      <c r="D39">
        <f t="shared" si="1"/>
        <v>6290</v>
      </c>
      <c r="E39">
        <v>16371</v>
      </c>
      <c r="F39">
        <v>5386</v>
      </c>
      <c r="G39">
        <v>161</v>
      </c>
      <c r="H39">
        <v>452</v>
      </c>
      <c r="I39">
        <v>22370</v>
      </c>
      <c r="K39" s="1"/>
    </row>
    <row r="40" spans="1:11" x14ac:dyDescent="0.35">
      <c r="A40" t="s">
        <v>376</v>
      </c>
      <c r="B40" t="s">
        <v>241</v>
      </c>
      <c r="C40">
        <f t="shared" si="0"/>
        <v>4364</v>
      </c>
      <c r="D40">
        <f t="shared" si="1"/>
        <v>3473</v>
      </c>
      <c r="E40">
        <v>4204</v>
      </c>
      <c r="F40">
        <v>2917</v>
      </c>
      <c r="G40">
        <v>80</v>
      </c>
      <c r="H40">
        <v>278</v>
      </c>
      <c r="I40">
        <v>7479</v>
      </c>
      <c r="K40" s="1"/>
    </row>
    <row r="41" spans="1:11" x14ac:dyDescent="0.35">
      <c r="A41" t="s">
        <v>377</v>
      </c>
      <c r="B41" t="s">
        <v>245</v>
      </c>
      <c r="C41">
        <f t="shared" si="0"/>
        <v>4916</v>
      </c>
      <c r="D41">
        <f t="shared" si="1"/>
        <v>2334</v>
      </c>
      <c r="E41">
        <v>4848</v>
      </c>
      <c r="F41">
        <v>2202</v>
      </c>
      <c r="G41">
        <v>34</v>
      </c>
      <c r="H41">
        <v>66</v>
      </c>
      <c r="I41">
        <v>7150</v>
      </c>
      <c r="K41" s="1"/>
    </row>
    <row r="42" spans="1:11" x14ac:dyDescent="0.35">
      <c r="A42" t="s">
        <v>378</v>
      </c>
      <c r="B42" t="s">
        <v>249</v>
      </c>
      <c r="C42">
        <f t="shared" si="0"/>
        <v>27760</v>
      </c>
      <c r="D42">
        <f t="shared" si="1"/>
        <v>11874</v>
      </c>
      <c r="E42">
        <v>27262</v>
      </c>
      <c r="F42">
        <v>7346</v>
      </c>
      <c r="G42">
        <v>249</v>
      </c>
      <c r="H42">
        <v>2264</v>
      </c>
      <c r="I42">
        <v>37121</v>
      </c>
      <c r="K42" s="1"/>
    </row>
    <row r="43" spans="1:11" x14ac:dyDescent="0.35">
      <c r="A43" t="s">
        <v>379</v>
      </c>
      <c r="B43" t="s">
        <v>252</v>
      </c>
      <c r="C43">
        <f t="shared" si="0"/>
        <v>16682</v>
      </c>
      <c r="D43">
        <f t="shared" si="1"/>
        <v>8058</v>
      </c>
      <c r="E43">
        <v>16112</v>
      </c>
      <c r="F43">
        <v>6994</v>
      </c>
      <c r="G43">
        <v>285</v>
      </c>
      <c r="H43">
        <v>532</v>
      </c>
      <c r="I43">
        <v>23923</v>
      </c>
      <c r="K43" s="1"/>
    </row>
    <row r="44" spans="1:11" x14ac:dyDescent="0.35">
      <c r="A44" t="s">
        <v>380</v>
      </c>
      <c r="B44" t="s">
        <v>67</v>
      </c>
      <c r="C44">
        <f t="shared" si="0"/>
        <v>6614</v>
      </c>
      <c r="D44">
        <f t="shared" si="1"/>
        <v>1797</v>
      </c>
      <c r="E44">
        <v>6358</v>
      </c>
      <c r="F44">
        <v>1601</v>
      </c>
      <c r="G44">
        <v>128</v>
      </c>
      <c r="H44">
        <v>98</v>
      </c>
      <c r="I44">
        <v>8185</v>
      </c>
      <c r="K44" s="1"/>
    </row>
    <row r="45" spans="1:11" x14ac:dyDescent="0.35">
      <c r="A45" t="s">
        <v>381</v>
      </c>
      <c r="B45" t="s">
        <v>71</v>
      </c>
      <c r="C45">
        <f t="shared" si="0"/>
        <v>13391</v>
      </c>
      <c r="D45">
        <f t="shared" si="1"/>
        <v>3701</v>
      </c>
      <c r="E45">
        <v>12981</v>
      </c>
      <c r="F45">
        <v>3093</v>
      </c>
      <c r="G45">
        <v>205</v>
      </c>
      <c r="H45">
        <v>304</v>
      </c>
      <c r="I45">
        <v>16583</v>
      </c>
      <c r="K45" s="1"/>
    </row>
    <row r="46" spans="1:11" x14ac:dyDescent="0.35">
      <c r="A46" t="s">
        <v>382</v>
      </c>
      <c r="B46" t="s">
        <v>75</v>
      </c>
      <c r="C46">
        <f t="shared" si="0"/>
        <v>7352</v>
      </c>
      <c r="D46">
        <f t="shared" si="1"/>
        <v>6284</v>
      </c>
      <c r="E46">
        <v>6790</v>
      </c>
      <c r="F46">
        <v>4926</v>
      </c>
      <c r="G46">
        <v>281</v>
      </c>
      <c r="H46">
        <v>679</v>
      </c>
      <c r="I46">
        <v>12676</v>
      </c>
      <c r="K46" s="1"/>
    </row>
    <row r="47" spans="1:11" x14ac:dyDescent="0.35">
      <c r="A47" t="s">
        <v>383</v>
      </c>
      <c r="B47" t="s">
        <v>169</v>
      </c>
      <c r="C47">
        <f t="shared" si="0"/>
        <v>1420</v>
      </c>
      <c r="D47">
        <f t="shared" si="1"/>
        <v>1228</v>
      </c>
      <c r="E47">
        <v>1132</v>
      </c>
      <c r="F47">
        <v>844</v>
      </c>
      <c r="G47">
        <v>144</v>
      </c>
      <c r="H47">
        <v>192</v>
      </c>
      <c r="I47">
        <v>2312</v>
      </c>
      <c r="K47" s="1"/>
    </row>
    <row r="48" spans="1:11" x14ac:dyDescent="0.35">
      <c r="A48" t="s">
        <v>384</v>
      </c>
      <c r="B48" t="s">
        <v>79</v>
      </c>
      <c r="C48">
        <f t="shared" si="0"/>
        <v>9620</v>
      </c>
      <c r="D48">
        <f t="shared" si="1"/>
        <v>12941</v>
      </c>
      <c r="E48">
        <v>8158</v>
      </c>
      <c r="F48">
        <v>11609</v>
      </c>
      <c r="G48">
        <v>731</v>
      </c>
      <c r="H48">
        <v>666</v>
      </c>
      <c r="I48">
        <v>21164</v>
      </c>
      <c r="K48" s="1"/>
    </row>
    <row r="49" spans="1:11" x14ac:dyDescent="0.35">
      <c r="A49" t="s">
        <v>385</v>
      </c>
      <c r="B49" t="s">
        <v>83</v>
      </c>
      <c r="C49">
        <f t="shared" si="0"/>
        <v>9483</v>
      </c>
      <c r="D49">
        <f t="shared" si="1"/>
        <v>4592</v>
      </c>
      <c r="E49">
        <v>9233</v>
      </c>
      <c r="F49">
        <v>3460</v>
      </c>
      <c r="G49">
        <v>125</v>
      </c>
      <c r="H49">
        <v>566</v>
      </c>
      <c r="I49">
        <v>13384</v>
      </c>
      <c r="K49" s="1"/>
    </row>
    <row r="50" spans="1:11" x14ac:dyDescent="0.35">
      <c r="A50" t="s">
        <v>386</v>
      </c>
      <c r="B50" t="s">
        <v>163</v>
      </c>
      <c r="C50">
        <f t="shared" si="0"/>
        <v>8927</v>
      </c>
      <c r="D50">
        <f t="shared" si="1"/>
        <v>6498</v>
      </c>
      <c r="E50">
        <v>8599</v>
      </c>
      <c r="F50">
        <v>5572</v>
      </c>
      <c r="G50">
        <v>164</v>
      </c>
      <c r="H50">
        <v>463</v>
      </c>
      <c r="I50">
        <v>14798</v>
      </c>
      <c r="K50" s="1"/>
    </row>
    <row r="51" spans="1:11" x14ac:dyDescent="0.35">
      <c r="A51" t="s">
        <v>387</v>
      </c>
      <c r="B51" t="s">
        <v>318</v>
      </c>
      <c r="C51">
        <f t="shared" si="0"/>
        <v>12003</v>
      </c>
      <c r="D51">
        <f t="shared" si="1"/>
        <v>6172</v>
      </c>
      <c r="E51">
        <v>11429</v>
      </c>
      <c r="F51">
        <v>5560</v>
      </c>
      <c r="G51">
        <v>287</v>
      </c>
      <c r="H51">
        <v>306</v>
      </c>
      <c r="I51">
        <v>17582</v>
      </c>
      <c r="K51" s="1"/>
    </row>
    <row r="52" spans="1:11" x14ac:dyDescent="0.35">
      <c r="A52" t="s">
        <v>388</v>
      </c>
      <c r="B52" t="s">
        <v>87</v>
      </c>
      <c r="C52">
        <f t="shared" si="0"/>
        <v>7704</v>
      </c>
      <c r="D52">
        <f t="shared" si="1"/>
        <v>3697</v>
      </c>
      <c r="E52">
        <v>7466</v>
      </c>
      <c r="F52">
        <v>3479</v>
      </c>
      <c r="G52">
        <v>119</v>
      </c>
      <c r="H52">
        <v>109</v>
      </c>
      <c r="I52">
        <v>11173</v>
      </c>
      <c r="K52" s="1"/>
    </row>
    <row r="53" spans="1:11" x14ac:dyDescent="0.35">
      <c r="A53" t="s">
        <v>389</v>
      </c>
      <c r="B53" t="s">
        <v>91</v>
      </c>
      <c r="C53">
        <f t="shared" si="0"/>
        <v>17402</v>
      </c>
      <c r="D53">
        <f t="shared" si="1"/>
        <v>8586</v>
      </c>
      <c r="E53">
        <v>16890</v>
      </c>
      <c r="F53">
        <v>7308</v>
      </c>
      <c r="G53">
        <v>256</v>
      </c>
      <c r="H53">
        <v>639</v>
      </c>
      <c r="I53">
        <v>25093</v>
      </c>
      <c r="K53" s="1"/>
    </row>
    <row r="54" spans="1:11" x14ac:dyDescent="0.35">
      <c r="A54" t="s">
        <v>390</v>
      </c>
      <c r="B54" t="s">
        <v>95</v>
      </c>
      <c r="C54">
        <f t="shared" si="0"/>
        <v>1180</v>
      </c>
      <c r="D54">
        <f t="shared" si="1"/>
        <v>181</v>
      </c>
      <c r="E54">
        <v>1104</v>
      </c>
      <c r="F54">
        <v>163</v>
      </c>
      <c r="G54">
        <v>38</v>
      </c>
      <c r="H54">
        <v>9</v>
      </c>
      <c r="I54">
        <v>1314</v>
      </c>
      <c r="K54" s="1"/>
    </row>
    <row r="55" spans="1:11" x14ac:dyDescent="0.35">
      <c r="A55" t="s">
        <v>391</v>
      </c>
      <c r="B55" t="s">
        <v>99</v>
      </c>
      <c r="C55">
        <f t="shared" si="0"/>
        <v>33053</v>
      </c>
      <c r="D55">
        <f t="shared" si="1"/>
        <v>8626</v>
      </c>
      <c r="E55">
        <v>32451</v>
      </c>
      <c r="F55">
        <v>7718</v>
      </c>
      <c r="G55">
        <v>301</v>
      </c>
      <c r="H55">
        <v>454</v>
      </c>
      <c r="I55">
        <v>40924</v>
      </c>
      <c r="K55" s="1"/>
    </row>
    <row r="56" spans="1:11" x14ac:dyDescent="0.35">
      <c r="A56" t="s">
        <v>392</v>
      </c>
      <c r="B56" t="s">
        <v>101</v>
      </c>
      <c r="C56">
        <f t="shared" si="0"/>
        <v>10047</v>
      </c>
      <c r="D56">
        <f t="shared" si="1"/>
        <v>4984</v>
      </c>
      <c r="E56">
        <v>10027</v>
      </c>
      <c r="F56">
        <v>4984</v>
      </c>
      <c r="G56">
        <v>10</v>
      </c>
      <c r="H56">
        <v>0</v>
      </c>
      <c r="I56">
        <v>15021</v>
      </c>
      <c r="K56" s="1"/>
    </row>
    <row r="57" spans="1:11" x14ac:dyDescent="0.35">
      <c r="A57" t="s">
        <v>393</v>
      </c>
      <c r="B57" t="s">
        <v>134</v>
      </c>
      <c r="C57">
        <f t="shared" si="0"/>
        <v>2101</v>
      </c>
      <c r="D57">
        <f t="shared" si="1"/>
        <v>8677</v>
      </c>
      <c r="E57">
        <v>2009</v>
      </c>
      <c r="F57">
        <v>7247</v>
      </c>
      <c r="G57">
        <v>46</v>
      </c>
      <c r="H57">
        <v>715</v>
      </c>
      <c r="I57">
        <v>10017</v>
      </c>
      <c r="K57" s="1"/>
    </row>
    <row r="58" spans="1:11" x14ac:dyDescent="0.35">
      <c r="A58" t="s">
        <v>394</v>
      </c>
      <c r="B58" t="s">
        <v>105</v>
      </c>
      <c r="C58">
        <f t="shared" si="0"/>
        <v>1985</v>
      </c>
      <c r="D58">
        <f t="shared" si="1"/>
        <v>2636</v>
      </c>
      <c r="E58">
        <v>1975</v>
      </c>
      <c r="F58">
        <v>2556</v>
      </c>
      <c r="G58">
        <v>5</v>
      </c>
      <c r="H58">
        <v>40</v>
      </c>
      <c r="I58">
        <v>4576</v>
      </c>
      <c r="K58" s="1"/>
    </row>
    <row r="59" spans="1:11" x14ac:dyDescent="0.35">
      <c r="A59" t="s">
        <v>395</v>
      </c>
      <c r="B59" t="s">
        <v>321</v>
      </c>
      <c r="C59">
        <f t="shared" si="0"/>
        <v>6412</v>
      </c>
      <c r="D59">
        <f t="shared" si="1"/>
        <v>2232</v>
      </c>
      <c r="E59">
        <v>6198</v>
      </c>
      <c r="F59">
        <v>2036</v>
      </c>
      <c r="G59">
        <v>107</v>
      </c>
      <c r="H59">
        <v>98</v>
      </c>
      <c r="I59">
        <v>8439</v>
      </c>
      <c r="K59" s="1"/>
    </row>
    <row r="60" spans="1:11" x14ac:dyDescent="0.35">
      <c r="A60" t="s">
        <v>396</v>
      </c>
      <c r="B60" t="s">
        <v>130</v>
      </c>
      <c r="C60">
        <f t="shared" si="0"/>
        <v>7529</v>
      </c>
      <c r="D60">
        <f t="shared" si="1"/>
        <v>14324</v>
      </c>
      <c r="E60">
        <v>7339</v>
      </c>
      <c r="F60">
        <v>13818</v>
      </c>
      <c r="G60">
        <v>95</v>
      </c>
      <c r="H60">
        <v>253</v>
      </c>
      <c r="I60">
        <v>21505</v>
      </c>
      <c r="K60" s="1"/>
    </row>
    <row r="61" spans="1:11" x14ac:dyDescent="0.35">
      <c r="A61" t="s">
        <v>397</v>
      </c>
      <c r="B61" t="s">
        <v>38</v>
      </c>
      <c r="C61">
        <f t="shared" si="0"/>
        <v>5813</v>
      </c>
      <c r="D61">
        <f t="shared" si="1"/>
        <v>8004</v>
      </c>
      <c r="E61">
        <v>3605</v>
      </c>
      <c r="F61">
        <v>3162</v>
      </c>
      <c r="G61">
        <v>1104</v>
      </c>
      <c r="H61">
        <v>2421</v>
      </c>
      <c r="I61">
        <v>10292</v>
      </c>
      <c r="K61" s="1"/>
    </row>
    <row r="62" spans="1:11" x14ac:dyDescent="0.35">
      <c r="A62" t="s">
        <v>398</v>
      </c>
      <c r="B62" t="s">
        <v>136</v>
      </c>
      <c r="C62">
        <f t="shared" si="0"/>
        <v>17818</v>
      </c>
      <c r="D62">
        <f t="shared" si="1"/>
        <v>15325</v>
      </c>
      <c r="E62">
        <v>17356</v>
      </c>
      <c r="F62">
        <v>14263</v>
      </c>
      <c r="G62">
        <v>231</v>
      </c>
      <c r="H62">
        <v>531</v>
      </c>
      <c r="I62">
        <v>32381</v>
      </c>
      <c r="K62" s="1"/>
    </row>
    <row r="63" spans="1:11" x14ac:dyDescent="0.35">
      <c r="A63" t="s">
        <v>399</v>
      </c>
      <c r="B63" t="s">
        <v>45</v>
      </c>
      <c r="C63">
        <f t="shared" si="0"/>
        <v>9721</v>
      </c>
      <c r="D63">
        <f t="shared" si="1"/>
        <v>8715</v>
      </c>
      <c r="E63">
        <v>7009</v>
      </c>
      <c r="F63">
        <v>6003</v>
      </c>
      <c r="G63">
        <v>1356</v>
      </c>
      <c r="H63">
        <v>1356</v>
      </c>
      <c r="I63">
        <v>15724</v>
      </c>
      <c r="K63" s="1"/>
    </row>
    <row r="64" spans="1:11" x14ac:dyDescent="0.35">
      <c r="A64" t="s">
        <v>400</v>
      </c>
      <c r="B64" t="s">
        <v>147</v>
      </c>
      <c r="C64">
        <f t="shared" si="0"/>
        <v>4637</v>
      </c>
      <c r="D64">
        <f t="shared" si="1"/>
        <v>3842</v>
      </c>
      <c r="E64">
        <v>2137</v>
      </c>
      <c r="F64">
        <v>2060</v>
      </c>
      <c r="G64">
        <v>1250</v>
      </c>
      <c r="H64">
        <v>891</v>
      </c>
      <c r="I64">
        <v>6338</v>
      </c>
      <c r="K64" s="1"/>
    </row>
    <row r="65" spans="1:11" x14ac:dyDescent="0.35">
      <c r="A65" t="s">
        <v>401</v>
      </c>
      <c r="B65" t="s">
        <v>185</v>
      </c>
      <c r="C65">
        <f t="shared" si="0"/>
        <v>6314</v>
      </c>
      <c r="D65">
        <f t="shared" si="1"/>
        <v>7439</v>
      </c>
      <c r="E65">
        <v>3976</v>
      </c>
      <c r="F65">
        <v>3747</v>
      </c>
      <c r="G65">
        <v>1169</v>
      </c>
      <c r="H65">
        <v>1846</v>
      </c>
      <c r="I65">
        <v>10738</v>
      </c>
      <c r="K65" s="1"/>
    </row>
    <row r="66" spans="1:11" x14ac:dyDescent="0.35">
      <c r="A66" t="s">
        <v>402</v>
      </c>
      <c r="B66" t="s">
        <v>188</v>
      </c>
      <c r="C66">
        <f t="shared" si="0"/>
        <v>1715</v>
      </c>
      <c r="D66">
        <f t="shared" si="1"/>
        <v>1657</v>
      </c>
      <c r="E66">
        <v>1707</v>
      </c>
      <c r="F66">
        <v>1651</v>
      </c>
      <c r="G66">
        <v>4</v>
      </c>
      <c r="H66">
        <v>3</v>
      </c>
      <c r="I66">
        <v>3365</v>
      </c>
      <c r="K66" s="1"/>
    </row>
    <row r="67" spans="1:11" x14ac:dyDescent="0.35">
      <c r="A67" t="s">
        <v>403</v>
      </c>
      <c r="B67" t="s">
        <v>191</v>
      </c>
      <c r="C67">
        <f t="shared" ref="C67:C78" si="2">E67+(G67*2)</f>
        <v>65685</v>
      </c>
      <c r="D67">
        <f t="shared" ref="D67:D78" si="3">F67+(H67*2)</f>
        <v>1489</v>
      </c>
      <c r="E67">
        <v>60703</v>
      </c>
      <c r="F67">
        <v>1421</v>
      </c>
      <c r="G67">
        <v>2491</v>
      </c>
      <c r="H67">
        <v>34</v>
      </c>
      <c r="I67">
        <v>64649</v>
      </c>
      <c r="K67" s="1"/>
    </row>
    <row r="68" spans="1:11" x14ac:dyDescent="0.35">
      <c r="A68" t="s">
        <v>404</v>
      </c>
      <c r="B68" t="s">
        <v>194</v>
      </c>
      <c r="C68">
        <f t="shared" si="2"/>
        <v>81021</v>
      </c>
      <c r="D68">
        <f t="shared" si="3"/>
        <v>4911</v>
      </c>
      <c r="E68">
        <v>76725</v>
      </c>
      <c r="F68">
        <v>4135</v>
      </c>
      <c r="G68">
        <v>2148</v>
      </c>
      <c r="H68">
        <v>388</v>
      </c>
      <c r="I68">
        <v>83396</v>
      </c>
      <c r="K68" s="1"/>
    </row>
    <row r="69" spans="1:11" x14ac:dyDescent="0.35">
      <c r="A69" t="s">
        <v>405</v>
      </c>
      <c r="B69" t="s">
        <v>197</v>
      </c>
      <c r="C69">
        <f t="shared" si="2"/>
        <v>100979</v>
      </c>
      <c r="D69">
        <f t="shared" si="3"/>
        <v>4225</v>
      </c>
      <c r="E69">
        <v>97017</v>
      </c>
      <c r="F69">
        <v>3877</v>
      </c>
      <c r="G69">
        <v>1981</v>
      </c>
      <c r="H69">
        <v>174</v>
      </c>
      <c r="I69">
        <v>103049</v>
      </c>
      <c r="K69" s="1"/>
    </row>
    <row r="70" spans="1:11" x14ac:dyDescent="0.35">
      <c r="A70" t="s">
        <v>406</v>
      </c>
      <c r="B70" t="s">
        <v>199</v>
      </c>
      <c r="C70">
        <f t="shared" si="2"/>
        <v>76014</v>
      </c>
      <c r="D70">
        <f t="shared" si="3"/>
        <v>2407</v>
      </c>
      <c r="E70">
        <v>71392</v>
      </c>
      <c r="F70">
        <v>2177</v>
      </c>
      <c r="G70">
        <v>2311</v>
      </c>
      <c r="H70">
        <v>115</v>
      </c>
      <c r="I70">
        <v>75995</v>
      </c>
      <c r="K70" s="1"/>
    </row>
    <row r="71" spans="1:11" x14ac:dyDescent="0.35">
      <c r="A71" t="s">
        <v>407</v>
      </c>
      <c r="B71" t="s">
        <v>203</v>
      </c>
      <c r="C71">
        <f t="shared" si="2"/>
        <v>21329</v>
      </c>
      <c r="D71">
        <f t="shared" si="3"/>
        <v>679</v>
      </c>
      <c r="E71">
        <v>19243</v>
      </c>
      <c r="F71">
        <v>559</v>
      </c>
      <c r="G71">
        <v>1043</v>
      </c>
      <c r="H71">
        <v>60</v>
      </c>
      <c r="I71">
        <v>20905</v>
      </c>
      <c r="K71" s="1"/>
    </row>
    <row r="72" spans="1:11" x14ac:dyDescent="0.35">
      <c r="A72" t="s">
        <v>408</v>
      </c>
      <c r="B72" t="s">
        <v>180</v>
      </c>
      <c r="C72">
        <f t="shared" si="2"/>
        <v>4277</v>
      </c>
      <c r="D72">
        <f t="shared" si="3"/>
        <v>3927</v>
      </c>
      <c r="E72">
        <v>4209</v>
      </c>
      <c r="F72">
        <v>3565</v>
      </c>
      <c r="G72">
        <v>34</v>
      </c>
      <c r="H72">
        <v>181</v>
      </c>
      <c r="I72">
        <v>7989</v>
      </c>
      <c r="K72" s="1"/>
    </row>
    <row r="73" spans="1:11" x14ac:dyDescent="0.35">
      <c r="A73" t="s">
        <v>409</v>
      </c>
      <c r="B73" t="s">
        <v>165</v>
      </c>
      <c r="C73">
        <f t="shared" si="2"/>
        <v>9841</v>
      </c>
      <c r="D73">
        <f t="shared" si="3"/>
        <v>7117</v>
      </c>
      <c r="E73">
        <v>9291</v>
      </c>
      <c r="F73">
        <v>5401</v>
      </c>
      <c r="G73">
        <v>275</v>
      </c>
      <c r="H73">
        <v>858</v>
      </c>
      <c r="I73">
        <v>15825</v>
      </c>
      <c r="K73" s="1"/>
    </row>
    <row r="74" spans="1:11" x14ac:dyDescent="0.35">
      <c r="A74" t="s">
        <v>410</v>
      </c>
      <c r="B74" t="s">
        <v>157</v>
      </c>
      <c r="C74">
        <f t="shared" si="2"/>
        <v>25758</v>
      </c>
      <c r="D74">
        <f t="shared" si="3"/>
        <v>9708</v>
      </c>
      <c r="E74">
        <v>25048</v>
      </c>
      <c r="F74">
        <v>8504</v>
      </c>
      <c r="G74">
        <v>355</v>
      </c>
      <c r="H74">
        <v>602</v>
      </c>
      <c r="I74">
        <v>34509</v>
      </c>
      <c r="K74" s="1"/>
    </row>
    <row r="75" spans="1:11" x14ac:dyDescent="0.35">
      <c r="A75" t="s">
        <v>411</v>
      </c>
      <c r="B75" t="s">
        <v>211</v>
      </c>
      <c r="C75">
        <f t="shared" si="2"/>
        <v>72306</v>
      </c>
      <c r="D75">
        <f t="shared" si="3"/>
        <v>11267</v>
      </c>
      <c r="E75">
        <v>67492</v>
      </c>
      <c r="F75">
        <v>9291</v>
      </c>
      <c r="G75">
        <v>2407</v>
      </c>
      <c r="H75">
        <v>988</v>
      </c>
      <c r="I75">
        <v>80178</v>
      </c>
      <c r="K75" s="1"/>
    </row>
    <row r="76" spans="1:11" x14ac:dyDescent="0.35">
      <c r="A76" t="s">
        <v>412</v>
      </c>
      <c r="B76" t="s">
        <v>324</v>
      </c>
      <c r="C76">
        <f t="shared" si="2"/>
        <v>25718</v>
      </c>
      <c r="D76">
        <f t="shared" si="3"/>
        <v>20531</v>
      </c>
      <c r="E76">
        <v>24382</v>
      </c>
      <c r="F76">
        <v>18451</v>
      </c>
      <c r="G76">
        <v>668</v>
      </c>
      <c r="H76">
        <v>1040</v>
      </c>
      <c r="I76">
        <v>44541</v>
      </c>
      <c r="K76" s="1"/>
    </row>
    <row r="77" spans="1:11" x14ac:dyDescent="0.35">
      <c r="A77" t="s">
        <v>413</v>
      </c>
      <c r="B77" t="s">
        <v>109</v>
      </c>
      <c r="C77">
        <f t="shared" si="2"/>
        <v>22977</v>
      </c>
      <c r="D77">
        <f t="shared" si="3"/>
        <v>47135</v>
      </c>
      <c r="E77">
        <v>22519</v>
      </c>
      <c r="F77">
        <v>45025</v>
      </c>
      <c r="G77">
        <v>229</v>
      </c>
      <c r="H77">
        <v>1055</v>
      </c>
      <c r="I77">
        <v>68828</v>
      </c>
      <c r="K77" s="1"/>
    </row>
    <row r="78" spans="1:11" x14ac:dyDescent="0.35">
      <c r="A78" t="s">
        <v>334</v>
      </c>
      <c r="C78">
        <f t="shared" si="2"/>
        <v>1035738</v>
      </c>
      <c r="D78">
        <f t="shared" si="3"/>
        <v>379972</v>
      </c>
      <c r="E78">
        <v>979258</v>
      </c>
      <c r="F78">
        <v>326230</v>
      </c>
      <c r="G78">
        <v>28240</v>
      </c>
      <c r="H78">
        <v>26871</v>
      </c>
      <c r="I78">
        <v>1360599</v>
      </c>
      <c r="K7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50D00C1C181345B5318549DA6DA3CD" ma:contentTypeVersion="13" ma:contentTypeDescription="Een nieuw document maken." ma:contentTypeScope="" ma:versionID="9ebb642026aa31d90251bc0e6c80310e">
  <xsd:schema xmlns:xsd="http://www.w3.org/2001/XMLSchema" xmlns:xs="http://www.w3.org/2001/XMLSchema" xmlns:p="http://schemas.microsoft.com/office/2006/metadata/properties" xmlns:ns2="e6a4c812-bacd-4ed6-8bfa-b9b57c33c8d9" xmlns:ns3="44f6f851-0a76-4761-bad0-35092de457b4" targetNamespace="http://schemas.microsoft.com/office/2006/metadata/properties" ma:root="true" ma:fieldsID="8ace3e1dd6a86a9c7bcf00806c8992ad" ns2:_="" ns3:_="">
    <xsd:import namespace="e6a4c812-bacd-4ed6-8bfa-b9b57c33c8d9"/>
    <xsd:import namespace="44f6f851-0a76-4761-bad0-35092de45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4c812-bacd-4ed6-8bfa-b9b57c33c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efad38b-afc2-4aa8-9634-e79bd8702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6f851-0a76-4761-bad0-35092de45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af94715-dd8f-4400-8cd8-bf6b29056127}" ma:internalName="TaxCatchAll" ma:showField="CatchAllData" ma:web="44f6f851-0a76-4761-bad0-35092de45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f6f851-0a76-4761-bad0-35092de457b4" xsi:nil="true"/>
    <lcf76f155ced4ddcb4097134ff3c332f xmlns="e6a4c812-bacd-4ed6-8bfa-b9b57c33c8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0F482B-0391-4954-A69D-9D2318AC8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4c812-bacd-4ed6-8bfa-b9b57c33c8d9"/>
    <ds:schemaRef ds:uri="44f6f851-0a76-4761-bad0-35092de45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7728B-207A-4C93-9812-C098BBC2CC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B9DFD3-68BC-4028-88C0-EE3A47C7A27C}">
  <ds:schemaRefs>
    <ds:schemaRef ds:uri="http://schemas.microsoft.com/office/2006/metadata/properties"/>
    <ds:schemaRef ds:uri="http://schemas.microsoft.com/office/infopath/2007/PartnerControls"/>
    <ds:schemaRef ds:uri="44f6f851-0a76-4761-bad0-35092de457b4"/>
    <ds:schemaRef ds:uri="e6a4c812-bacd-4ed6-8bfa-b9b57c33c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Volumeoverzicht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</dc:creator>
  <cp:keywords/>
  <dc:description/>
  <cp:lastModifiedBy>Mirjam Kloosterman</cp:lastModifiedBy>
  <cp:revision/>
  <dcterms:created xsi:type="dcterms:W3CDTF">2022-03-28T08:12:50Z</dcterms:created>
  <dcterms:modified xsi:type="dcterms:W3CDTF">2024-11-04T14:28:03Z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0x0101002B50D00C1C181345B5318549DA6DA3CD</vt:lpwstr>
  </property>
  <property fmtid="{D5CDD505-2E9C-101B-9397-08002B2CF9AE}" pid="3" name="MSIP_Label_107a76ac-0e35-44b8-99c3-3d030d71cf69_Enabled">
    <vt:lpwstr>true</vt:lpwstr>
  </property>
  <property fmtid="{D5CDD505-2E9C-101B-9397-08002B2CF9AE}" pid="4" name="MSIP_Label_107a76ac-0e35-44b8-99c3-3d030d71cf69_SetDate">
    <vt:lpwstr>2022-08-25T10:17:04Z</vt:lpwstr>
  </property>
  <property fmtid="{D5CDD505-2E9C-101B-9397-08002B2CF9AE}" pid="5" name="MSIP_Label_107a76ac-0e35-44b8-99c3-3d030d71cf69_Method">
    <vt:lpwstr>Standard</vt:lpwstr>
  </property>
  <property fmtid="{D5CDD505-2E9C-101B-9397-08002B2CF9AE}" pid="6" name="MSIP_Label_107a76ac-0e35-44b8-99c3-3d030d71cf69_Name">
    <vt:lpwstr>Openbaar</vt:lpwstr>
  </property>
  <property fmtid="{D5CDD505-2E9C-101B-9397-08002B2CF9AE}" pid="7" name="MSIP_Label_107a76ac-0e35-44b8-99c3-3d030d71cf69_SiteId">
    <vt:lpwstr>0be06c2d-b20d-4402-a905-6db3b13a3265</vt:lpwstr>
  </property>
  <property fmtid="{D5CDD505-2E9C-101B-9397-08002B2CF9AE}" pid="8" name="MSIP_Label_107a76ac-0e35-44b8-99c3-3d030d71cf69_ActionId">
    <vt:lpwstr>94f2f510-967e-4081-97f1-f1166fc3b791</vt:lpwstr>
  </property>
  <property fmtid="{D5CDD505-2E9C-101B-9397-08002B2CF9AE}" pid="9" name="MSIP_Label_107a76ac-0e35-44b8-99c3-3d030d71cf69_ContentBits">
    <vt:lpwstr>0</vt:lpwstr>
  </property>
  <property fmtid="{D5CDD505-2E9C-101B-9397-08002B2CF9AE}" pid="10" name="MediaServiceImageTags">
    <vt:lpwstr/>
  </property>
</Properties>
</file>